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30_予算要求・執行\02_R2年度\01_予算要求\レビューシート\10_過去5年の記載確認\02_回答\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46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別紙2!$A$1:$AY$186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22" i="3" l="1"/>
  <c r="AE122" i="3"/>
  <c r="AQ12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<sst xmlns="http://schemas.openxmlformats.org/spreadsheetml/2006/main" count="3733" uniqueCount="997">
  <si>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</si>
  <si>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</si>
  <si>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</si>
  <si>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</si>
  <si>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</si>
  <si>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</si>
  <si>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</si>
  <si>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</si>
  <si>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</si>
  <si>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</si>
  <si>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</si>
  <si>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</si>
  <si>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</si>
  <si>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</si>
  <si>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</si>
  <si>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</si>
  <si>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</si>
  <si>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</si>
  <si>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</si>
  <si>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</si>
  <si>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</si>
  <si>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</si>
  <si>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</si>
  <si>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</si>
  <si>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</si>
  <si>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</si>
  <si>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</si>
  <si>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</si>
  <si>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</si>
  <si>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</si>
  <si>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</si>
  <si>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</si>
  <si>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</si>
  <si>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</si>
  <si>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</si>
  <si>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</si>
  <si>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</si>
  <si>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</si>
  <si>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</si>
  <si>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</si>
  <si>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</si>
  <si>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</si>
  <si>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</si>
  <si>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</si>
  <si>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</si>
  <si>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</si>
  <si>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</si>
  <si>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</si>
  <si>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</si>
  <si>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</si>
  <si>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</si>
  <si>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</si>
  <si>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</si>
  <si>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</si>
  <si>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</si>
  <si>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</si>
  <si>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</si>
  <si>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</si>
  <si>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</si>
  <si>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</si>
  <si>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</si>
  <si>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</si>
  <si>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</si>
  <si>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</si>
  <si>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</si>
  <si>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</si>
  <si>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</si>
  <si>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</si>
  <si>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</si>
  <si>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</si>
  <si>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</si>
  <si>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</si>
  <si>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</si>
  <si>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</si>
  <si>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</si>
  <si>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</si>
  <si>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</si>
  <si>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</si>
  <si>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</si>
  <si>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</si>
  <si>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</si>
  <si>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</si>
  <si>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</si>
  <si>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</si>
  <si>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</si>
  <si>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</si>
  <si>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</si>
  <si>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</si>
  <si>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</si>
  <si>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</si>
  <si>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</si>
  <si>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</si>
  <si>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</si>
  <si>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</si>
  <si>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</si>
  <si>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</si>
  <si>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</si>
  <si>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</si>
  <si>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</si>
  <si>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</si>
  <si>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</si>
  <si>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</si>
  <si>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</si>
  <si>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</si>
  <si>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</si>
  <si>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</si>
  <si>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</si>
  <si>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</si>
  <si>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</si>
  <si>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</si>
  <si>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</si>
  <si>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</si>
  <si>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</si>
  <si>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</si>
  <si>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</si>
  <si>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</si>
  <si>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</si>
  <si>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</si>
  <si>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</si>
  <si>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</si>
  <si>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</si>
  <si>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</si>
  <si>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</si>
  <si>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</si>
  <si>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</si>
  <si>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</si>
  <si>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</si>
  <si>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</si>
  <si>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</si>
  <si>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</si>
  <si>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</si>
  <si>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</si>
  <si>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</si>
  <si>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</si>
  <si>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</si>
  <si>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</si>
  <si>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</si>
  <si>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</si>
  <si>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</si>
  <si>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</si>
  <si>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</si>
  <si>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</si>
  <si>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</si>
  <si>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</si>
  <si>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</si>
  <si>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</si>
  <si>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</si>
  <si>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</si>
  <si>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</si>
  <si>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</si>
  <si>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</si>
  <si>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</si>
  <si>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</si>
  <si>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</si>
  <si>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</si>
  <si>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</si>
  <si>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</si>
  <si>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</si>
  <si>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</si>
  <si>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</si>
  <si>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</si>
  <si>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</si>
  <si>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</si>
  <si>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</si>
  <si>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</si>
  <si>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</si>
  <si>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</si>
  <si>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</si>
  <si>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</si>
  <si>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</si>
  <si>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</si>
  <si>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</si>
  <si>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</si>
  <si>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</si>
  <si>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</si>
  <si>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</si>
  <si>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</si>
  <si>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</si>
  <si>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</si>
  <si>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</si>
  <si>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</si>
  <si>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</si>
  <si>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</si>
  <si>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</si>
  <si>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</si>
  <si>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</si>
  <si>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</si>
  <si>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</si>
  <si>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</si>
  <si>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</si>
  <si>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</si>
  <si>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</si>
  <si>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</si>
  <si>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</si>
  <si>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</si>
  <si>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</si>
  <si>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</si>
  <si>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</si>
  <si>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</si>
  <si>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</si>
  <si>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</si>
  <si>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</si>
  <si>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</si>
  <si>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</si>
  <si>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</si>
  <si>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</si>
  <si>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</si>
  <si>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</si>
  <si>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</si>
  <si>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</si>
  <si>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</si>
  <si>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</si>
  <si>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</si>
  <si>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</si>
  <si>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</si>
  <si>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</si>
  <si>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</si>
  <si>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</si>
  <si>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</si>
  <si>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</si>
  <si>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</si>
  <si>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</si>
  <si>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</si>
  <si>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</si>
  <si>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</si>
  <si>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</si>
  <si>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</si>
  <si>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</si>
  <si>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</si>
  <si>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</si>
  <si>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</si>
  <si>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</si>
  <si>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</si>
  <si>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</si>
  <si>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</si>
  <si>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</si>
  <si>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</si>
  <si>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</si>
  <si>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</si>
  <si>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</si>
  <si>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</si>
  <si>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</si>
  <si>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</si>
  <si>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</si>
  <si>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</si>
  <si>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</si>
  <si>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</si>
  <si>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</si>
  <si>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</si>
  <si>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</si>
  <si>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</si>
  <si>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</si>
  <si>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</si>
  <si>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</si>
  <si>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</si>
  <si>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</si>
  <si>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</si>
  <si>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</si>
  <si>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</si>
  <si>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</si>
  <si>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</si>
  <si>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</si>
  <si>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</si>
  <si>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</si>
  <si>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</si>
  <si>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</si>
  <si>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</si>
  <si>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</si>
  <si>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</si>
  <si>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</si>
  <si>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</si>
  <si>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</si>
  <si>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</si>
  <si>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</si>
  <si>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</si>
  <si>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</si>
  <si>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</si>
  <si>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</si>
  <si>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</si>
  <si>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</si>
  <si>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</si>
  <si>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</si>
  <si>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</si>
  <si>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</si>
  <si>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</si>
  <si>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</si>
  <si>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</si>
  <si>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</si>
  <si>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</si>
  <si>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</si>
  <si>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</si>
  <si>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</si>
  <si>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</si>
  <si>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</si>
  <si>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</si>
  <si>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</si>
  <si>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</si>
  <si>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</si>
  <si>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</si>
  <si>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</si>
  <si>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</si>
  <si>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</si>
  <si>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</si>
  <si>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</si>
  <si>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</si>
  <si>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</si>
  <si>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</si>
  <si>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</si>
  <si>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</si>
  <si>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</si>
  <si>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</si>
  <si>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</si>
  <si>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</si>
  <si>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</si>
  <si>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</si>
  <si>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</si>
  <si>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</si>
  <si>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</si>
  <si>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</si>
  <si>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</si>
  <si>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</si>
  <si>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</si>
  <si>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</si>
  <si>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</si>
  <si>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</si>
  <si>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</si>
  <si>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</si>
  <si>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</si>
  <si>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</si>
  <si>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</si>
  <si>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</si>
  <si>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</si>
  <si>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</si>
  <si>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</si>
  <si>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</si>
  <si>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</si>
  <si>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</si>
  <si>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</si>
  <si>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</si>
  <si>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</si>
  <si>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</si>
  <si>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</si>
  <si>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</si>
  <si>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</si>
  <si>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</si>
  <si>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</si>
  <si>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</si>
  <si>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</si>
  <si>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</si>
  <si>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</si>
  <si>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</si>
  <si>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</si>
  <si>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</si>
  <si>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</si>
  <si>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</si>
  <si>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</si>
  <si>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</si>
  <si>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</si>
  <si>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</si>
  <si>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</si>
  <si>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</si>
  <si>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</si>
  <si>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</si>
  <si>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</si>
  <si>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</si>
  <si>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</si>
  <si>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</si>
  <si>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</si>
  <si>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</si>
  <si>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</si>
  <si>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</si>
  <si>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</si>
  <si>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</si>
  <si>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</si>
  <si>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</si>
  <si>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</si>
  <si>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</si>
  <si>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</si>
  <si>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</si>
  <si>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</si>
  <si>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</si>
  <si>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</si>
  <si>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</si>
  <si>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</si>
  <si>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</si>
  <si>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</si>
  <si>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</si>
  <si>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</si>
  <si>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</si>
  <si>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</si>
  <si>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</si>
  <si>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</si>
  <si>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</si>
  <si>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</si>
  <si>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</si>
  <si>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</si>
  <si>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</si>
  <si>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</si>
  <si>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</si>
  <si>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</si>
  <si>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</si>
  <si>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</si>
  <si>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</si>
  <si>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</si>
  <si>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</si>
  <si>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</si>
  <si>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</si>
  <si>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</si>
  <si>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</si>
  <si>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</si>
  <si>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</si>
  <si>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</si>
  <si>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</si>
  <si>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</si>
  <si>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</si>
  <si>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</si>
  <si>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</si>
  <si>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</si>
  <si>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</si>
  <si>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</si>
  <si>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</si>
  <si>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</si>
  <si>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</si>
  <si>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</si>
  <si>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</si>
  <si>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</si>
  <si>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</si>
  <si>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</si>
  <si>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</si>
  <si>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</si>
  <si>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</si>
  <si>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</si>
  <si>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</si>
  <si>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</si>
  <si>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</si>
  <si>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</si>
  <si>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</si>
  <si>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</si>
  <si>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</si>
  <si>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</si>
  <si>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</si>
  <si>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</si>
  <si>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</si>
  <si>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</si>
  <si>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</si>
  <si>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</si>
  <si>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</si>
  <si>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</si>
  <si>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</si>
  <si>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</si>
  <si>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</si>
  <si>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</si>
  <si>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</si>
  <si>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</si>
  <si>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</si>
  <si>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</si>
  <si>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</si>
  <si>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</si>
  <si>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</si>
  <si>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</si>
  <si>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</si>
  <si>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</si>
  <si>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</si>
  <si>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</si>
  <si>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</si>
  <si>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</si>
  <si>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</si>
  <si>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</si>
  <si>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</si>
  <si>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</si>
  <si>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</si>
  <si>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</si>
  <si>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</si>
  <si>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</si>
  <si>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</si>
  <si>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</si>
  <si>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</si>
  <si>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</si>
  <si>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</si>
  <si>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</si>
  <si>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</si>
  <si>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</si>
  <si>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</si>
  <si>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</si>
  <si>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</si>
  <si>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</si>
  <si>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</si>
  <si>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</si>
  <si>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</si>
  <si>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</si>
  <si>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</si>
  <si>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</si>
  <si>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</si>
  <si>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</si>
  <si>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</si>
  <si>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</si>
  <si>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</si>
  <si>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</si>
  <si>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</si>
  <si>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</si>
  <si>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</si>
  <si>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</si>
  <si>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</si>
  <si>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</si>
  <si>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</si>
  <si>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</si>
  <si>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</si>
  <si>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</si>
  <si>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</si>
  <si>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</si>
  <si>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</si>
  <si>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</si>
  <si>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</si>
  <si>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二国間クレジット制度（ＪＣＭ）基盤整備事業
（制度構築・案件形成支援）</t>
    <rPh sb="0" eb="1">
      <t>ニ</t>
    </rPh>
    <rPh sb="1" eb="3">
      <t>コクカン</t>
    </rPh>
    <rPh sb="8" eb="10">
      <t>セイド</t>
    </rPh>
    <rPh sb="15" eb="17">
      <t>キバン</t>
    </rPh>
    <rPh sb="17" eb="19">
      <t>セイビ</t>
    </rPh>
    <rPh sb="19" eb="21">
      <t>ジギョウ</t>
    </rPh>
    <rPh sb="23" eb="25">
      <t>セイド</t>
    </rPh>
    <rPh sb="25" eb="27">
      <t>コウチク</t>
    </rPh>
    <rPh sb="28" eb="30">
      <t>アンケン</t>
    </rPh>
    <rPh sb="30" eb="32">
      <t>ケイセイ</t>
    </rPh>
    <rPh sb="32" eb="34">
      <t>シエン</t>
    </rPh>
    <phoneticPr fontId="6"/>
  </si>
  <si>
    <t>地球環境局</t>
    <rPh sb="0" eb="5">
      <t>チキュウカンキョウキョク</t>
    </rPh>
    <phoneticPr fontId="6"/>
  </si>
  <si>
    <t>環境省</t>
  </si>
  <si>
    <t>○</t>
  </si>
  <si>
    <t>特別会計に関する法律第85条第3項第1号ホ、
特別会計に関する法律施行令第50条第7項第10、11号
地球温暖化対策の推進に関する法律第3条第2項</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33" eb="36">
      <t>セコウレイ</t>
    </rPh>
    <rPh sb="36" eb="37">
      <t>ダイ</t>
    </rPh>
    <rPh sb="39" eb="40">
      <t>ジョウ</t>
    </rPh>
    <rPh sb="40" eb="41">
      <t>ダイ</t>
    </rPh>
    <rPh sb="42" eb="43">
      <t>コウ</t>
    </rPh>
    <rPh sb="43" eb="44">
      <t>ダイ</t>
    </rPh>
    <rPh sb="49" eb="50">
      <t>ゴウ</t>
    </rPh>
    <rPh sb="51" eb="53">
      <t>チキュウ</t>
    </rPh>
    <rPh sb="53" eb="56">
      <t>オンダンカ</t>
    </rPh>
    <rPh sb="56" eb="58">
      <t>タイサク</t>
    </rPh>
    <rPh sb="59" eb="61">
      <t>スイシン</t>
    </rPh>
    <rPh sb="62" eb="63">
      <t>カン</t>
    </rPh>
    <rPh sb="65" eb="67">
      <t>ホウリツ</t>
    </rPh>
    <rPh sb="67" eb="68">
      <t>ダイ</t>
    </rPh>
    <rPh sb="69" eb="70">
      <t>ジョウ</t>
    </rPh>
    <rPh sb="70" eb="71">
      <t>ダイ</t>
    </rPh>
    <rPh sb="72" eb="73">
      <t>コウ</t>
    </rPh>
    <phoneticPr fontId="6"/>
  </si>
  <si>
    <t>途上国への優れた低炭素技術等の普及を通じ、地球規模での温暖化対策に貢献するとともに、日本からの温室効果ガス排出削減等への貢献を適切に評価し、我が国の削減目標の達成に活用する二国間クレジット制度の構築及び実施。</t>
    <phoneticPr fontId="6"/>
  </si>
  <si>
    <t>二国間クレジット制度を効率的に運用するための事務局運営、各パートナー国との調整、制度の詳細検討及び構築、MRV（測定・報告・検証）方法論構築、実現可能性調査及び有望案件の発掘調査、民間事業者等向け情報収集・発信及び個別相談対応、クレジットの記録管理のための登録簿の構築整備、都市間連携を通じた途上国の主要都市におけるマスタープラン作成及び都市間ネットワークを活用した低炭素化の実現支援等を行う。</t>
    <rPh sb="169" eb="172">
      <t>トシカン</t>
    </rPh>
    <rPh sb="179" eb="181">
      <t>カツヨウ</t>
    </rPh>
    <rPh sb="183" eb="186">
      <t>テイタンソ</t>
    </rPh>
    <rPh sb="186" eb="187">
      <t>カ</t>
    </rPh>
    <rPh sb="188" eb="190">
      <t>ジツゲン</t>
    </rPh>
    <rPh sb="190" eb="192">
      <t>シエン</t>
    </rPh>
    <phoneticPr fontId="6"/>
  </si>
  <si>
    <t>-</t>
  </si>
  <si>
    <t>-</t>
    <phoneticPr fontId="6"/>
  </si>
  <si>
    <t>-</t>
    <phoneticPr fontId="6"/>
  </si>
  <si>
    <t>-</t>
    <phoneticPr fontId="6"/>
  </si>
  <si>
    <t>-</t>
    <phoneticPr fontId="6"/>
  </si>
  <si>
    <t>-</t>
    <phoneticPr fontId="6"/>
  </si>
  <si>
    <t>-</t>
    <phoneticPr fontId="6"/>
  </si>
  <si>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6"/>
  </si>
  <si>
    <t>地球温暖化対策推進事業費補助金</t>
    <rPh sb="0" eb="2">
      <t>チキュウ</t>
    </rPh>
    <rPh sb="2" eb="5">
      <t>オンダンカ</t>
    </rPh>
    <rPh sb="5" eb="7">
      <t>タイサク</t>
    </rPh>
    <rPh sb="7" eb="9">
      <t>スイシン</t>
    </rPh>
    <rPh sb="9" eb="12">
      <t>ジギョウヒ</t>
    </rPh>
    <rPh sb="12" eb="15">
      <t>ホジョキン</t>
    </rPh>
    <phoneticPr fontId="6"/>
  </si>
  <si>
    <t>環境保全調査等委託費</t>
    <rPh sb="0" eb="2">
      <t>カンキョウ</t>
    </rPh>
    <rPh sb="2" eb="4">
      <t>ホゼン</t>
    </rPh>
    <rPh sb="4" eb="6">
      <t>チョウサ</t>
    </rPh>
    <rPh sb="6" eb="7">
      <t>トウ</t>
    </rPh>
    <rPh sb="7" eb="9">
      <t>イタク</t>
    </rPh>
    <rPh sb="9" eb="10">
      <t>ヒ</t>
    </rPh>
    <phoneticPr fontId="6"/>
  </si>
  <si>
    <t>プロジェクトの進捗にあわせてMRV方法論を承認する。</t>
    <rPh sb="7" eb="9">
      <t>シンチョク</t>
    </rPh>
    <rPh sb="17" eb="20">
      <t>ホウホウロン</t>
    </rPh>
    <rPh sb="21" eb="23">
      <t>ショウニン</t>
    </rPh>
    <phoneticPr fontId="6"/>
  </si>
  <si>
    <t>合同委員会（電子採択含む）で承認された方法論の件数（累積）</t>
    <rPh sb="0" eb="2">
      <t>ゴウドウ</t>
    </rPh>
    <rPh sb="2" eb="5">
      <t>イインカイ</t>
    </rPh>
    <rPh sb="6" eb="8">
      <t>デンシ</t>
    </rPh>
    <rPh sb="8" eb="10">
      <t>サイタク</t>
    </rPh>
    <rPh sb="10" eb="11">
      <t>フク</t>
    </rPh>
    <rPh sb="14" eb="16">
      <t>ショウニン</t>
    </rPh>
    <rPh sb="19" eb="22">
      <t>ホウホウロン</t>
    </rPh>
    <rPh sb="23" eb="25">
      <t>ケンスウ</t>
    </rPh>
    <rPh sb="26" eb="28">
      <t>ルイセキ</t>
    </rPh>
    <phoneticPr fontId="6"/>
  </si>
  <si>
    <t>-</t>
    <phoneticPr fontId="6"/>
  </si>
  <si>
    <t>-</t>
    <phoneticPr fontId="6"/>
  </si>
  <si>
    <t>件</t>
    <rPh sb="0" eb="1">
      <t>ケン</t>
    </rPh>
    <phoneticPr fontId="6"/>
  </si>
  <si>
    <t>JCMホームページ（https://www.jcm.go.jp/）</t>
    <phoneticPr fontId="6"/>
  </si>
  <si>
    <t>本事業は、JCMの合同委員会の運営や登録簿の整備等の基盤整備・運用等を行うものであり、直接的なCO2削減効果を測定することは困難であるため、横断的な指標は設定できない。</t>
    <rPh sb="0" eb="1">
      <t>ホン</t>
    </rPh>
    <rPh sb="1" eb="3">
      <t>ジギョウ</t>
    </rPh>
    <rPh sb="9" eb="11">
      <t>ゴウドウ</t>
    </rPh>
    <rPh sb="11" eb="14">
      <t>イインカイ</t>
    </rPh>
    <rPh sb="15" eb="17">
      <t>ウンエイ</t>
    </rPh>
    <rPh sb="18" eb="21">
      <t>トウロクボ</t>
    </rPh>
    <rPh sb="22" eb="24">
      <t>セイビ</t>
    </rPh>
    <rPh sb="24" eb="25">
      <t>トウ</t>
    </rPh>
    <rPh sb="26" eb="28">
      <t>キバン</t>
    </rPh>
    <rPh sb="28" eb="30">
      <t>セイビ</t>
    </rPh>
    <rPh sb="31" eb="33">
      <t>ウンヨウ</t>
    </rPh>
    <rPh sb="33" eb="34">
      <t>トウ</t>
    </rPh>
    <rPh sb="35" eb="36">
      <t>オコナ</t>
    </rPh>
    <rPh sb="43" eb="46">
      <t>チョクセツテキ</t>
    </rPh>
    <rPh sb="50" eb="52">
      <t>サクゲン</t>
    </rPh>
    <rPh sb="52" eb="54">
      <t>コウカ</t>
    </rPh>
    <rPh sb="55" eb="57">
      <t>ソクテイ</t>
    </rPh>
    <rPh sb="62" eb="64">
      <t>コンナン</t>
    </rPh>
    <rPh sb="70" eb="73">
      <t>オウダンテキ</t>
    </rPh>
    <rPh sb="74" eb="76">
      <t>シヒョウ</t>
    </rPh>
    <rPh sb="77" eb="79">
      <t>セッテイ</t>
    </rPh>
    <phoneticPr fontId="6"/>
  </si>
  <si>
    <t>-</t>
    <phoneticPr fontId="6"/>
  </si>
  <si>
    <t>合同委員会（JC）の開催回数</t>
    <phoneticPr fontId="6"/>
  </si>
  <si>
    <t>ＨＰアクセス回数</t>
    <phoneticPr fontId="6"/>
  </si>
  <si>
    <t>都市間連携事業（採択件数）</t>
    <phoneticPr fontId="6"/>
  </si>
  <si>
    <t>執行額／合同委員会（JC)の開催回数</t>
    <phoneticPr fontId="6"/>
  </si>
  <si>
    <t>執行額／ＨＰアクセス回数</t>
    <phoneticPr fontId="6"/>
  </si>
  <si>
    <t>執行額／都市間連携事業採択件数　　　　　　　　　　　　　　</t>
    <phoneticPr fontId="6"/>
  </si>
  <si>
    <t>回</t>
    <rPh sb="0" eb="1">
      <t>カイ</t>
    </rPh>
    <phoneticPr fontId="6"/>
  </si>
  <si>
    <t>百万円/回</t>
    <rPh sb="0" eb="1">
      <t>ヒャク</t>
    </rPh>
    <rPh sb="1" eb="2">
      <t>マン</t>
    </rPh>
    <rPh sb="2" eb="3">
      <t>エン</t>
    </rPh>
    <rPh sb="4" eb="5">
      <t>カイ</t>
    </rPh>
    <phoneticPr fontId="6"/>
  </si>
  <si>
    <t>　　百万円/回</t>
    <rPh sb="2" eb="5">
      <t>ヒャクマンエン</t>
    </rPh>
    <rPh sb="6" eb="7">
      <t>カイ</t>
    </rPh>
    <phoneticPr fontId="6"/>
  </si>
  <si>
    <t>円/回</t>
    <rPh sb="0" eb="1">
      <t>エン</t>
    </rPh>
    <rPh sb="2" eb="3">
      <t>カイ</t>
    </rPh>
    <phoneticPr fontId="6"/>
  </si>
  <si>
    <t>百万円/件</t>
    <rPh sb="0" eb="3">
      <t>ヒャクマンエン</t>
    </rPh>
    <rPh sb="4" eb="5">
      <t>ケン</t>
    </rPh>
    <phoneticPr fontId="6"/>
  </si>
  <si>
    <t>　　百万円/件</t>
    <rPh sb="2" eb="5">
      <t>ヒャクマンエン</t>
    </rPh>
    <rPh sb="6" eb="7">
      <t>ケン</t>
    </rPh>
    <phoneticPr fontId="6"/>
  </si>
  <si>
    <t>95/11</t>
    <phoneticPr fontId="6"/>
  </si>
  <si>
    <t>9/215,171</t>
    <phoneticPr fontId="6"/>
  </si>
  <si>
    <t>9/161,415</t>
    <phoneticPr fontId="6"/>
  </si>
  <si>
    <t>9/205,000</t>
    <phoneticPr fontId="6"/>
  </si>
  <si>
    <t>225/15</t>
    <phoneticPr fontId="6"/>
  </si>
  <si>
    <t>463/16</t>
    <phoneticPr fontId="6"/>
  </si>
  <si>
    <t>189/21</t>
    <phoneticPr fontId="6"/>
  </si>
  <si>
    <t>1．地球温暖化対策の推進</t>
    <rPh sb="2" eb="4">
      <t>チキュウ</t>
    </rPh>
    <rPh sb="4" eb="7">
      <t>オンダンカ</t>
    </rPh>
    <rPh sb="7" eb="9">
      <t>タイサク</t>
    </rPh>
    <rPh sb="10" eb="12">
      <t>スイシン</t>
    </rPh>
    <phoneticPr fontId="6"/>
  </si>
  <si>
    <t>JCM等を通じた優れた低炭素技術の海外展開の累積の事業規模（環境省施策分）</t>
    <phoneticPr fontId="6"/>
  </si>
  <si>
    <t>億円</t>
    <rPh sb="0" eb="2">
      <t>オクエン</t>
    </rPh>
    <phoneticPr fontId="6"/>
  </si>
  <si>
    <t>-</t>
    <phoneticPr fontId="6"/>
  </si>
  <si>
    <t>世界的な温室効果ガスの排出削減に貢献するとともに、日本政府としてJCMクレジットを獲得した。また、測定指標については、目標年度までに目標値を達成するペースで実績を上げている。</t>
    <rPh sb="0" eb="3">
      <t>セカイテキ</t>
    </rPh>
    <rPh sb="4" eb="6">
      <t>オンシツ</t>
    </rPh>
    <rPh sb="6" eb="8">
      <t>コウカ</t>
    </rPh>
    <rPh sb="11" eb="13">
      <t>ハイシュツ</t>
    </rPh>
    <rPh sb="13" eb="15">
      <t>サクゲン</t>
    </rPh>
    <rPh sb="16" eb="18">
      <t>コウケン</t>
    </rPh>
    <rPh sb="25" eb="27">
      <t>ニホン</t>
    </rPh>
    <rPh sb="27" eb="29">
      <t>セイフ</t>
    </rPh>
    <rPh sb="41" eb="43">
      <t>カクトク</t>
    </rPh>
    <rPh sb="49" eb="51">
      <t>ソクテイ</t>
    </rPh>
    <rPh sb="51" eb="53">
      <t>シヒョウ</t>
    </rPh>
    <rPh sb="61" eb="63">
      <t>ネンド</t>
    </rPh>
    <rPh sb="66" eb="68">
      <t>モクヒョウ</t>
    </rPh>
    <rPh sb="68" eb="69">
      <t>アタイ</t>
    </rPh>
    <rPh sb="70" eb="72">
      <t>タッセイ</t>
    </rPh>
    <rPh sb="78" eb="80">
      <t>ジッセキ</t>
    </rPh>
    <rPh sb="81" eb="82">
      <t>ア</t>
    </rPh>
    <phoneticPr fontId="6"/>
  </si>
  <si>
    <t>地球温暖化対策計画・約束草案において、JCMを活用した国際的な排出削減・吸収の実現が求められている。</t>
    <rPh sb="0" eb="7">
      <t>チキュウオンダンカタイサク</t>
    </rPh>
    <rPh sb="7" eb="9">
      <t>ケイカク</t>
    </rPh>
    <rPh sb="10" eb="12">
      <t>ヤクソク</t>
    </rPh>
    <rPh sb="12" eb="14">
      <t>ソウアン</t>
    </rPh>
    <rPh sb="23" eb="25">
      <t>カツヨウ</t>
    </rPh>
    <rPh sb="27" eb="30">
      <t>コクサイテキ</t>
    </rPh>
    <rPh sb="31" eb="33">
      <t>ハイシュツ</t>
    </rPh>
    <rPh sb="33" eb="35">
      <t>サクゲン</t>
    </rPh>
    <rPh sb="36" eb="38">
      <t>キュウシュウ</t>
    </rPh>
    <rPh sb="39" eb="41">
      <t>ジツゲン</t>
    </rPh>
    <rPh sb="42" eb="43">
      <t>モト</t>
    </rPh>
    <phoneticPr fontId="6"/>
  </si>
  <si>
    <t>JCMは政府間で構築・実施しており、国が取り組む必要がある。</t>
    <rPh sb="4" eb="6">
      <t>セイフ</t>
    </rPh>
    <rPh sb="6" eb="7">
      <t>アイダ</t>
    </rPh>
    <rPh sb="8" eb="10">
      <t>コウチク</t>
    </rPh>
    <rPh sb="11" eb="13">
      <t>ジッシ</t>
    </rPh>
    <rPh sb="18" eb="19">
      <t>クニ</t>
    </rPh>
    <rPh sb="20" eb="21">
      <t>ト</t>
    </rPh>
    <rPh sb="22" eb="23">
      <t>ク</t>
    </rPh>
    <rPh sb="24" eb="26">
      <t>ヒツヨウ</t>
    </rPh>
    <phoneticPr fontId="6"/>
  </si>
  <si>
    <t>地球温暖化対策計画・約束草案にJCMの構築・実施が位置付けられており、優先度の高い事業である。</t>
    <rPh sb="19" eb="21">
      <t>コウチク</t>
    </rPh>
    <rPh sb="22" eb="24">
      <t>ジッシ</t>
    </rPh>
    <rPh sb="25" eb="28">
      <t>イチヅ</t>
    </rPh>
    <rPh sb="35" eb="38">
      <t>ユウセンド</t>
    </rPh>
    <rPh sb="39" eb="40">
      <t>タカ</t>
    </rPh>
    <rPh sb="41" eb="43">
      <t>ジギョウ</t>
    </rPh>
    <phoneticPr fontId="6"/>
  </si>
  <si>
    <t>有</t>
  </si>
  <si>
    <t>無</t>
  </si>
  <si>
    <t>支出先選定において、公示期間の延長により競争性の確保に努めている。また、一般競争入札または企画競争を行っており、競争性のない随意契約となったものはない。引き続き、公示期間の延長等により、競争性の確保に努める。</t>
    <rPh sb="10" eb="12">
      <t>コウジ</t>
    </rPh>
    <rPh sb="12" eb="14">
      <t>キカン</t>
    </rPh>
    <rPh sb="15" eb="17">
      <t>エンチョウ</t>
    </rPh>
    <rPh sb="20" eb="23">
      <t>キョウソウセイ</t>
    </rPh>
    <rPh sb="24" eb="26">
      <t>カクホ</t>
    </rPh>
    <rPh sb="27" eb="28">
      <t>ツト</t>
    </rPh>
    <rPh sb="36" eb="38">
      <t>イッパン</t>
    </rPh>
    <rPh sb="38" eb="40">
      <t>キョウソウ</t>
    </rPh>
    <rPh sb="40" eb="42">
      <t>ニュウサツ</t>
    </rPh>
    <rPh sb="45" eb="47">
      <t>キカク</t>
    </rPh>
    <rPh sb="47" eb="49">
      <t>キョウソウ</t>
    </rPh>
    <rPh sb="50" eb="51">
      <t>オコナ</t>
    </rPh>
    <rPh sb="56" eb="59">
      <t>キョウソウセイ</t>
    </rPh>
    <rPh sb="62" eb="64">
      <t>ズイイ</t>
    </rPh>
    <rPh sb="64" eb="66">
      <t>ケイヤク</t>
    </rPh>
    <rPh sb="76" eb="77">
      <t>ヒ</t>
    </rPh>
    <rPh sb="78" eb="79">
      <t>ツヅ</t>
    </rPh>
    <rPh sb="81" eb="83">
      <t>コウジ</t>
    </rPh>
    <rPh sb="83" eb="85">
      <t>キカン</t>
    </rPh>
    <rPh sb="86" eb="88">
      <t>エンチョウ</t>
    </rPh>
    <rPh sb="88" eb="89">
      <t>トウ</t>
    </rPh>
    <rPh sb="93" eb="96">
      <t>キョウソウセイ</t>
    </rPh>
    <rPh sb="97" eb="99">
      <t>カクホ</t>
    </rPh>
    <rPh sb="100" eb="101">
      <t>ツト</t>
    </rPh>
    <phoneticPr fontId="6"/>
  </si>
  <si>
    <t>民間企業へのヒアリングを踏まえ、インセンティブが働く補助金額を決定している</t>
    <phoneticPr fontId="6"/>
  </si>
  <si>
    <t>人材育成事業の予算廃止や、アウトリーチ活動によるHPアクセス回数増大等、単位あたりコスト削減に努めている。</t>
    <rPh sb="7" eb="9">
      <t>ヨサン</t>
    </rPh>
    <rPh sb="9" eb="11">
      <t>ハイシ</t>
    </rPh>
    <phoneticPr fontId="6"/>
  </si>
  <si>
    <t>‐</t>
  </si>
  <si>
    <t>費目・使途は事業目的に真に必要なものになっており、資金の流れも合理的である。</t>
    <phoneticPr fontId="6"/>
  </si>
  <si>
    <t>仕様の見直しなど無駄な経費がないかを検討している。</t>
    <phoneticPr fontId="6"/>
  </si>
  <si>
    <t>環境省JCM資金支援事業で実施している各プロジェクトのうち、運転開始段階に至ったものから順次方法論を採択しており、目標に見合った実績となっている。</t>
    <rPh sb="0" eb="3">
      <t>カンキョウショウ</t>
    </rPh>
    <rPh sb="6" eb="8">
      <t>シキン</t>
    </rPh>
    <rPh sb="8" eb="10">
      <t>シエン</t>
    </rPh>
    <rPh sb="10" eb="12">
      <t>ジギョウ</t>
    </rPh>
    <rPh sb="13" eb="15">
      <t>ジッシ</t>
    </rPh>
    <rPh sb="19" eb="20">
      <t>カク</t>
    </rPh>
    <rPh sb="30" eb="32">
      <t>ウンテン</t>
    </rPh>
    <rPh sb="32" eb="34">
      <t>カイシ</t>
    </rPh>
    <rPh sb="34" eb="36">
      <t>ダンカイ</t>
    </rPh>
    <rPh sb="37" eb="38">
      <t>イタ</t>
    </rPh>
    <rPh sb="44" eb="46">
      <t>ジュンジ</t>
    </rPh>
    <rPh sb="46" eb="49">
      <t>ホウホウロン</t>
    </rPh>
    <rPh sb="50" eb="52">
      <t>サイタク</t>
    </rPh>
    <rPh sb="57" eb="59">
      <t>モクヒョウ</t>
    </rPh>
    <rPh sb="60" eb="62">
      <t>ミア</t>
    </rPh>
    <rPh sb="64" eb="66">
      <t>ジッセキ</t>
    </rPh>
    <phoneticPr fontId="6"/>
  </si>
  <si>
    <t>これまでの実績等を踏まえて、効率的な執行を行っている。</t>
    <rPh sb="5" eb="7">
      <t>ジッセキ</t>
    </rPh>
    <rPh sb="7" eb="8">
      <t>トウ</t>
    </rPh>
    <rPh sb="9" eb="10">
      <t>フ</t>
    </rPh>
    <rPh sb="14" eb="17">
      <t>コウリツテキ</t>
    </rPh>
    <rPh sb="18" eb="20">
      <t>シッコウ</t>
    </rPh>
    <rPh sb="21" eb="22">
      <t>オコナ</t>
    </rPh>
    <phoneticPr fontId="6"/>
  </si>
  <si>
    <t>活動実績・成果は制度構築、推進において活用している。また、国際会議、政府交渉等でも利用している。</t>
    <phoneticPr fontId="6"/>
  </si>
  <si>
    <t>・経産省、外務省、その他関係機関とJCMに関する協議会を開催し、役割分担の調整等を行っている。
・FSについて、環境省はJCMプロジェクトの資金計画や方法論の作成等を行い、事業者による具体的なJCMプロジェクトの円滑な実施に重点を置いている。他方、経済産業省は相手国政府・企業関係者に対する低炭素技術の有効性のアピールやJCMプロジェクトに関する政策提言を行うことに重点を置いている。</t>
    <phoneticPr fontId="6"/>
  </si>
  <si>
    <t>二国間クレジット取得等のためのインフラ整備調査事業</t>
    <phoneticPr fontId="6"/>
  </si>
  <si>
    <t>経済産業省</t>
  </si>
  <si>
    <t>299</t>
    <phoneticPr fontId="6"/>
  </si>
  <si>
    <t>066、068</t>
    <phoneticPr fontId="6"/>
  </si>
  <si>
    <t>010、328</t>
    <phoneticPr fontId="6"/>
  </si>
  <si>
    <t>075</t>
    <phoneticPr fontId="6"/>
  </si>
  <si>
    <t>295</t>
    <phoneticPr fontId="6"/>
  </si>
  <si>
    <t>061</t>
    <phoneticPr fontId="6"/>
  </si>
  <si>
    <t>072</t>
    <phoneticPr fontId="6"/>
  </si>
  <si>
    <t>98/11</t>
    <phoneticPr fontId="6"/>
  </si>
  <si>
    <t>130/15</t>
    <phoneticPr fontId="6"/>
  </si>
  <si>
    <t>人件費</t>
    <rPh sb="0" eb="3">
      <t>ジンケンヒ</t>
    </rPh>
    <phoneticPr fontId="6"/>
  </si>
  <si>
    <t>研究調査等</t>
    <rPh sb="0" eb="2">
      <t>ケンキュウ</t>
    </rPh>
    <rPh sb="2" eb="4">
      <t>チョウサ</t>
    </rPh>
    <rPh sb="4" eb="5">
      <t>トウ</t>
    </rPh>
    <phoneticPr fontId="6"/>
  </si>
  <si>
    <t>旅費</t>
    <rPh sb="0" eb="2">
      <t>リョヒ</t>
    </rPh>
    <phoneticPr fontId="6"/>
  </si>
  <si>
    <t>研究調査等外国旅費</t>
    <rPh sb="0" eb="2">
      <t>ケンキュウ</t>
    </rPh>
    <rPh sb="2" eb="4">
      <t>チョウサ</t>
    </rPh>
    <rPh sb="4" eb="5">
      <t>トウ</t>
    </rPh>
    <rPh sb="5" eb="7">
      <t>ガイコク</t>
    </rPh>
    <rPh sb="7" eb="9">
      <t>リョヒ</t>
    </rPh>
    <phoneticPr fontId="6"/>
  </si>
  <si>
    <t>雑役務費</t>
    <rPh sb="0" eb="1">
      <t>ザツ</t>
    </rPh>
    <rPh sb="1" eb="4">
      <t>エキムヒ</t>
    </rPh>
    <phoneticPr fontId="4"/>
  </si>
  <si>
    <t>外注費</t>
    <rPh sb="0" eb="3">
      <t>ガイチュウヒ</t>
    </rPh>
    <phoneticPr fontId="4"/>
  </si>
  <si>
    <t>各国事務局、JCMウェブサイト運用費</t>
    <rPh sb="0" eb="2">
      <t>カッコク</t>
    </rPh>
    <rPh sb="2" eb="5">
      <t>ジムキョク</t>
    </rPh>
    <rPh sb="15" eb="17">
      <t>ウンヨウ</t>
    </rPh>
    <rPh sb="17" eb="18">
      <t>ヒ</t>
    </rPh>
    <phoneticPr fontId="6"/>
  </si>
  <si>
    <t>受託者負担</t>
    <rPh sb="0" eb="3">
      <t>ジュタクシャ</t>
    </rPh>
    <rPh sb="3" eb="5">
      <t>フタン</t>
    </rPh>
    <phoneticPr fontId="6"/>
  </si>
  <si>
    <t>研究調査費</t>
    <rPh sb="0" eb="2">
      <t>ケンキュウ</t>
    </rPh>
    <rPh sb="2" eb="4">
      <t>チョウサ</t>
    </rPh>
    <rPh sb="4" eb="5">
      <t>ヒ</t>
    </rPh>
    <phoneticPr fontId="6"/>
  </si>
  <si>
    <t>研究調査費等外国旅費</t>
    <rPh sb="0" eb="2">
      <t>ケンキュウ</t>
    </rPh>
    <rPh sb="2" eb="4">
      <t>チョウサ</t>
    </rPh>
    <rPh sb="4" eb="5">
      <t>ヒ</t>
    </rPh>
    <rPh sb="5" eb="6">
      <t>トウ</t>
    </rPh>
    <rPh sb="6" eb="10">
      <t>ガイコクリョヒ</t>
    </rPh>
    <phoneticPr fontId="6"/>
  </si>
  <si>
    <t>その他</t>
    <rPh sb="2" eb="3">
      <t>ホカ</t>
    </rPh>
    <phoneticPr fontId="6"/>
  </si>
  <si>
    <t>現地渡航、関係者招聘等</t>
    <rPh sb="0" eb="2">
      <t>ゲンチ</t>
    </rPh>
    <rPh sb="2" eb="4">
      <t>トコウ</t>
    </rPh>
    <rPh sb="5" eb="8">
      <t>カンケイシャ</t>
    </rPh>
    <rPh sb="8" eb="10">
      <t>ショウヘイ</t>
    </rPh>
    <rPh sb="10" eb="11">
      <t>トウ</t>
    </rPh>
    <phoneticPr fontId="6"/>
  </si>
  <si>
    <t>市場メカニズムの活用を促進するための報告体制等の構築支援に関する取組</t>
    <rPh sb="29" eb="30">
      <t>カン</t>
    </rPh>
    <phoneticPr fontId="6"/>
  </si>
  <si>
    <t>謝金、印刷製本費、消耗品費、通信運搬費、会議費等</t>
    <rPh sb="0" eb="2">
      <t>シャキン</t>
    </rPh>
    <rPh sb="3" eb="5">
      <t>インサツ</t>
    </rPh>
    <rPh sb="5" eb="7">
      <t>セイホン</t>
    </rPh>
    <rPh sb="7" eb="8">
      <t>ヒ</t>
    </rPh>
    <rPh sb="9" eb="11">
      <t>ショウモウ</t>
    </rPh>
    <rPh sb="11" eb="12">
      <t>ヒン</t>
    </rPh>
    <rPh sb="12" eb="13">
      <t>ヒ</t>
    </rPh>
    <rPh sb="14" eb="16">
      <t>ツウシン</t>
    </rPh>
    <rPh sb="16" eb="18">
      <t>ウンパン</t>
    </rPh>
    <rPh sb="18" eb="19">
      <t>ヒ</t>
    </rPh>
    <rPh sb="20" eb="23">
      <t>カイギヒ</t>
    </rPh>
    <rPh sb="23" eb="24">
      <t>トウ</t>
    </rPh>
    <phoneticPr fontId="6"/>
  </si>
  <si>
    <t>一般管理費</t>
    <rPh sb="0" eb="2">
      <t>イッパン</t>
    </rPh>
    <rPh sb="2" eb="5">
      <t>カンリヒ</t>
    </rPh>
    <phoneticPr fontId="6"/>
  </si>
  <si>
    <t>消費税</t>
    <rPh sb="0" eb="3">
      <t>ショウヒゼイ</t>
    </rPh>
    <phoneticPr fontId="6"/>
  </si>
  <si>
    <t>外注費</t>
    <rPh sb="0" eb="3">
      <t>ガイチュウヒ</t>
    </rPh>
    <phoneticPr fontId="6"/>
  </si>
  <si>
    <t>ワークショップの企画等</t>
    <rPh sb="8" eb="10">
      <t>キカク</t>
    </rPh>
    <rPh sb="10" eb="11">
      <t>トウ</t>
    </rPh>
    <phoneticPr fontId="6"/>
  </si>
  <si>
    <t>諸謝金、印刷製本費、通信運搬費、雑役務費、消費税</t>
    <rPh sb="0" eb="3">
      <t>ショシャキン</t>
    </rPh>
    <rPh sb="4" eb="6">
      <t>インサツ</t>
    </rPh>
    <rPh sb="6" eb="8">
      <t>セイホン</t>
    </rPh>
    <rPh sb="8" eb="9">
      <t>ヒ</t>
    </rPh>
    <rPh sb="10" eb="12">
      <t>ツウシン</t>
    </rPh>
    <rPh sb="12" eb="14">
      <t>ウンパン</t>
    </rPh>
    <rPh sb="14" eb="15">
      <t>ヒ</t>
    </rPh>
    <rPh sb="16" eb="17">
      <t>ザツ</t>
    </rPh>
    <rPh sb="17" eb="20">
      <t>エキムヒ</t>
    </rPh>
    <rPh sb="21" eb="24">
      <t>ショウヒゼイ</t>
    </rPh>
    <phoneticPr fontId="6"/>
  </si>
  <si>
    <t>印刷製本費、通信運搬費、会議費、消費税</t>
    <rPh sb="0" eb="2">
      <t>インサツ</t>
    </rPh>
    <rPh sb="2" eb="4">
      <t>セイホン</t>
    </rPh>
    <rPh sb="4" eb="5">
      <t>ヒ</t>
    </rPh>
    <rPh sb="6" eb="8">
      <t>ツウシン</t>
    </rPh>
    <rPh sb="8" eb="10">
      <t>ウンパン</t>
    </rPh>
    <rPh sb="10" eb="11">
      <t>ヒ</t>
    </rPh>
    <rPh sb="12" eb="15">
      <t>カイギヒ</t>
    </rPh>
    <rPh sb="16" eb="19">
      <t>ショウヒゼイ</t>
    </rPh>
    <phoneticPr fontId="6"/>
  </si>
  <si>
    <t>9/108,531</t>
    <phoneticPr fontId="6"/>
  </si>
  <si>
    <t>263/16</t>
    <phoneticPr fontId="6"/>
  </si>
  <si>
    <t>MRV実施支援、JCMを含む新メカニズムや市場メカニズムの運用促進に関する取組</t>
    <phoneticPr fontId="6"/>
  </si>
  <si>
    <t>会議費</t>
    <rPh sb="0" eb="3">
      <t>カイギヒ</t>
    </rPh>
    <phoneticPr fontId="4"/>
  </si>
  <si>
    <t>会場費等</t>
    <rPh sb="0" eb="3">
      <t>カイジョウヒ</t>
    </rPh>
    <rPh sb="3" eb="4">
      <t>トウ</t>
    </rPh>
    <phoneticPr fontId="6"/>
  </si>
  <si>
    <t>翻訳、通訳等</t>
    <rPh sb="0" eb="2">
      <t>ホンヤク</t>
    </rPh>
    <rPh sb="3" eb="5">
      <t>ツウヤク</t>
    </rPh>
    <rPh sb="5" eb="6">
      <t>トウ</t>
    </rPh>
    <phoneticPr fontId="6"/>
  </si>
  <si>
    <t>借料及び損料</t>
    <phoneticPr fontId="6"/>
  </si>
  <si>
    <t>車両借り上げ</t>
    <rPh sb="0" eb="2">
      <t>シャリョウ</t>
    </rPh>
    <rPh sb="2" eb="3">
      <t>カ</t>
    </rPh>
    <rPh sb="4" eb="5">
      <t>ア</t>
    </rPh>
    <phoneticPr fontId="6"/>
  </si>
  <si>
    <t>諸謝金、一般管理費、消費税</t>
    <rPh sb="0" eb="1">
      <t>ショ</t>
    </rPh>
    <rPh sb="1" eb="3">
      <t>シャキン</t>
    </rPh>
    <rPh sb="4" eb="6">
      <t>イッパン</t>
    </rPh>
    <rPh sb="6" eb="9">
      <t>カンリヒ</t>
    </rPh>
    <rPh sb="10" eb="13">
      <t>ショウヒゼイ</t>
    </rPh>
    <phoneticPr fontId="6"/>
  </si>
  <si>
    <t>JCM候補案件の抽出、候補案件実施に向けた具体的な計画の策定</t>
    <rPh sb="3" eb="5">
      <t>コウホ</t>
    </rPh>
    <rPh sb="5" eb="7">
      <t>アンケン</t>
    </rPh>
    <rPh sb="8" eb="10">
      <t>チュウシュツ</t>
    </rPh>
    <phoneticPr fontId="6"/>
  </si>
  <si>
    <t>旅費</t>
    <phoneticPr fontId="6"/>
  </si>
  <si>
    <t>現地渡航費</t>
    <rPh sb="0" eb="2">
      <t>ゲンチ</t>
    </rPh>
    <rPh sb="2" eb="5">
      <t>トコウヒ</t>
    </rPh>
    <phoneticPr fontId="6"/>
  </si>
  <si>
    <t>外注費</t>
    <rPh sb="0" eb="2">
      <t>ガイチュウ</t>
    </rPh>
    <rPh sb="2" eb="3">
      <t>ヒ</t>
    </rPh>
    <phoneticPr fontId="6"/>
  </si>
  <si>
    <t>現地調査</t>
    <rPh sb="0" eb="2">
      <t>ゲンチ</t>
    </rPh>
    <rPh sb="2" eb="4">
      <t>チョウサ</t>
    </rPh>
    <phoneticPr fontId="6"/>
  </si>
  <si>
    <t>印刷製本費</t>
    <phoneticPr fontId="6"/>
  </si>
  <si>
    <t>報告書</t>
    <rPh sb="0" eb="3">
      <t>ホウコクショ</t>
    </rPh>
    <phoneticPr fontId="6"/>
  </si>
  <si>
    <t>現地車両借り上げ</t>
    <rPh sb="0" eb="2">
      <t>ゲンチ</t>
    </rPh>
    <rPh sb="2" eb="4">
      <t>シャリョウ</t>
    </rPh>
    <rPh sb="4" eb="5">
      <t>カ</t>
    </rPh>
    <rPh sb="6" eb="7">
      <t>ア</t>
    </rPh>
    <phoneticPr fontId="6"/>
  </si>
  <si>
    <t>（公財）地球環境戦略研究機関</t>
    <phoneticPr fontId="6"/>
  </si>
  <si>
    <r>
      <t>M</t>
    </r>
    <r>
      <rPr>
        <sz val="11"/>
        <rFont val="ＭＳ Ｐゴシック"/>
        <family val="3"/>
        <charset val="128"/>
      </rPr>
      <t>RV実施のための支援業務</t>
    </r>
    <rPh sb="3" eb="5">
      <t>ジッシ</t>
    </rPh>
    <rPh sb="9" eb="11">
      <t>シエン</t>
    </rPh>
    <rPh sb="11" eb="13">
      <t>ギョウム</t>
    </rPh>
    <phoneticPr fontId="6"/>
  </si>
  <si>
    <t>-</t>
    <phoneticPr fontId="6"/>
  </si>
  <si>
    <t>パシフィックコンサルタンツ株式会社</t>
    <phoneticPr fontId="6"/>
  </si>
  <si>
    <t>JCMプロジェクトの案件組成業務</t>
    <rPh sb="10" eb="12">
      <t>アンケン</t>
    </rPh>
    <rPh sb="12" eb="14">
      <t>ソセイ</t>
    </rPh>
    <rPh sb="14" eb="16">
      <t>ギョウム</t>
    </rPh>
    <phoneticPr fontId="6"/>
  </si>
  <si>
    <t>MRV実施支援事業</t>
  </si>
  <si>
    <t>随意契約
（その他）</t>
  </si>
  <si>
    <t>三菱UFJリサーチ＆コンサルティング株式会社</t>
  </si>
  <si>
    <t>三菱UFJモルガン・スタンレー証券株式会社</t>
  </si>
  <si>
    <t>株式会社エヌ・ティ・ティ・データ経営研究所</t>
  </si>
  <si>
    <t>パシフィックコンサルタンツ株式会社</t>
  </si>
  <si>
    <t>イー・アール・エム日本株式会社</t>
  </si>
  <si>
    <t>株式会社イースクエア</t>
  </si>
  <si>
    <t>日本テピア</t>
    <rPh sb="0" eb="2">
      <t>ニホン</t>
    </rPh>
    <phoneticPr fontId="6"/>
  </si>
  <si>
    <t>PwCあらた有限責任監査法人</t>
    <rPh sb="6" eb="8">
      <t>ユウゲン</t>
    </rPh>
    <rPh sb="8" eb="10">
      <t>セキニン</t>
    </rPh>
    <rPh sb="10" eb="12">
      <t>カンサ</t>
    </rPh>
    <rPh sb="12" eb="14">
      <t>ホウジン</t>
    </rPh>
    <phoneticPr fontId="6"/>
  </si>
  <si>
    <t>ICTSD</t>
  </si>
  <si>
    <t>市場メカニズム専門家会合の開催支援</t>
  </si>
  <si>
    <t>C2ES</t>
    <phoneticPr fontId="6"/>
  </si>
  <si>
    <t>株式会社日本総合研究所</t>
    <rPh sb="0" eb="4">
      <t>カブシキガイシャ</t>
    </rPh>
    <rPh sb="4" eb="6">
      <t>ニホン</t>
    </rPh>
    <rPh sb="6" eb="8">
      <t>ソウゴウ</t>
    </rPh>
    <rPh sb="8" eb="11">
      <t>ケンキュウジョ</t>
    </rPh>
    <phoneticPr fontId="6"/>
  </si>
  <si>
    <t>クライメートエキスパーツ</t>
    <phoneticPr fontId="6"/>
  </si>
  <si>
    <t>株式会社オリエンタルコンサルタンツグローバル</t>
    <rPh sb="0" eb="4">
      <t>カブシキガイシャ</t>
    </rPh>
    <phoneticPr fontId="6"/>
  </si>
  <si>
    <t>サウジアラビア現地調査</t>
    <rPh sb="7" eb="9">
      <t>ゲンチ</t>
    </rPh>
    <rPh sb="9" eb="11">
      <t>チョウサ</t>
    </rPh>
    <phoneticPr fontId="6"/>
  </si>
  <si>
    <t xml:space="preserve">Carbon Africa Limited </t>
  </si>
  <si>
    <t>ケニア・エチオピア現地調査</t>
  </si>
  <si>
    <t xml:space="preserve">クライメート・コンサルティング合同会社 </t>
  </si>
  <si>
    <t>パラオ現地踏査</t>
    <phoneticPr fontId="6"/>
  </si>
  <si>
    <t>Energy Consultancy Pvt. Ltd.</t>
  </si>
  <si>
    <t>モルディブ現地調査</t>
  </si>
  <si>
    <t>Melekau Environmental Consulting</t>
  </si>
  <si>
    <t>一般社団法人 海外協力センター</t>
    <phoneticPr fontId="6"/>
  </si>
  <si>
    <t>JCM案件発掘業務および妥当性確認、検証業務、JCMに関する国内外の情報発信収集業務</t>
    <rPh sb="3" eb="5">
      <t>アンケン</t>
    </rPh>
    <rPh sb="5" eb="7">
      <t>ハックツ</t>
    </rPh>
    <rPh sb="7" eb="9">
      <t>ギョウム</t>
    </rPh>
    <rPh sb="12" eb="17">
      <t>ダトウセイカクニン</t>
    </rPh>
    <rPh sb="18" eb="20">
      <t>ケンショウ</t>
    </rPh>
    <rPh sb="20" eb="22">
      <t>ギョウム</t>
    </rPh>
    <phoneticPr fontId="6"/>
  </si>
  <si>
    <t>（公財）地球環境センター</t>
    <phoneticPr fontId="6"/>
  </si>
  <si>
    <t>JCMへの参画促進業務、REDD+プロジェクト補助事業の進捗管理</t>
    <rPh sb="5" eb="7">
      <t>サンカク</t>
    </rPh>
    <rPh sb="7" eb="9">
      <t>ソクシン</t>
    </rPh>
    <rPh sb="9" eb="11">
      <t>ギョウム</t>
    </rPh>
    <rPh sb="23" eb="25">
      <t>ホジョ</t>
    </rPh>
    <rPh sb="25" eb="27">
      <t>ジギョウ</t>
    </rPh>
    <rPh sb="28" eb="30">
      <t>シンチョク</t>
    </rPh>
    <rPh sb="30" eb="32">
      <t>カンリ</t>
    </rPh>
    <phoneticPr fontId="6"/>
  </si>
  <si>
    <t>(一財)日本品質保証機構</t>
    <rPh sb="1" eb="2">
      <t>イチ</t>
    </rPh>
    <rPh sb="2" eb="3">
      <t>ザイ</t>
    </rPh>
    <rPh sb="4" eb="6">
      <t>ニホン</t>
    </rPh>
    <rPh sb="6" eb="8">
      <t>ヒンシツ</t>
    </rPh>
    <rPh sb="8" eb="10">
      <t>ホショウ</t>
    </rPh>
    <rPh sb="10" eb="12">
      <t>キコウ</t>
    </rPh>
    <phoneticPr fontId="6"/>
  </si>
  <si>
    <t>妥当性確認13件、検証業務3件</t>
    <rPh sb="0" eb="5">
      <t>ダトウセイカクニン</t>
    </rPh>
    <rPh sb="7" eb="8">
      <t>ケン</t>
    </rPh>
    <rPh sb="9" eb="13">
      <t>ケンショウギョウム</t>
    </rPh>
    <rPh sb="14" eb="15">
      <t>ケン</t>
    </rPh>
    <phoneticPr fontId="6"/>
  </si>
  <si>
    <t>ロイドレジスタークオリティアシュアランスリミテッド</t>
    <phoneticPr fontId="6"/>
  </si>
  <si>
    <t>妥当性確認5件、検証業務5件</t>
    <phoneticPr fontId="6"/>
  </si>
  <si>
    <t>(一社）日本能率協会</t>
  </si>
  <si>
    <t>妥当性確認1件</t>
    <phoneticPr fontId="6"/>
  </si>
  <si>
    <t>Mutuagung Lestari</t>
    <phoneticPr fontId="6"/>
  </si>
  <si>
    <t>妥当性確認1件</t>
    <rPh sb="0" eb="3">
      <t>ダトウセイ</t>
    </rPh>
    <rPh sb="3" eb="5">
      <t>カクニン</t>
    </rPh>
    <phoneticPr fontId="6"/>
  </si>
  <si>
    <t>有限会社エコニティ</t>
    <rPh sb="0" eb="4">
      <t>ユウゲンガイシャ</t>
    </rPh>
    <phoneticPr fontId="6"/>
  </si>
  <si>
    <t>ウェブサイト保守点検</t>
    <rPh sb="6" eb="10">
      <t>ホシュテンケン</t>
    </rPh>
    <phoneticPr fontId="6"/>
  </si>
  <si>
    <r>
      <t>J</t>
    </r>
    <r>
      <rPr>
        <sz val="11"/>
        <rFont val="ＭＳ Ｐゴシック"/>
        <family val="3"/>
        <charset val="128"/>
      </rPr>
      <t>FEエンジニアリング株式会社</t>
    </r>
    <rPh sb="11" eb="15">
      <t>カブシキガイシャ</t>
    </rPh>
    <phoneticPr fontId="6"/>
  </si>
  <si>
    <t>ミャンマーにおける現地モニタリング支援業務</t>
    <rPh sb="9" eb="11">
      <t>ゲンチ</t>
    </rPh>
    <rPh sb="17" eb="19">
      <t>シエン</t>
    </rPh>
    <rPh sb="19" eb="21">
      <t>ギョウム</t>
    </rPh>
    <phoneticPr fontId="6"/>
  </si>
  <si>
    <t>調査の企画、実施、報告書作成等</t>
    <phoneticPr fontId="6"/>
  </si>
  <si>
    <t>妥当性確認検証業務、ウェブサイト保守点検</t>
    <phoneticPr fontId="6"/>
  </si>
  <si>
    <t>国内外研究調査旅費</t>
    <phoneticPr fontId="6"/>
  </si>
  <si>
    <t>雑役務費</t>
    <rPh sb="0" eb="1">
      <t>ザツ</t>
    </rPh>
    <rPh sb="1" eb="4">
      <t>エキムヒ</t>
    </rPh>
    <phoneticPr fontId="6"/>
  </si>
  <si>
    <t>アーガス購読料、通訳等</t>
    <phoneticPr fontId="6"/>
  </si>
  <si>
    <t>賃金</t>
    <rPh sb="0" eb="2">
      <t>チンギン</t>
    </rPh>
    <phoneticPr fontId="6"/>
  </si>
  <si>
    <t>ウェブサイト保守点検他</t>
    <phoneticPr fontId="6"/>
  </si>
  <si>
    <t>印刷製本費、消耗品費、通信運搬費、借料及び損料、会議室、諸謝金</t>
    <rPh sb="0" eb="2">
      <t>インサツ</t>
    </rPh>
    <rPh sb="2" eb="4">
      <t>セイホン</t>
    </rPh>
    <rPh sb="4" eb="5">
      <t>ヒ</t>
    </rPh>
    <rPh sb="6" eb="9">
      <t>ショウモウヒン</t>
    </rPh>
    <rPh sb="9" eb="10">
      <t>ヒ</t>
    </rPh>
    <rPh sb="11" eb="13">
      <t>ツウシン</t>
    </rPh>
    <rPh sb="13" eb="15">
      <t>ウンパン</t>
    </rPh>
    <rPh sb="15" eb="16">
      <t>ヒ</t>
    </rPh>
    <rPh sb="17" eb="19">
      <t>シャクリョウ</t>
    </rPh>
    <rPh sb="19" eb="20">
      <t>オヨ</t>
    </rPh>
    <rPh sb="21" eb="23">
      <t>ソンリョウ</t>
    </rPh>
    <rPh sb="24" eb="27">
      <t>カイギシツ</t>
    </rPh>
    <rPh sb="28" eb="31">
      <t>ショシャキン</t>
    </rPh>
    <phoneticPr fontId="6"/>
  </si>
  <si>
    <t>調査の企画、実施、報告作成等</t>
    <phoneticPr fontId="6"/>
  </si>
  <si>
    <t>パートナー国協議会等</t>
    <rPh sb="5" eb="6">
      <t>コク</t>
    </rPh>
    <rPh sb="6" eb="9">
      <t>キョウギカイ</t>
    </rPh>
    <rPh sb="9" eb="10">
      <t>ナド</t>
    </rPh>
    <phoneticPr fontId="6"/>
  </si>
  <si>
    <t>借料及び損料</t>
    <rPh sb="0" eb="2">
      <t>シャクリョウ</t>
    </rPh>
    <rPh sb="2" eb="3">
      <t>オヨ</t>
    </rPh>
    <rPh sb="4" eb="6">
      <t>ソンリョウ</t>
    </rPh>
    <phoneticPr fontId="6"/>
  </si>
  <si>
    <t>会議室使用料</t>
    <rPh sb="0" eb="3">
      <t>カイギシツ</t>
    </rPh>
    <rPh sb="3" eb="6">
      <t>シヨウリョウ</t>
    </rPh>
    <phoneticPr fontId="6"/>
  </si>
  <si>
    <t>印刷製本費</t>
    <rPh sb="0" eb="2">
      <t>インサツ</t>
    </rPh>
    <rPh sb="2" eb="4">
      <t>セイホン</t>
    </rPh>
    <rPh sb="4" eb="5">
      <t>ヒ</t>
    </rPh>
    <phoneticPr fontId="6"/>
  </si>
  <si>
    <t>資料印刷費</t>
    <rPh sb="0" eb="2">
      <t>シリョウ</t>
    </rPh>
    <rPh sb="2" eb="4">
      <t>インサツ</t>
    </rPh>
    <rPh sb="4" eb="5">
      <t>ヒ</t>
    </rPh>
    <phoneticPr fontId="6"/>
  </si>
  <si>
    <t>通信運搬費、会議費、雑役務費、外注費、諸謝金</t>
    <rPh sb="0" eb="2">
      <t>ツウシン</t>
    </rPh>
    <rPh sb="2" eb="5">
      <t>ウンパンヒ</t>
    </rPh>
    <rPh sb="6" eb="9">
      <t>カイギヒ</t>
    </rPh>
    <rPh sb="10" eb="11">
      <t>ザツ</t>
    </rPh>
    <rPh sb="11" eb="14">
      <t>ヤクムヒ</t>
    </rPh>
    <rPh sb="15" eb="18">
      <t>ガイチュウヒ</t>
    </rPh>
    <rPh sb="19" eb="20">
      <t>ショ</t>
    </rPh>
    <rPh sb="20" eb="22">
      <t>シャキン</t>
    </rPh>
    <phoneticPr fontId="6"/>
  </si>
  <si>
    <t>☑</t>
  </si>
  <si>
    <t>事業従事者のための人件費</t>
    <rPh sb="0" eb="2">
      <t>ジギョウ</t>
    </rPh>
    <rPh sb="2" eb="5">
      <t>ジュウジシャ</t>
    </rPh>
    <rPh sb="9" eb="12">
      <t>ジンケンヒ</t>
    </rPh>
    <phoneticPr fontId="6"/>
  </si>
  <si>
    <t>現地傭人費、翻訳費等</t>
    <rPh sb="0" eb="2">
      <t>ゲンチ</t>
    </rPh>
    <rPh sb="2" eb="3">
      <t>ヨウ</t>
    </rPh>
    <rPh sb="3" eb="4">
      <t>ジン</t>
    </rPh>
    <rPh sb="4" eb="5">
      <t>ヒ</t>
    </rPh>
    <rPh sb="6" eb="8">
      <t>ホンヤク</t>
    </rPh>
    <rPh sb="8" eb="9">
      <t>ヒ</t>
    </rPh>
    <rPh sb="9" eb="10">
      <t>トウ</t>
    </rPh>
    <phoneticPr fontId="6"/>
  </si>
  <si>
    <t>国際コンソーシアム協議及び事業化検討</t>
    <phoneticPr fontId="6"/>
  </si>
  <si>
    <t>レンタカー等</t>
    <rPh sb="5" eb="6">
      <t>トウ</t>
    </rPh>
    <phoneticPr fontId="6"/>
  </si>
  <si>
    <t>印刷製本費・消耗品費</t>
    <rPh sb="0" eb="2">
      <t>インサツ</t>
    </rPh>
    <rPh sb="2" eb="4">
      <t>セイホン</t>
    </rPh>
    <rPh sb="4" eb="5">
      <t>ヒ</t>
    </rPh>
    <rPh sb="6" eb="9">
      <t>ショウモウヒン</t>
    </rPh>
    <rPh sb="9" eb="10">
      <t>ヒ</t>
    </rPh>
    <phoneticPr fontId="6"/>
  </si>
  <si>
    <t>JCM設備補助事業検討、共同事業者候補との協議</t>
    <rPh sb="3" eb="5">
      <t>セツビ</t>
    </rPh>
    <rPh sb="5" eb="7">
      <t>ホジョ</t>
    </rPh>
    <rPh sb="7" eb="9">
      <t>ジギョウ</t>
    </rPh>
    <rPh sb="9" eb="11">
      <t>ケントウ</t>
    </rPh>
    <phoneticPr fontId="6"/>
  </si>
  <si>
    <t>日本工営株式会社</t>
    <rPh sb="0" eb="2">
      <t>ニホン</t>
    </rPh>
    <rPh sb="2" eb="4">
      <t>コウエイ</t>
    </rPh>
    <rPh sb="4" eb="8">
      <t>カブシキガイシャ</t>
    </rPh>
    <phoneticPr fontId="6"/>
  </si>
  <si>
    <t>中南米におけるJCM案件発掘</t>
    <rPh sb="0" eb="3">
      <t>チュウナンベイ</t>
    </rPh>
    <rPh sb="10" eb="12">
      <t>アンケン</t>
    </rPh>
    <rPh sb="12" eb="14">
      <t>ハックツ</t>
    </rPh>
    <phoneticPr fontId="6"/>
  </si>
  <si>
    <t>ウエノテックス株式会社</t>
    <rPh sb="7" eb="11">
      <t>カブシキガイシャ</t>
    </rPh>
    <phoneticPr fontId="6"/>
  </si>
  <si>
    <t>旭硝子株式会社</t>
    <rPh sb="0" eb="3">
      <t>アサヒガラス</t>
    </rPh>
    <rPh sb="3" eb="7">
      <t>カブシキガイシャ</t>
    </rPh>
    <phoneticPr fontId="6"/>
  </si>
  <si>
    <t>国際コンソーシアム協議及び事業化検討</t>
    <rPh sb="0" eb="2">
      <t>コクサイ</t>
    </rPh>
    <rPh sb="9" eb="11">
      <t>キョウギ</t>
    </rPh>
    <rPh sb="11" eb="12">
      <t>オヨ</t>
    </rPh>
    <rPh sb="13" eb="16">
      <t>ジギョウカ</t>
    </rPh>
    <rPh sb="16" eb="18">
      <t>ケントウ</t>
    </rPh>
    <phoneticPr fontId="6"/>
  </si>
  <si>
    <t>事業費</t>
    <rPh sb="0" eb="3">
      <t>ジギョウヒ</t>
    </rPh>
    <phoneticPr fontId="6"/>
  </si>
  <si>
    <t>JCM登録簿運営・保守</t>
    <rPh sb="3" eb="6">
      <t>トウロクボ</t>
    </rPh>
    <rPh sb="6" eb="8">
      <t>ウンエイ</t>
    </rPh>
    <rPh sb="9" eb="11">
      <t>ホシュ</t>
    </rPh>
    <phoneticPr fontId="6"/>
  </si>
  <si>
    <t>（株）エヌ・ティ・ティ・データ</t>
    <phoneticPr fontId="6"/>
  </si>
  <si>
    <t>JCMの登録簿に関する業務</t>
    <rPh sb="4" eb="7">
      <t>トウロクボ</t>
    </rPh>
    <rPh sb="8" eb="9">
      <t>カン</t>
    </rPh>
    <rPh sb="11" eb="13">
      <t>ギョウム</t>
    </rPh>
    <phoneticPr fontId="6"/>
  </si>
  <si>
    <t>Q.公益財団法人　地球環境センター</t>
    <phoneticPr fontId="6"/>
  </si>
  <si>
    <t>P.（株）エヌ・ティ・ティ・データ</t>
    <phoneticPr fontId="6"/>
  </si>
  <si>
    <t>R.公益財団法人地球環境戦略研究機関</t>
    <phoneticPr fontId="6"/>
  </si>
  <si>
    <t>O.日本工営株式会社</t>
    <phoneticPr fontId="6"/>
  </si>
  <si>
    <t>N.パシフィックコンサルタンツ㈱</t>
    <phoneticPr fontId="6"/>
  </si>
  <si>
    <t>L.三菱UFJリサーチ＆コンサルティング㈱</t>
    <phoneticPr fontId="6"/>
  </si>
  <si>
    <t>M.三菱UFJリサーチ＆コンサルティング㈱</t>
    <phoneticPr fontId="6"/>
  </si>
  <si>
    <t>K.一般社団法人　海外環境協力センター</t>
    <phoneticPr fontId="6"/>
  </si>
  <si>
    <t>J.公益財団法人地球環境戦略研究機関</t>
    <phoneticPr fontId="6"/>
  </si>
  <si>
    <t>パリ協定に基づく市場メカニズムの活用を促進するための報告体制等の構築支援</t>
    <phoneticPr fontId="6"/>
  </si>
  <si>
    <t>(公財)地球環境戦略研究機関</t>
    <phoneticPr fontId="6"/>
  </si>
  <si>
    <t>合同委員会の事務局運営、JCMのウェブサイトの運用・保守・改修等</t>
    <rPh sb="31" eb="32">
      <t>トウ</t>
    </rPh>
    <phoneticPr fontId="6"/>
  </si>
  <si>
    <t>国際的な市場メカニズムの動向や制度設計に関する検討・調査・分析やJCMにおける排出削減量算定のための方法論の検討・改善等</t>
    <phoneticPr fontId="6"/>
  </si>
  <si>
    <t>ミツイワ株式会社</t>
    <rPh sb="4" eb="8">
      <t>カブシキガイシャ</t>
    </rPh>
    <phoneticPr fontId="6"/>
  </si>
  <si>
    <t>JCMウェブサイト運用・保守・改修改善作業</t>
    <rPh sb="9" eb="11">
      <t>ウンヨウ</t>
    </rPh>
    <rPh sb="12" eb="14">
      <t>ホシュ</t>
    </rPh>
    <rPh sb="15" eb="17">
      <t>カイシュウ</t>
    </rPh>
    <rPh sb="17" eb="19">
      <t>カイゼン</t>
    </rPh>
    <rPh sb="19" eb="21">
      <t>サギョウ</t>
    </rPh>
    <phoneticPr fontId="6"/>
  </si>
  <si>
    <t>JCMルール・ガイドライン類分析作業</t>
    <rPh sb="13" eb="14">
      <t>ルイ</t>
    </rPh>
    <rPh sb="14" eb="16">
      <t>ブンセキ</t>
    </rPh>
    <rPh sb="16" eb="18">
      <t>サギョウ</t>
    </rPh>
    <phoneticPr fontId="6"/>
  </si>
  <si>
    <t>事務局作業（モンゴル）</t>
    <rPh sb="0" eb="3">
      <t>ジムキョク</t>
    </rPh>
    <rPh sb="3" eb="5">
      <t>サギョウ</t>
    </rPh>
    <phoneticPr fontId="6"/>
  </si>
  <si>
    <t>事務局作業（パラオ）</t>
    <rPh sb="0" eb="3">
      <t>ジムキョク</t>
    </rPh>
    <rPh sb="3" eb="5">
      <t>サギョウ</t>
    </rPh>
    <phoneticPr fontId="6"/>
  </si>
  <si>
    <t>株式会社三菱総合研究所</t>
    <rPh sb="0" eb="4">
      <t>カブシキガイシャ</t>
    </rPh>
    <rPh sb="4" eb="6">
      <t>ミツビシ</t>
    </rPh>
    <rPh sb="6" eb="8">
      <t>ソウゴウ</t>
    </rPh>
    <rPh sb="8" eb="11">
      <t>ケンキュウジョ</t>
    </rPh>
    <phoneticPr fontId="6"/>
  </si>
  <si>
    <r>
      <t>E</t>
    </r>
    <r>
      <rPr>
        <sz val="11"/>
        <rFont val="ＭＳ Ｐゴシック"/>
        <family val="3"/>
        <charset val="128"/>
      </rPr>
      <t>nvironment Climate Fund of Monlogia</t>
    </r>
    <phoneticPr fontId="6"/>
  </si>
  <si>
    <t>Palau Automated Land and Resources System</t>
    <phoneticPr fontId="6"/>
  </si>
  <si>
    <t>-</t>
    <phoneticPr fontId="6"/>
  </si>
  <si>
    <t>-</t>
    <phoneticPr fontId="6"/>
  </si>
  <si>
    <t>JCM関連ワークショップ等の企画・運営</t>
    <rPh sb="3" eb="5">
      <t>カンレン</t>
    </rPh>
    <rPh sb="12" eb="13">
      <t>トウ</t>
    </rPh>
    <rPh sb="14" eb="16">
      <t>キカク</t>
    </rPh>
    <rPh sb="17" eb="19">
      <t>ウンエイ</t>
    </rPh>
    <phoneticPr fontId="6"/>
  </si>
  <si>
    <t>日本工営株式会社</t>
    <phoneticPr fontId="6"/>
  </si>
  <si>
    <t>業務費</t>
    <rPh sb="0" eb="2">
      <t>ギョウム</t>
    </rPh>
    <rPh sb="2" eb="3">
      <t>ヒ</t>
    </rPh>
    <phoneticPr fontId="6"/>
  </si>
  <si>
    <t>JCM関連ワークショップ等の企画・運営</t>
    <phoneticPr fontId="6"/>
  </si>
  <si>
    <t>ミャンマーにおける現地モニタリング支援業務</t>
    <phoneticPr fontId="6"/>
  </si>
  <si>
    <t>(株）エヌ・ティ・ティ・データ</t>
    <phoneticPr fontId="6"/>
  </si>
  <si>
    <t>JCMの登録簿に関する業務</t>
    <phoneticPr fontId="6"/>
  </si>
  <si>
    <t>一般競争契約
（総合評価）</t>
    <phoneticPr fontId="6"/>
  </si>
  <si>
    <t>-</t>
    <phoneticPr fontId="6"/>
  </si>
  <si>
    <t>（一財）リモートセンシング技術センター</t>
  </si>
  <si>
    <t>COP23における情報発信</t>
    <rPh sb="9" eb="11">
      <t>ジョウホウ</t>
    </rPh>
    <rPh sb="11" eb="13">
      <t>ハッシン</t>
    </rPh>
    <phoneticPr fontId="6"/>
  </si>
  <si>
    <t>株式会社プライムインターナショナル</t>
  </si>
  <si>
    <t>ブースデザイン</t>
  </si>
  <si>
    <t>（公財）地球環境戦略研究機関</t>
  </si>
  <si>
    <t>ジャパンパビリオン企画運営支援</t>
    <rPh sb="9" eb="11">
      <t>キカク</t>
    </rPh>
    <rPh sb="11" eb="13">
      <t>ウンエイ</t>
    </rPh>
    <rPh sb="13" eb="15">
      <t>シエン</t>
    </rPh>
    <phoneticPr fontId="6"/>
  </si>
  <si>
    <t>（一社）海外環境協力センター</t>
  </si>
  <si>
    <t>透明性パートナーシップ事前準備・調査</t>
  </si>
  <si>
    <t>調査・ワークショップ実施</t>
    <rPh sb="0" eb="2">
      <t>チョウサ</t>
    </rPh>
    <rPh sb="10" eb="12">
      <t>ジッシ</t>
    </rPh>
    <phoneticPr fontId="6"/>
  </si>
  <si>
    <t>ワークショップ開催支援</t>
    <rPh sb="7" eb="9">
      <t>カイサイ</t>
    </rPh>
    <rPh sb="9" eb="11">
      <t>シエン</t>
    </rPh>
    <phoneticPr fontId="6"/>
  </si>
  <si>
    <t>一般管理費・通信運搬費など</t>
    <rPh sb="0" eb="2">
      <t>イッパン</t>
    </rPh>
    <rPh sb="2" eb="5">
      <t>カンリヒ</t>
    </rPh>
    <rPh sb="6" eb="8">
      <t>ツウシン</t>
    </rPh>
    <rPh sb="8" eb="10">
      <t>ウンパン</t>
    </rPh>
    <rPh sb="10" eb="11">
      <t>ヒ</t>
    </rPh>
    <phoneticPr fontId="6"/>
  </si>
  <si>
    <t>借料</t>
    <rPh sb="0" eb="2">
      <t>シャクリョウ</t>
    </rPh>
    <phoneticPr fontId="6"/>
  </si>
  <si>
    <t>S.一般社団法人　海外環境協力センター</t>
    <phoneticPr fontId="6"/>
  </si>
  <si>
    <t>T.一般財団法人　リモートセンシング技術センター</t>
    <phoneticPr fontId="6"/>
  </si>
  <si>
    <t>業務実施費</t>
    <rPh sb="0" eb="2">
      <t>ギョウム</t>
    </rPh>
    <rPh sb="2" eb="4">
      <t>ジッシ</t>
    </rPh>
    <rPh sb="4" eb="5">
      <t>ヒ</t>
    </rPh>
    <phoneticPr fontId="6"/>
  </si>
  <si>
    <t>会場・備品借上</t>
    <rPh sb="0" eb="2">
      <t>カイジョウ</t>
    </rPh>
    <rPh sb="3" eb="5">
      <t>ビヒン</t>
    </rPh>
    <rPh sb="5" eb="7">
      <t>カリア</t>
    </rPh>
    <phoneticPr fontId="6"/>
  </si>
  <si>
    <t>ブースデザイン・株式会社プライムインターナショナル</t>
    <rPh sb="8" eb="10">
      <t>カブシキ</t>
    </rPh>
    <rPh sb="10" eb="12">
      <t>ガイシャ</t>
    </rPh>
    <phoneticPr fontId="6"/>
  </si>
  <si>
    <t>企画運営支援・（公財）地球環境戦略研究機関</t>
    <rPh sb="8" eb="9">
      <t>コウ</t>
    </rPh>
    <rPh sb="9" eb="10">
      <t>ザイ</t>
    </rPh>
    <rPh sb="11" eb="13">
      <t>チキュウ</t>
    </rPh>
    <rPh sb="13" eb="15">
      <t>カンキョウ</t>
    </rPh>
    <rPh sb="15" eb="17">
      <t>センリャク</t>
    </rPh>
    <rPh sb="17" eb="19">
      <t>ケンキュウ</t>
    </rPh>
    <rPh sb="19" eb="21">
      <t>キカン</t>
    </rPh>
    <phoneticPr fontId="6"/>
  </si>
  <si>
    <t>展示品制作など</t>
    <rPh sb="0" eb="2">
      <t>テンジ</t>
    </rPh>
    <rPh sb="2" eb="3">
      <t>ヒン</t>
    </rPh>
    <rPh sb="3" eb="5">
      <t>セイサク</t>
    </rPh>
    <phoneticPr fontId="6"/>
  </si>
  <si>
    <t>ブースデザイン費</t>
    <rPh sb="7" eb="8">
      <t>ヒ</t>
    </rPh>
    <phoneticPr fontId="6"/>
  </si>
  <si>
    <t>エヌ・ティ・ティ・データ経営研究所</t>
    <rPh sb="12" eb="14">
      <t>ケイエイ</t>
    </rPh>
    <rPh sb="14" eb="17">
      <t>ケンキュウショ</t>
    </rPh>
    <phoneticPr fontId="6"/>
  </si>
  <si>
    <t>株式会社オリエンタルコンサルタンツ</t>
    <phoneticPr fontId="6"/>
  </si>
  <si>
    <t>低炭素社会実現のための都市間連携事業調査（ホーチミン市、ケソン市）</t>
    <rPh sb="0" eb="3">
      <t>テイタンソ</t>
    </rPh>
    <rPh sb="3" eb="5">
      <t>シャカイ</t>
    </rPh>
    <rPh sb="5" eb="7">
      <t>ジツゲン</t>
    </rPh>
    <rPh sb="11" eb="13">
      <t>トシ</t>
    </rPh>
    <rPh sb="13" eb="14">
      <t>カン</t>
    </rPh>
    <rPh sb="14" eb="16">
      <t>レンケイ</t>
    </rPh>
    <rPh sb="16" eb="18">
      <t>ジギョウ</t>
    </rPh>
    <rPh sb="18" eb="20">
      <t>チョウサ</t>
    </rPh>
    <rPh sb="26" eb="27">
      <t>シ</t>
    </rPh>
    <rPh sb="31" eb="32">
      <t>シ</t>
    </rPh>
    <phoneticPr fontId="6"/>
  </si>
  <si>
    <t>低炭素社会実現のための都市間連携事業調査（ハイフォン市、プノンペン都、チェンマイ県）</t>
    <rPh sb="0" eb="3">
      <t>テイタンソ</t>
    </rPh>
    <rPh sb="3" eb="5">
      <t>シャカイ</t>
    </rPh>
    <rPh sb="5" eb="7">
      <t>ジツゲン</t>
    </rPh>
    <rPh sb="11" eb="13">
      <t>トシ</t>
    </rPh>
    <rPh sb="13" eb="14">
      <t>カン</t>
    </rPh>
    <rPh sb="14" eb="16">
      <t>レンケイ</t>
    </rPh>
    <rPh sb="16" eb="18">
      <t>ジギョウ</t>
    </rPh>
    <rPh sb="18" eb="20">
      <t>チョウサ</t>
    </rPh>
    <rPh sb="26" eb="27">
      <t>シ</t>
    </rPh>
    <rPh sb="33" eb="34">
      <t>ミヤコ</t>
    </rPh>
    <rPh sb="40" eb="41">
      <t>ケン</t>
    </rPh>
    <phoneticPr fontId="6"/>
  </si>
  <si>
    <t>低炭素社会実現のための都市間連携事業調査（ヤンゴン市、バタム市、ジャカルタ特別州）</t>
    <rPh sb="0" eb="3">
      <t>テイタンソ</t>
    </rPh>
    <rPh sb="3" eb="5">
      <t>シャカイ</t>
    </rPh>
    <rPh sb="5" eb="7">
      <t>ジツゲン</t>
    </rPh>
    <rPh sb="11" eb="13">
      <t>トシ</t>
    </rPh>
    <rPh sb="13" eb="14">
      <t>カン</t>
    </rPh>
    <rPh sb="14" eb="16">
      <t>レンケイ</t>
    </rPh>
    <rPh sb="16" eb="18">
      <t>ジギョウ</t>
    </rPh>
    <rPh sb="18" eb="20">
      <t>チョウサ</t>
    </rPh>
    <rPh sb="25" eb="26">
      <t>シ</t>
    </rPh>
    <rPh sb="30" eb="31">
      <t>シ</t>
    </rPh>
    <rPh sb="37" eb="39">
      <t>トクベツ</t>
    </rPh>
    <rPh sb="39" eb="40">
      <t>シュウ</t>
    </rPh>
    <phoneticPr fontId="6"/>
  </si>
  <si>
    <t>株式会社三菱総合研究所</t>
    <phoneticPr fontId="6"/>
  </si>
  <si>
    <t>低炭素社会実現のための都市間連携事業調査（エーヤワディ、ザガイン管区）</t>
    <rPh sb="0" eb="3">
      <t>テイタンソ</t>
    </rPh>
    <rPh sb="3" eb="5">
      <t>シャカイ</t>
    </rPh>
    <rPh sb="5" eb="7">
      <t>ジツゲン</t>
    </rPh>
    <rPh sb="11" eb="13">
      <t>トシ</t>
    </rPh>
    <rPh sb="13" eb="14">
      <t>カン</t>
    </rPh>
    <rPh sb="14" eb="16">
      <t>レンケイ</t>
    </rPh>
    <rPh sb="16" eb="18">
      <t>ジギョウ</t>
    </rPh>
    <rPh sb="18" eb="20">
      <t>チョウサ</t>
    </rPh>
    <rPh sb="32" eb="34">
      <t>カンク</t>
    </rPh>
    <phoneticPr fontId="6"/>
  </si>
  <si>
    <t>低炭素社会実現のための都市間連携事業調査（スマラン市）</t>
    <rPh sb="0" eb="3">
      <t>テイタンソ</t>
    </rPh>
    <rPh sb="3" eb="5">
      <t>シャカイ</t>
    </rPh>
    <rPh sb="5" eb="7">
      <t>ジツゲン</t>
    </rPh>
    <rPh sb="11" eb="13">
      <t>トシ</t>
    </rPh>
    <rPh sb="13" eb="14">
      <t>カン</t>
    </rPh>
    <rPh sb="14" eb="16">
      <t>レンケイ</t>
    </rPh>
    <rPh sb="16" eb="18">
      <t>ジギョウ</t>
    </rPh>
    <rPh sb="18" eb="20">
      <t>チョウサ</t>
    </rPh>
    <rPh sb="25" eb="26">
      <t>シ</t>
    </rPh>
    <phoneticPr fontId="6"/>
  </si>
  <si>
    <t>株式会社　エックス都市研究所</t>
    <phoneticPr fontId="6"/>
  </si>
  <si>
    <t>低炭素社会実現のための都市間連携事業調査（チェンマイ県）</t>
    <rPh sb="0" eb="3">
      <t>テイタンソ</t>
    </rPh>
    <rPh sb="3" eb="5">
      <t>シャカイ</t>
    </rPh>
    <rPh sb="5" eb="7">
      <t>ジツゲン</t>
    </rPh>
    <rPh sb="11" eb="13">
      <t>トシ</t>
    </rPh>
    <rPh sb="13" eb="14">
      <t>カン</t>
    </rPh>
    <rPh sb="14" eb="16">
      <t>レンケイ</t>
    </rPh>
    <rPh sb="16" eb="18">
      <t>ジギョウ</t>
    </rPh>
    <rPh sb="18" eb="20">
      <t>チョウサ</t>
    </rPh>
    <rPh sb="26" eb="27">
      <t>ケン</t>
    </rPh>
    <phoneticPr fontId="6"/>
  </si>
  <si>
    <t>株式会社 日建設計シビル</t>
    <phoneticPr fontId="6"/>
  </si>
  <si>
    <t>低炭素社会実現のための都市間連携事業調査（マンダレー市）</t>
    <rPh sb="0" eb="3">
      <t>テイタンソ</t>
    </rPh>
    <rPh sb="3" eb="5">
      <t>シャカイ</t>
    </rPh>
    <rPh sb="5" eb="7">
      <t>ジツゲン</t>
    </rPh>
    <rPh sb="11" eb="13">
      <t>トシ</t>
    </rPh>
    <rPh sb="13" eb="14">
      <t>カン</t>
    </rPh>
    <rPh sb="14" eb="16">
      <t>レンケイ</t>
    </rPh>
    <rPh sb="16" eb="18">
      <t>ジギョウ</t>
    </rPh>
    <rPh sb="18" eb="20">
      <t>チョウサ</t>
    </rPh>
    <rPh sb="26" eb="27">
      <t>シ</t>
    </rPh>
    <phoneticPr fontId="6"/>
  </si>
  <si>
    <t>横浜港埠頭株式会社</t>
    <phoneticPr fontId="6"/>
  </si>
  <si>
    <t>低炭素社会実現のための都市間連携事業調査（バンコク都）</t>
    <rPh sb="0" eb="3">
      <t>テイタンソ</t>
    </rPh>
    <rPh sb="3" eb="5">
      <t>シャカイ</t>
    </rPh>
    <rPh sb="5" eb="7">
      <t>ジツゲン</t>
    </rPh>
    <rPh sb="11" eb="13">
      <t>トシ</t>
    </rPh>
    <rPh sb="13" eb="14">
      <t>カン</t>
    </rPh>
    <rPh sb="14" eb="16">
      <t>レンケイ</t>
    </rPh>
    <rPh sb="16" eb="18">
      <t>ジギョウ</t>
    </rPh>
    <rPh sb="18" eb="20">
      <t>チョウサ</t>
    </rPh>
    <rPh sb="25" eb="26">
      <t>ミヤコ</t>
    </rPh>
    <phoneticPr fontId="6"/>
  </si>
  <si>
    <t>株式会社小島組</t>
    <rPh sb="0" eb="4">
      <t>カブシキガイシャ</t>
    </rPh>
    <rPh sb="4" eb="6">
      <t>コジマ</t>
    </rPh>
    <rPh sb="6" eb="7">
      <t>クミ</t>
    </rPh>
    <phoneticPr fontId="6"/>
  </si>
  <si>
    <t>JFEエンジニアリング株式会社</t>
    <phoneticPr fontId="6"/>
  </si>
  <si>
    <t>低炭素社会実現のための都市間連携事業調査（ヤンゴン市）</t>
    <rPh sb="0" eb="3">
      <t>テイタンソ</t>
    </rPh>
    <rPh sb="3" eb="5">
      <t>シャカイ</t>
    </rPh>
    <rPh sb="5" eb="7">
      <t>ジツゲン</t>
    </rPh>
    <rPh sb="11" eb="13">
      <t>トシ</t>
    </rPh>
    <rPh sb="13" eb="14">
      <t>カン</t>
    </rPh>
    <rPh sb="14" eb="16">
      <t>レンケイ</t>
    </rPh>
    <rPh sb="16" eb="18">
      <t>ジギョウ</t>
    </rPh>
    <rPh sb="18" eb="20">
      <t>チョウサ</t>
    </rPh>
    <rPh sb="25" eb="26">
      <t>シ</t>
    </rPh>
    <phoneticPr fontId="6"/>
  </si>
  <si>
    <t>低炭素社会実現のための都市間連携事業調査（プノンペン都）</t>
    <rPh sb="0" eb="3">
      <t>テイタンソ</t>
    </rPh>
    <rPh sb="3" eb="5">
      <t>シャカイ</t>
    </rPh>
    <rPh sb="5" eb="7">
      <t>ジツゲン</t>
    </rPh>
    <rPh sb="11" eb="13">
      <t>トシ</t>
    </rPh>
    <rPh sb="13" eb="14">
      <t>カン</t>
    </rPh>
    <rPh sb="14" eb="16">
      <t>レンケイ</t>
    </rPh>
    <rPh sb="16" eb="18">
      <t>ジギョウ</t>
    </rPh>
    <rPh sb="18" eb="20">
      <t>チョウサ</t>
    </rPh>
    <rPh sb="26" eb="27">
      <t>ミヤコ</t>
    </rPh>
    <phoneticPr fontId="6"/>
  </si>
  <si>
    <t>人件費</t>
    <rPh sb="0" eb="3">
      <t>ジンケンヒ</t>
    </rPh>
    <phoneticPr fontId="6"/>
  </si>
  <si>
    <t>外注費</t>
    <rPh sb="0" eb="3">
      <t>ガイチュウヒ</t>
    </rPh>
    <phoneticPr fontId="6"/>
  </si>
  <si>
    <t>旅費</t>
    <rPh sb="0" eb="2">
      <t>リョヒ</t>
    </rPh>
    <phoneticPr fontId="6"/>
  </si>
  <si>
    <t>雑役務費</t>
    <rPh sb="0" eb="1">
      <t>ザツ</t>
    </rPh>
    <rPh sb="1" eb="3">
      <t>エキム</t>
    </rPh>
    <rPh sb="3" eb="4">
      <t>ヒ</t>
    </rPh>
    <phoneticPr fontId="6"/>
  </si>
  <si>
    <t>会議費</t>
    <rPh sb="0" eb="3">
      <t>カイギヒ</t>
    </rPh>
    <phoneticPr fontId="6"/>
  </si>
  <si>
    <t>印刷製本費</t>
    <rPh sb="0" eb="2">
      <t>インサツ</t>
    </rPh>
    <rPh sb="2" eb="4">
      <t>セイホン</t>
    </rPh>
    <rPh sb="4" eb="5">
      <t>ヒ</t>
    </rPh>
    <phoneticPr fontId="6"/>
  </si>
  <si>
    <t>賃金</t>
    <rPh sb="0" eb="2">
      <t>チンギン</t>
    </rPh>
    <phoneticPr fontId="6"/>
  </si>
  <si>
    <t>現地調査等</t>
    <rPh sb="0" eb="2">
      <t>ゲンチ</t>
    </rPh>
    <rPh sb="2" eb="4">
      <t>チョウサ</t>
    </rPh>
    <rPh sb="4" eb="5">
      <t>トウ</t>
    </rPh>
    <phoneticPr fontId="6"/>
  </si>
  <si>
    <t>翻訳費・通訳費等</t>
    <rPh sb="0" eb="2">
      <t>ホンヤク</t>
    </rPh>
    <rPh sb="2" eb="3">
      <t>ヒ</t>
    </rPh>
    <rPh sb="4" eb="6">
      <t>ツウヤク</t>
    </rPh>
    <rPh sb="6" eb="7">
      <t>ヒ</t>
    </rPh>
    <rPh sb="7" eb="8">
      <t>トウ</t>
    </rPh>
    <phoneticPr fontId="6"/>
  </si>
  <si>
    <t>機器等の導入検討調査等</t>
    <rPh sb="0" eb="2">
      <t>キキ</t>
    </rPh>
    <rPh sb="2" eb="3">
      <t>トウ</t>
    </rPh>
    <rPh sb="4" eb="6">
      <t>ドウニュウ</t>
    </rPh>
    <rPh sb="6" eb="8">
      <t>ケントウ</t>
    </rPh>
    <rPh sb="8" eb="10">
      <t>チョウサ</t>
    </rPh>
    <rPh sb="10" eb="11">
      <t>トウ</t>
    </rPh>
    <phoneticPr fontId="6"/>
  </si>
  <si>
    <t>持続可能な都市形成に向けた動向等調査等</t>
    <rPh sb="0" eb="2">
      <t>ジゾク</t>
    </rPh>
    <rPh sb="2" eb="4">
      <t>カノウ</t>
    </rPh>
    <rPh sb="5" eb="7">
      <t>トシ</t>
    </rPh>
    <rPh sb="7" eb="9">
      <t>ケイセイ</t>
    </rPh>
    <rPh sb="10" eb="11">
      <t>ム</t>
    </rPh>
    <rPh sb="13" eb="15">
      <t>ドウコウ</t>
    </rPh>
    <rPh sb="15" eb="16">
      <t>トウ</t>
    </rPh>
    <rPh sb="16" eb="18">
      <t>チョウサ</t>
    </rPh>
    <rPh sb="18" eb="19">
      <t>トウ</t>
    </rPh>
    <phoneticPr fontId="6"/>
  </si>
  <si>
    <t>持続可能な都市形成に向けた動向等調査等</t>
    <phoneticPr fontId="6"/>
  </si>
  <si>
    <t>LoCARNet年次会合の開催、政策担当者向けトレーニングの実施等</t>
    <rPh sb="8" eb="10">
      <t>ネンジ</t>
    </rPh>
    <rPh sb="10" eb="12">
      <t>カイゴウ</t>
    </rPh>
    <rPh sb="13" eb="15">
      <t>カイサイ</t>
    </rPh>
    <rPh sb="16" eb="18">
      <t>セイサク</t>
    </rPh>
    <rPh sb="18" eb="21">
      <t>タントウシャ</t>
    </rPh>
    <rPh sb="21" eb="22">
      <t>ム</t>
    </rPh>
    <rPh sb="30" eb="32">
      <t>ジッシ</t>
    </rPh>
    <rPh sb="32" eb="33">
      <t>トウ</t>
    </rPh>
    <phoneticPr fontId="6"/>
  </si>
  <si>
    <t>能力構築ワークショップ、LoCARNet年次会合の実施のための外国旅費等</t>
    <rPh sb="0" eb="2">
      <t>ノウリョク</t>
    </rPh>
    <rPh sb="2" eb="4">
      <t>コウチク</t>
    </rPh>
    <rPh sb="20" eb="22">
      <t>ネンジ</t>
    </rPh>
    <rPh sb="22" eb="24">
      <t>カイゴウ</t>
    </rPh>
    <rPh sb="25" eb="27">
      <t>ジッシ</t>
    </rPh>
    <rPh sb="31" eb="33">
      <t>ガイコク</t>
    </rPh>
    <rPh sb="33" eb="35">
      <t>リョヒ</t>
    </rPh>
    <rPh sb="35" eb="36">
      <t>トウ</t>
    </rPh>
    <phoneticPr fontId="6"/>
  </si>
  <si>
    <t>LoCARNet年次会合の実施のためのスタッフ賃金等</t>
    <rPh sb="23" eb="25">
      <t>チンギン</t>
    </rPh>
    <rPh sb="25" eb="26">
      <t>トウ</t>
    </rPh>
    <phoneticPr fontId="6"/>
  </si>
  <si>
    <t>低炭素技術移転の促進に係る調査・分析</t>
    <rPh sb="0" eb="3">
      <t>テイタンソ</t>
    </rPh>
    <rPh sb="3" eb="5">
      <t>ギジュツ</t>
    </rPh>
    <rPh sb="5" eb="7">
      <t>イテン</t>
    </rPh>
    <rPh sb="8" eb="10">
      <t>ソクシン</t>
    </rPh>
    <rPh sb="11" eb="12">
      <t>カカ</t>
    </rPh>
    <rPh sb="13" eb="15">
      <t>チョウサ</t>
    </rPh>
    <rPh sb="16" eb="18">
      <t>ブンセキ</t>
    </rPh>
    <phoneticPr fontId="6"/>
  </si>
  <si>
    <t>LoCARNet年次会合の実施のためのミーティングパッケージ</t>
    <phoneticPr fontId="6"/>
  </si>
  <si>
    <t>JCM日本基金（JFJCM）審査資料等作成</t>
    <rPh sb="3" eb="5">
      <t>ニホン</t>
    </rPh>
    <rPh sb="5" eb="7">
      <t>キキン</t>
    </rPh>
    <rPh sb="14" eb="16">
      <t>シンサ</t>
    </rPh>
    <rPh sb="16" eb="18">
      <t>シリョウ</t>
    </rPh>
    <rPh sb="18" eb="19">
      <t>トウ</t>
    </rPh>
    <rPh sb="19" eb="21">
      <t>サクセイ</t>
    </rPh>
    <phoneticPr fontId="6"/>
  </si>
  <si>
    <t>共同実施費</t>
    <rPh sb="0" eb="2">
      <t>キョウドウ</t>
    </rPh>
    <rPh sb="2" eb="4">
      <t>ジッシ</t>
    </rPh>
    <rPh sb="4" eb="5">
      <t>ヒ</t>
    </rPh>
    <phoneticPr fontId="6"/>
  </si>
  <si>
    <t>低炭素シナリオ・ロードマップの構築、低炭素社会実現に向けた制度構築調査等</t>
    <rPh sb="0" eb="3">
      <t>テイタンソ</t>
    </rPh>
    <rPh sb="15" eb="17">
      <t>コウチク</t>
    </rPh>
    <rPh sb="18" eb="21">
      <t>テイタンソ</t>
    </rPh>
    <rPh sb="21" eb="23">
      <t>シャカイ</t>
    </rPh>
    <rPh sb="23" eb="25">
      <t>ジツゲン</t>
    </rPh>
    <rPh sb="26" eb="27">
      <t>ム</t>
    </rPh>
    <rPh sb="29" eb="31">
      <t>セイド</t>
    </rPh>
    <rPh sb="31" eb="33">
      <t>コウチク</t>
    </rPh>
    <rPh sb="33" eb="35">
      <t>チョウサ</t>
    </rPh>
    <rPh sb="35" eb="36">
      <t>トウ</t>
    </rPh>
    <phoneticPr fontId="6"/>
  </si>
  <si>
    <t>政策研究対話等の実施等</t>
    <rPh sb="0" eb="2">
      <t>セイサク</t>
    </rPh>
    <rPh sb="2" eb="4">
      <t>ケンキュウ</t>
    </rPh>
    <rPh sb="4" eb="6">
      <t>タイワ</t>
    </rPh>
    <rPh sb="6" eb="7">
      <t>トウ</t>
    </rPh>
    <rPh sb="8" eb="10">
      <t>ジッシ</t>
    </rPh>
    <rPh sb="10" eb="11">
      <t>トウ</t>
    </rPh>
    <phoneticPr fontId="6"/>
  </si>
  <si>
    <t>ベトナム、東南アジア地域の都市における低炭素社会実現に向けた検討等</t>
    <rPh sb="5" eb="7">
      <t>トウナン</t>
    </rPh>
    <rPh sb="10" eb="12">
      <t>チイキ</t>
    </rPh>
    <rPh sb="13" eb="15">
      <t>トシ</t>
    </rPh>
    <rPh sb="19" eb="22">
      <t>テイタンソ</t>
    </rPh>
    <rPh sb="22" eb="24">
      <t>シャカイ</t>
    </rPh>
    <rPh sb="24" eb="26">
      <t>ジツゲン</t>
    </rPh>
    <rPh sb="27" eb="28">
      <t>ム</t>
    </rPh>
    <rPh sb="30" eb="32">
      <t>ケントウ</t>
    </rPh>
    <rPh sb="32" eb="33">
      <t>トウ</t>
    </rPh>
    <phoneticPr fontId="6"/>
  </si>
  <si>
    <t>低炭素シナリオ・ロードマップの構築、低炭素社会実現に向けた制度構築調査に係る外国旅費等</t>
    <rPh sb="0" eb="3">
      <t>テイタンソ</t>
    </rPh>
    <rPh sb="36" eb="37">
      <t>カカ</t>
    </rPh>
    <rPh sb="38" eb="40">
      <t>ガイコク</t>
    </rPh>
    <rPh sb="40" eb="42">
      <t>リョヒ</t>
    </rPh>
    <rPh sb="42" eb="43">
      <t>トウ</t>
    </rPh>
    <phoneticPr fontId="6"/>
  </si>
  <si>
    <t>雑役務費</t>
    <rPh sb="0" eb="2">
      <t>ザツエキ</t>
    </rPh>
    <rPh sb="2" eb="4">
      <t>ムヒ</t>
    </rPh>
    <phoneticPr fontId="6"/>
  </si>
  <si>
    <t>都市間連携セミナー、途上国の都市における政策動向調査等</t>
    <rPh sb="0" eb="2">
      <t>トシ</t>
    </rPh>
    <rPh sb="2" eb="3">
      <t>カン</t>
    </rPh>
    <rPh sb="3" eb="5">
      <t>レンケイ</t>
    </rPh>
    <rPh sb="10" eb="13">
      <t>トジョウコク</t>
    </rPh>
    <rPh sb="14" eb="16">
      <t>トシ</t>
    </rPh>
    <rPh sb="20" eb="22">
      <t>セイサク</t>
    </rPh>
    <rPh sb="22" eb="24">
      <t>ドウコウ</t>
    </rPh>
    <rPh sb="24" eb="26">
      <t>チョウサ</t>
    </rPh>
    <rPh sb="26" eb="27">
      <t>トウ</t>
    </rPh>
    <phoneticPr fontId="6"/>
  </si>
  <si>
    <t>都市間連携ワークショップ、都市間連携セミナーに係る旅費等</t>
    <rPh sb="0" eb="2">
      <t>トシ</t>
    </rPh>
    <rPh sb="2" eb="3">
      <t>カン</t>
    </rPh>
    <rPh sb="3" eb="5">
      <t>レンケイ</t>
    </rPh>
    <rPh sb="13" eb="15">
      <t>トシ</t>
    </rPh>
    <rPh sb="15" eb="16">
      <t>カン</t>
    </rPh>
    <rPh sb="16" eb="18">
      <t>レンケイ</t>
    </rPh>
    <rPh sb="23" eb="24">
      <t>カカワ</t>
    </rPh>
    <rPh sb="25" eb="27">
      <t>リョヒ</t>
    </rPh>
    <rPh sb="27" eb="28">
      <t>ナド</t>
    </rPh>
    <phoneticPr fontId="6"/>
  </si>
  <si>
    <t>レセプション代、セミナー会場費等</t>
    <rPh sb="6" eb="7">
      <t>ダイ</t>
    </rPh>
    <rPh sb="12" eb="14">
      <t>カイジョウ</t>
    </rPh>
    <rPh sb="14" eb="15">
      <t>ヒ</t>
    </rPh>
    <rPh sb="15" eb="16">
      <t>トウ</t>
    </rPh>
    <phoneticPr fontId="6"/>
  </si>
  <si>
    <t>パンフレット、ガイドブック、冊子、報告書等</t>
    <rPh sb="14" eb="16">
      <t>サッシ</t>
    </rPh>
    <rPh sb="17" eb="20">
      <t>ホウコクショ</t>
    </rPh>
    <rPh sb="20" eb="21">
      <t>トウ</t>
    </rPh>
    <phoneticPr fontId="6"/>
  </si>
  <si>
    <t>派遣職員、通訳、翻訳等</t>
    <rPh sb="0" eb="2">
      <t>ハケン</t>
    </rPh>
    <rPh sb="2" eb="4">
      <t>ショクイン</t>
    </rPh>
    <rPh sb="5" eb="7">
      <t>ツウヤク</t>
    </rPh>
    <rPh sb="8" eb="10">
      <t>ホンヤク</t>
    </rPh>
    <rPh sb="10" eb="11">
      <t>トウ</t>
    </rPh>
    <phoneticPr fontId="6"/>
  </si>
  <si>
    <t>新資金支援スキーム支援に係る研究会の運営、活用に関する調査、様式・規定類の制度と作成等</t>
    <rPh sb="0" eb="1">
      <t>シン</t>
    </rPh>
    <rPh sb="1" eb="3">
      <t>シキン</t>
    </rPh>
    <rPh sb="3" eb="5">
      <t>シエン</t>
    </rPh>
    <rPh sb="9" eb="11">
      <t>シエン</t>
    </rPh>
    <rPh sb="12" eb="13">
      <t>カカ</t>
    </rPh>
    <rPh sb="14" eb="17">
      <t>ケンキュウカイ</t>
    </rPh>
    <rPh sb="18" eb="20">
      <t>ウンエイ</t>
    </rPh>
    <rPh sb="21" eb="23">
      <t>カツヨウ</t>
    </rPh>
    <rPh sb="24" eb="25">
      <t>カン</t>
    </rPh>
    <rPh sb="27" eb="29">
      <t>チョウサ</t>
    </rPh>
    <rPh sb="30" eb="32">
      <t>ヨウシキ</t>
    </rPh>
    <rPh sb="33" eb="35">
      <t>キテイ</t>
    </rPh>
    <rPh sb="35" eb="36">
      <t>ルイ</t>
    </rPh>
    <rPh sb="37" eb="39">
      <t>セイド</t>
    </rPh>
    <rPh sb="40" eb="42">
      <t>サクセイ</t>
    </rPh>
    <rPh sb="42" eb="43">
      <t>トウ</t>
    </rPh>
    <phoneticPr fontId="6"/>
  </si>
  <si>
    <t>JCM資金支援事業の新スキーム実現可能性調査へのアドバイザリー業務</t>
    <rPh sb="3" eb="5">
      <t>シキン</t>
    </rPh>
    <rPh sb="5" eb="7">
      <t>シエン</t>
    </rPh>
    <rPh sb="7" eb="9">
      <t>ジギョウ</t>
    </rPh>
    <rPh sb="10" eb="11">
      <t>シン</t>
    </rPh>
    <rPh sb="15" eb="17">
      <t>ジツゲン</t>
    </rPh>
    <rPh sb="17" eb="20">
      <t>カノウセイ</t>
    </rPh>
    <rPh sb="20" eb="22">
      <t>チョウサ</t>
    </rPh>
    <rPh sb="31" eb="33">
      <t>ギョウム</t>
    </rPh>
    <phoneticPr fontId="6"/>
  </si>
  <si>
    <t>外注費</t>
    <rPh sb="0" eb="3">
      <t>ガイチュウヒ</t>
    </rPh>
    <phoneticPr fontId="6"/>
  </si>
  <si>
    <t>旅費</t>
    <rPh sb="0" eb="2">
      <t>リョヒ</t>
    </rPh>
    <phoneticPr fontId="6"/>
  </si>
  <si>
    <t>賃金</t>
    <rPh sb="0" eb="2">
      <t>チンギン</t>
    </rPh>
    <phoneticPr fontId="6"/>
  </si>
  <si>
    <t>雑役務費</t>
    <rPh sb="0" eb="1">
      <t>ザツ</t>
    </rPh>
    <rPh sb="1" eb="3">
      <t>エキム</t>
    </rPh>
    <rPh sb="3" eb="4">
      <t>ヒ</t>
    </rPh>
    <phoneticPr fontId="6"/>
  </si>
  <si>
    <t>途上国における公共事業に関する法制度、適切な発注制度の導入検討調査等</t>
    <rPh sb="0" eb="3">
      <t>トジョウコク</t>
    </rPh>
    <rPh sb="7" eb="9">
      <t>コウキョウ</t>
    </rPh>
    <rPh sb="9" eb="11">
      <t>ジギョウ</t>
    </rPh>
    <rPh sb="12" eb="13">
      <t>カン</t>
    </rPh>
    <rPh sb="15" eb="18">
      <t>ホウセイド</t>
    </rPh>
    <rPh sb="19" eb="21">
      <t>テキセツ</t>
    </rPh>
    <rPh sb="22" eb="24">
      <t>ハッチュウ</t>
    </rPh>
    <rPh sb="24" eb="26">
      <t>セイド</t>
    </rPh>
    <rPh sb="27" eb="29">
      <t>ドウニュウ</t>
    </rPh>
    <rPh sb="29" eb="31">
      <t>ケントウ</t>
    </rPh>
    <rPh sb="31" eb="33">
      <t>チョウサ</t>
    </rPh>
    <rPh sb="33" eb="34">
      <t>トウ</t>
    </rPh>
    <phoneticPr fontId="6"/>
  </si>
  <si>
    <t>海外コンサル委託費（タイ、インドネシア、フィリピン、ベトナム）、ウェブ作成</t>
    <rPh sb="0" eb="2">
      <t>カイガイ</t>
    </rPh>
    <rPh sb="6" eb="9">
      <t>イタクヒ</t>
    </rPh>
    <rPh sb="35" eb="37">
      <t>サクセイ</t>
    </rPh>
    <phoneticPr fontId="6"/>
  </si>
  <si>
    <t>入札制度構築のためのワークショップ開催・運営等</t>
    <rPh sb="0" eb="2">
      <t>ニュウサツ</t>
    </rPh>
    <rPh sb="2" eb="4">
      <t>セイド</t>
    </rPh>
    <rPh sb="4" eb="6">
      <t>コウチク</t>
    </rPh>
    <rPh sb="17" eb="19">
      <t>カイサイ</t>
    </rPh>
    <rPh sb="20" eb="22">
      <t>ウンエイ</t>
    </rPh>
    <rPh sb="22" eb="23">
      <t>トウ</t>
    </rPh>
    <phoneticPr fontId="6"/>
  </si>
  <si>
    <t>パンフレット作成（日・英）、報告書</t>
    <rPh sb="6" eb="8">
      <t>サクセイ</t>
    </rPh>
    <rPh sb="9" eb="10">
      <t>ニチ</t>
    </rPh>
    <rPh sb="11" eb="12">
      <t>エイ</t>
    </rPh>
    <rPh sb="14" eb="17">
      <t>ホウコクショ</t>
    </rPh>
    <phoneticPr fontId="6"/>
  </si>
  <si>
    <t>現地通訳費、翻訳費等</t>
    <rPh sb="0" eb="2">
      <t>ゲンチ</t>
    </rPh>
    <rPh sb="2" eb="4">
      <t>ツウヤク</t>
    </rPh>
    <rPh sb="4" eb="5">
      <t>ヒ</t>
    </rPh>
    <rPh sb="6" eb="8">
      <t>ホンヤク</t>
    </rPh>
    <rPh sb="8" eb="9">
      <t>ヒ</t>
    </rPh>
    <rPh sb="9" eb="10">
      <t>トウ</t>
    </rPh>
    <phoneticPr fontId="6"/>
  </si>
  <si>
    <t>ワークショップ運営、情報発信ツール作成等</t>
    <rPh sb="7" eb="9">
      <t>ウンエイ</t>
    </rPh>
    <rPh sb="10" eb="12">
      <t>ジョウホウ</t>
    </rPh>
    <rPh sb="12" eb="14">
      <t>ハッシン</t>
    </rPh>
    <rPh sb="17" eb="19">
      <t>サクセイ</t>
    </rPh>
    <rPh sb="19" eb="20">
      <t>トウ</t>
    </rPh>
    <phoneticPr fontId="6"/>
  </si>
  <si>
    <t>ワークショップ会場費、通訳機材、車両費等</t>
    <rPh sb="7" eb="9">
      <t>カイジョウ</t>
    </rPh>
    <rPh sb="9" eb="10">
      <t>ヒ</t>
    </rPh>
    <rPh sb="11" eb="13">
      <t>ツウヤク</t>
    </rPh>
    <rPh sb="13" eb="15">
      <t>キザイ</t>
    </rPh>
    <rPh sb="16" eb="18">
      <t>シャリョウ</t>
    </rPh>
    <rPh sb="18" eb="19">
      <t>ヒ</t>
    </rPh>
    <rPh sb="19" eb="20">
      <t>トウ</t>
    </rPh>
    <phoneticPr fontId="6"/>
  </si>
  <si>
    <t>プログラムの準備、ALP当日の運営支援等</t>
    <rPh sb="6" eb="8">
      <t>ジュンビ</t>
    </rPh>
    <rPh sb="12" eb="14">
      <t>トウジツ</t>
    </rPh>
    <rPh sb="15" eb="17">
      <t>ウンエイ</t>
    </rPh>
    <rPh sb="17" eb="19">
      <t>シエン</t>
    </rPh>
    <rPh sb="19" eb="20">
      <t>トウ</t>
    </rPh>
    <phoneticPr fontId="6"/>
  </si>
  <si>
    <t>レセプション等</t>
    <rPh sb="6" eb="7">
      <t>トウ</t>
    </rPh>
    <phoneticPr fontId="6"/>
  </si>
  <si>
    <t>プレゼン資料翻訳、通訳料等</t>
    <rPh sb="4" eb="6">
      <t>シリョウ</t>
    </rPh>
    <rPh sb="6" eb="8">
      <t>ホンヤク</t>
    </rPh>
    <rPh sb="9" eb="11">
      <t>ツウヤク</t>
    </rPh>
    <rPh sb="11" eb="12">
      <t>リョウ</t>
    </rPh>
    <rPh sb="12" eb="13">
      <t>トウ</t>
    </rPh>
    <phoneticPr fontId="6"/>
  </si>
  <si>
    <t>都市間連携に基づく事業化支援、事業計画検討、報告書作成等</t>
    <rPh sb="0" eb="3">
      <t>トシカン</t>
    </rPh>
    <rPh sb="3" eb="5">
      <t>レンケイ</t>
    </rPh>
    <rPh sb="6" eb="7">
      <t>モト</t>
    </rPh>
    <rPh sb="9" eb="12">
      <t>ジギョウカ</t>
    </rPh>
    <rPh sb="12" eb="14">
      <t>シエン</t>
    </rPh>
    <rPh sb="15" eb="17">
      <t>ジギョウ</t>
    </rPh>
    <rPh sb="17" eb="19">
      <t>ケイカク</t>
    </rPh>
    <rPh sb="19" eb="21">
      <t>ケントウ</t>
    </rPh>
    <rPh sb="22" eb="25">
      <t>ホウコクショ</t>
    </rPh>
    <rPh sb="25" eb="27">
      <t>サクセイ</t>
    </rPh>
    <rPh sb="27" eb="28">
      <t>トウ</t>
    </rPh>
    <phoneticPr fontId="6"/>
  </si>
  <si>
    <t>持続可能な開発と気候変動に関するアジア・リーダーシップ・プログラム準備・運営支援</t>
    <rPh sb="0" eb="2">
      <t>ジゾク</t>
    </rPh>
    <rPh sb="2" eb="4">
      <t>カノウ</t>
    </rPh>
    <rPh sb="5" eb="7">
      <t>カイハツ</t>
    </rPh>
    <rPh sb="8" eb="10">
      <t>キコウ</t>
    </rPh>
    <rPh sb="10" eb="12">
      <t>ヘンドウ</t>
    </rPh>
    <rPh sb="13" eb="14">
      <t>カン</t>
    </rPh>
    <rPh sb="33" eb="35">
      <t>ジュンビ</t>
    </rPh>
    <rPh sb="36" eb="38">
      <t>ウンエイ</t>
    </rPh>
    <rPh sb="38" eb="40">
      <t>シエン</t>
    </rPh>
    <phoneticPr fontId="6"/>
  </si>
  <si>
    <t>-</t>
    <phoneticPr fontId="6"/>
  </si>
  <si>
    <t>低炭素社会の構築に向けた都市間連携強化</t>
    <rPh sb="0" eb="3">
      <t>テイタンソ</t>
    </rPh>
    <rPh sb="3" eb="5">
      <t>シャカイ</t>
    </rPh>
    <rPh sb="6" eb="8">
      <t>コウチク</t>
    </rPh>
    <rPh sb="9" eb="10">
      <t>ム</t>
    </rPh>
    <rPh sb="12" eb="14">
      <t>トシ</t>
    </rPh>
    <rPh sb="14" eb="15">
      <t>カン</t>
    </rPh>
    <rPh sb="15" eb="17">
      <t>レンケイ</t>
    </rPh>
    <rPh sb="17" eb="19">
      <t>キョウカ</t>
    </rPh>
    <phoneticPr fontId="6"/>
  </si>
  <si>
    <t>アジアの低炭素社会実現のための低炭素アジア研究ネットワーク（LoCARNet）年次会合の実施等</t>
    <rPh sb="4" eb="7">
      <t>テイタンソ</t>
    </rPh>
    <rPh sb="7" eb="9">
      <t>シャカイ</t>
    </rPh>
    <rPh sb="9" eb="11">
      <t>ジツゲン</t>
    </rPh>
    <rPh sb="15" eb="18">
      <t>テイタンソ</t>
    </rPh>
    <rPh sb="21" eb="23">
      <t>ケンキュウ</t>
    </rPh>
    <rPh sb="39" eb="41">
      <t>ネンジ</t>
    </rPh>
    <rPh sb="41" eb="43">
      <t>カイゴウ</t>
    </rPh>
    <rPh sb="44" eb="46">
      <t>ジッシ</t>
    </rPh>
    <rPh sb="46" eb="47">
      <t>トウ</t>
    </rPh>
    <phoneticPr fontId="6"/>
  </si>
  <si>
    <t>日本エヌ・ユー・エス株式会社</t>
    <rPh sb="0" eb="2">
      <t>ニホン</t>
    </rPh>
    <rPh sb="10" eb="14">
      <t>カブシキガイシャ</t>
    </rPh>
    <phoneticPr fontId="6"/>
  </si>
  <si>
    <t>アジア開発銀行連携事業等支援</t>
    <rPh sb="3" eb="5">
      <t>カイハツ</t>
    </rPh>
    <rPh sb="5" eb="7">
      <t>ギンコウ</t>
    </rPh>
    <rPh sb="7" eb="9">
      <t>レンケイ</t>
    </rPh>
    <rPh sb="9" eb="11">
      <t>ジギョウ</t>
    </rPh>
    <rPh sb="11" eb="12">
      <t>トウ</t>
    </rPh>
    <rPh sb="12" eb="14">
      <t>シエン</t>
    </rPh>
    <phoneticPr fontId="6"/>
  </si>
  <si>
    <t>みずほ情報総研株式会社</t>
    <rPh sb="3" eb="5">
      <t>ジョウホウ</t>
    </rPh>
    <rPh sb="5" eb="7">
      <t>ソウケン</t>
    </rPh>
    <rPh sb="7" eb="9">
      <t>カブシキ</t>
    </rPh>
    <rPh sb="9" eb="11">
      <t>カイシャ</t>
    </rPh>
    <phoneticPr fontId="6"/>
  </si>
  <si>
    <t>アジアの低炭素社会実現のためのアジア低炭素社会研究プロジェクト</t>
    <rPh sb="4" eb="7">
      <t>テイタンソ</t>
    </rPh>
    <rPh sb="7" eb="9">
      <t>シャカイ</t>
    </rPh>
    <rPh sb="9" eb="11">
      <t>ジツゲン</t>
    </rPh>
    <rPh sb="18" eb="21">
      <t>テイタンソ</t>
    </rPh>
    <rPh sb="21" eb="23">
      <t>シャカイ</t>
    </rPh>
    <rPh sb="23" eb="25">
      <t>ケンキュウ</t>
    </rPh>
    <phoneticPr fontId="6"/>
  </si>
  <si>
    <t>-</t>
    <phoneticPr fontId="6"/>
  </si>
  <si>
    <t>（公財）地球環境戦略研究機関</t>
    <rPh sb="1" eb="3">
      <t>コウザイ</t>
    </rPh>
    <rPh sb="4" eb="6">
      <t>チキュウ</t>
    </rPh>
    <rPh sb="6" eb="8">
      <t>カンキョウ</t>
    </rPh>
    <rPh sb="8" eb="10">
      <t>センリャク</t>
    </rPh>
    <rPh sb="10" eb="12">
      <t>ケンキュウ</t>
    </rPh>
    <rPh sb="12" eb="14">
      <t>キカン</t>
    </rPh>
    <phoneticPr fontId="6"/>
  </si>
  <si>
    <t>アジアの低炭素社会実現のための企業・研究・自治体プラットフォームの調査・形成、運営</t>
    <rPh sb="4" eb="7">
      <t>テイタンソ</t>
    </rPh>
    <rPh sb="7" eb="9">
      <t>シャカイ</t>
    </rPh>
    <rPh sb="9" eb="11">
      <t>ジツゲン</t>
    </rPh>
    <rPh sb="15" eb="17">
      <t>キギョウ</t>
    </rPh>
    <rPh sb="18" eb="20">
      <t>ケンキュウ</t>
    </rPh>
    <rPh sb="21" eb="24">
      <t>ジチタイ</t>
    </rPh>
    <rPh sb="33" eb="35">
      <t>チョウサ</t>
    </rPh>
    <rPh sb="36" eb="38">
      <t>ケイセイ</t>
    </rPh>
    <rPh sb="39" eb="41">
      <t>ウンエイ</t>
    </rPh>
    <phoneticPr fontId="6"/>
  </si>
  <si>
    <t>みずほ情報総研株式会社</t>
    <rPh sb="3" eb="5">
      <t>ジョウホウ</t>
    </rPh>
    <rPh sb="5" eb="7">
      <t>ソウケン</t>
    </rPh>
    <rPh sb="7" eb="11">
      <t>カブシキガイシャ</t>
    </rPh>
    <phoneticPr fontId="6"/>
  </si>
  <si>
    <t>JCM資金支援事業の新スキーム実現可能性調査</t>
    <rPh sb="3" eb="5">
      <t>シキン</t>
    </rPh>
    <rPh sb="5" eb="7">
      <t>シエン</t>
    </rPh>
    <rPh sb="7" eb="9">
      <t>ジギョウ</t>
    </rPh>
    <rPh sb="10" eb="11">
      <t>シン</t>
    </rPh>
    <rPh sb="15" eb="17">
      <t>ジツゲン</t>
    </rPh>
    <rPh sb="17" eb="20">
      <t>カノウセイ</t>
    </rPh>
    <rPh sb="20" eb="22">
      <t>チョウサ</t>
    </rPh>
    <phoneticPr fontId="6"/>
  </si>
  <si>
    <t>（財）日本環境衛生センター</t>
    <rPh sb="1" eb="2">
      <t>ザイ</t>
    </rPh>
    <rPh sb="3" eb="5">
      <t>ニホン</t>
    </rPh>
    <rPh sb="5" eb="7">
      <t>カンキョウ</t>
    </rPh>
    <rPh sb="7" eb="9">
      <t>エイセイ</t>
    </rPh>
    <phoneticPr fontId="6"/>
  </si>
  <si>
    <t>低炭素社会に向けた途上国の都市運営のための制度活用・運営促進</t>
    <rPh sb="0" eb="3">
      <t>テイタンソ</t>
    </rPh>
    <rPh sb="3" eb="5">
      <t>シャカイ</t>
    </rPh>
    <rPh sb="6" eb="7">
      <t>ム</t>
    </rPh>
    <rPh sb="9" eb="12">
      <t>トジョウコク</t>
    </rPh>
    <rPh sb="13" eb="15">
      <t>トシ</t>
    </rPh>
    <rPh sb="15" eb="17">
      <t>ウンエイ</t>
    </rPh>
    <rPh sb="21" eb="23">
      <t>セイド</t>
    </rPh>
    <rPh sb="23" eb="25">
      <t>カツヨウ</t>
    </rPh>
    <rPh sb="26" eb="28">
      <t>ウンエイ</t>
    </rPh>
    <rPh sb="28" eb="30">
      <t>ソクシン</t>
    </rPh>
    <phoneticPr fontId="6"/>
  </si>
  <si>
    <t>-</t>
    <phoneticPr fontId="6"/>
  </si>
  <si>
    <t>株式会社エヌ・ティ・ティ・データ経営研究所</t>
    <phoneticPr fontId="6"/>
  </si>
  <si>
    <t>千代田建工株式会社</t>
    <rPh sb="0" eb="3">
      <t>チヨダ</t>
    </rPh>
    <rPh sb="3" eb="5">
      <t>ケンコウ</t>
    </rPh>
    <rPh sb="5" eb="9">
      <t>カブシキガイシャ</t>
    </rPh>
    <phoneticPr fontId="6"/>
  </si>
  <si>
    <t>株式会社グリーン・パシフィック</t>
    <rPh sb="0" eb="4">
      <t>カブシキガイシャ</t>
    </rPh>
    <phoneticPr fontId="6"/>
  </si>
  <si>
    <t>日本電気株式会社</t>
    <phoneticPr fontId="6"/>
  </si>
  <si>
    <t>株式会社みずほ銀行</t>
    <phoneticPr fontId="6"/>
  </si>
  <si>
    <t>（一財）日本繊維技術士センター</t>
    <rPh sb="1" eb="2">
      <t>イチ</t>
    </rPh>
    <rPh sb="2" eb="3">
      <t>ザイ</t>
    </rPh>
    <phoneticPr fontId="6"/>
  </si>
  <si>
    <t>新日鉄住金エンジニアリング株式会社</t>
    <rPh sb="0" eb="1">
      <t>シン</t>
    </rPh>
    <rPh sb="1" eb="3">
      <t>ニッテツ</t>
    </rPh>
    <rPh sb="3" eb="4">
      <t>ス</t>
    </rPh>
    <rPh sb="4" eb="5">
      <t>カネ</t>
    </rPh>
    <rPh sb="13" eb="17">
      <t>カブシキガイシャ</t>
    </rPh>
    <phoneticPr fontId="6"/>
  </si>
  <si>
    <t>株式会社 日建設計シビルの「マンダレー地域における省エネ・再エネ導入促進による低炭素推進事業（北九州市-マンダレー市連携事業）」に係るPV・施設省エネ案件化に関する調査</t>
    <rPh sb="19" eb="21">
      <t>チイキ</t>
    </rPh>
    <rPh sb="25" eb="26">
      <t>ショウ</t>
    </rPh>
    <rPh sb="29" eb="30">
      <t>サイ</t>
    </rPh>
    <rPh sb="32" eb="34">
      <t>ドウニュウ</t>
    </rPh>
    <rPh sb="34" eb="36">
      <t>ソクシン</t>
    </rPh>
    <rPh sb="39" eb="42">
      <t>テイタンソ</t>
    </rPh>
    <rPh sb="42" eb="44">
      <t>スイシン</t>
    </rPh>
    <rPh sb="44" eb="46">
      <t>ジギョウ</t>
    </rPh>
    <rPh sb="47" eb="48">
      <t>キタ</t>
    </rPh>
    <rPh sb="48" eb="50">
      <t>キュウシュウ</t>
    </rPh>
    <rPh sb="50" eb="51">
      <t>シ</t>
    </rPh>
    <rPh sb="57" eb="58">
      <t>シ</t>
    </rPh>
    <rPh sb="58" eb="60">
      <t>レンケイ</t>
    </rPh>
    <rPh sb="60" eb="62">
      <t>ジギョウ</t>
    </rPh>
    <rPh sb="65" eb="66">
      <t>カカ</t>
    </rPh>
    <phoneticPr fontId="6"/>
  </si>
  <si>
    <t>株式会社小島組の「市場等から排出される有機系メタン発酵・発電事業」に係る調査</t>
    <rPh sb="0" eb="4">
      <t>カブシキガイシャ</t>
    </rPh>
    <rPh sb="4" eb="6">
      <t>コジマ</t>
    </rPh>
    <rPh sb="6" eb="7">
      <t>クミ</t>
    </rPh>
    <rPh sb="9" eb="11">
      <t>シジョウ</t>
    </rPh>
    <rPh sb="11" eb="12">
      <t>トウ</t>
    </rPh>
    <rPh sb="14" eb="16">
      <t>ハイシュツ</t>
    </rPh>
    <rPh sb="19" eb="22">
      <t>ユウキケイ</t>
    </rPh>
    <rPh sb="25" eb="27">
      <t>ハッコウ</t>
    </rPh>
    <rPh sb="28" eb="30">
      <t>ハツデン</t>
    </rPh>
    <rPh sb="30" eb="32">
      <t>ジギョウ</t>
    </rPh>
    <rPh sb="34" eb="35">
      <t>カカ</t>
    </rPh>
    <rPh sb="36" eb="38">
      <t>チョウサ</t>
    </rPh>
    <phoneticPr fontId="6"/>
  </si>
  <si>
    <t>横浜港埠頭株式会社の「タイ国におけるJCMを活用した港湾の低炭素・スマート化支援調査事業」に係る、事業の可能性評価等調査</t>
    <rPh sb="13" eb="14">
      <t>クニ</t>
    </rPh>
    <rPh sb="22" eb="24">
      <t>カツヨウ</t>
    </rPh>
    <rPh sb="26" eb="28">
      <t>コウワン</t>
    </rPh>
    <rPh sb="29" eb="32">
      <t>テイタンソ</t>
    </rPh>
    <rPh sb="37" eb="38">
      <t>カ</t>
    </rPh>
    <rPh sb="38" eb="40">
      <t>シエン</t>
    </rPh>
    <rPh sb="40" eb="42">
      <t>チョウサ</t>
    </rPh>
    <rPh sb="42" eb="44">
      <t>ジギョウ</t>
    </rPh>
    <rPh sb="46" eb="47">
      <t>カカ</t>
    </rPh>
    <rPh sb="57" eb="58">
      <t>トウ</t>
    </rPh>
    <rPh sb="58" eb="60">
      <t>チョウサ</t>
    </rPh>
    <phoneticPr fontId="6"/>
  </si>
  <si>
    <t>パシフィックコンサルタンツ株式会社の「インドネシア共和国スマラン市におけるコンパクトシティ型交通体系整備、レジリエント・シティ構築に向けた低炭素化支援調査事業（スマラン市-富山市）」に係る調査</t>
    <rPh sb="25" eb="28">
      <t>キョウワコク</t>
    </rPh>
    <rPh sb="32" eb="33">
      <t>シ</t>
    </rPh>
    <rPh sb="45" eb="46">
      <t>ガタ</t>
    </rPh>
    <rPh sb="46" eb="48">
      <t>コウツウ</t>
    </rPh>
    <rPh sb="48" eb="50">
      <t>タイケイ</t>
    </rPh>
    <rPh sb="50" eb="52">
      <t>セイビ</t>
    </rPh>
    <rPh sb="63" eb="65">
      <t>コウチク</t>
    </rPh>
    <rPh sb="66" eb="67">
      <t>ム</t>
    </rPh>
    <rPh sb="69" eb="72">
      <t>テイタンソ</t>
    </rPh>
    <rPh sb="72" eb="73">
      <t>カ</t>
    </rPh>
    <rPh sb="73" eb="75">
      <t>シエン</t>
    </rPh>
    <rPh sb="75" eb="77">
      <t>チョウサ</t>
    </rPh>
    <rPh sb="77" eb="79">
      <t>ジギョウ</t>
    </rPh>
    <rPh sb="84" eb="85">
      <t>シ</t>
    </rPh>
    <rPh sb="86" eb="89">
      <t>トヤマシ</t>
    </rPh>
    <rPh sb="92" eb="93">
      <t>カカ</t>
    </rPh>
    <rPh sb="94" eb="96">
      <t>チョウサ</t>
    </rPh>
    <phoneticPr fontId="6"/>
  </si>
  <si>
    <t>JFEエンジニアリング株式会社の「ミャンマー連邦共和国ヤンゴン市における廃棄物発電を活用した低炭素都市形成支援事業」に係る調査</t>
    <rPh sb="22" eb="24">
      <t>レンポウ</t>
    </rPh>
    <rPh sb="24" eb="27">
      <t>キョウワコク</t>
    </rPh>
    <rPh sb="31" eb="32">
      <t>シ</t>
    </rPh>
    <rPh sb="36" eb="39">
      <t>ハイキブツ</t>
    </rPh>
    <rPh sb="39" eb="41">
      <t>ハツデン</t>
    </rPh>
    <rPh sb="42" eb="44">
      <t>カツヨウ</t>
    </rPh>
    <rPh sb="46" eb="49">
      <t>テイタンソ</t>
    </rPh>
    <rPh sb="49" eb="51">
      <t>トシ</t>
    </rPh>
    <rPh sb="51" eb="53">
      <t>ケイセイ</t>
    </rPh>
    <rPh sb="53" eb="55">
      <t>シエン</t>
    </rPh>
    <rPh sb="55" eb="57">
      <t>ジギョウ</t>
    </rPh>
    <rPh sb="59" eb="60">
      <t>カカ</t>
    </rPh>
    <rPh sb="61" eb="63">
      <t>チョウサ</t>
    </rPh>
    <phoneticPr fontId="6"/>
  </si>
  <si>
    <t>株式会社オリエンタルコンサルタンツの「大阪市・ホーチミン市の都市間連携に基づく低炭素化支援事業（省エネ分野）」「大阪市・ケソン市を含むマニラ首都圏の都市間連携に基づく低炭素化支援事業（太陽光・省エネ（工場）分野）」に係る調査</t>
    <rPh sb="0" eb="4">
      <t>カブシキガイシャ</t>
    </rPh>
    <rPh sb="19" eb="22">
      <t>オオサカシ</t>
    </rPh>
    <rPh sb="28" eb="29">
      <t>シ</t>
    </rPh>
    <rPh sb="30" eb="32">
      <t>トシ</t>
    </rPh>
    <rPh sb="32" eb="33">
      <t>カン</t>
    </rPh>
    <rPh sb="33" eb="35">
      <t>レンケイ</t>
    </rPh>
    <rPh sb="36" eb="37">
      <t>モト</t>
    </rPh>
    <rPh sb="39" eb="42">
      <t>テイタンソ</t>
    </rPh>
    <rPh sb="42" eb="43">
      <t>カ</t>
    </rPh>
    <rPh sb="43" eb="45">
      <t>シエン</t>
    </rPh>
    <rPh sb="45" eb="47">
      <t>ジギョウ</t>
    </rPh>
    <rPh sb="48" eb="49">
      <t>ショウ</t>
    </rPh>
    <rPh sb="51" eb="53">
      <t>ブンヤ</t>
    </rPh>
    <rPh sb="56" eb="59">
      <t>オオサカシ</t>
    </rPh>
    <rPh sb="63" eb="64">
      <t>シ</t>
    </rPh>
    <rPh sb="65" eb="66">
      <t>フク</t>
    </rPh>
    <rPh sb="70" eb="73">
      <t>シュトケン</t>
    </rPh>
    <rPh sb="74" eb="76">
      <t>トシ</t>
    </rPh>
    <rPh sb="76" eb="77">
      <t>アイダ</t>
    </rPh>
    <rPh sb="77" eb="79">
      <t>レンケイ</t>
    </rPh>
    <rPh sb="80" eb="81">
      <t>モト</t>
    </rPh>
    <rPh sb="83" eb="86">
      <t>テイタンソ</t>
    </rPh>
    <rPh sb="86" eb="87">
      <t>カ</t>
    </rPh>
    <rPh sb="87" eb="89">
      <t>シエン</t>
    </rPh>
    <rPh sb="89" eb="91">
      <t>ジギョウ</t>
    </rPh>
    <rPh sb="92" eb="95">
      <t>タイヨウコウ</t>
    </rPh>
    <rPh sb="96" eb="97">
      <t>ショウ</t>
    </rPh>
    <rPh sb="100" eb="102">
      <t>コウジョウ</t>
    </rPh>
    <rPh sb="103" eb="105">
      <t>ブンヤ</t>
    </rPh>
    <rPh sb="108" eb="109">
      <t>カカ</t>
    </rPh>
    <rPh sb="110" eb="112">
      <t>チョウサ</t>
    </rPh>
    <phoneticPr fontId="6"/>
  </si>
  <si>
    <t>株式会社エックス都市研究所の「タイ国チェンマイ県」に係る廃棄物焼却発電施設導入技術、並びに運営管理検討支援及び株式会社エヌ・ティ・ティ・データ経営研究所の「ハイフォン市・低炭素化促進事業／北九州市-ハイフォン市連携」に係る廃棄物発電プラントの設計検討調査</t>
    <rPh sb="0" eb="4">
      <t>カブシキガイシャ</t>
    </rPh>
    <rPh sb="8" eb="10">
      <t>トシ</t>
    </rPh>
    <rPh sb="10" eb="13">
      <t>ケンキュウショ</t>
    </rPh>
    <rPh sb="17" eb="18">
      <t>クニ</t>
    </rPh>
    <rPh sb="23" eb="24">
      <t>ケン</t>
    </rPh>
    <rPh sb="26" eb="27">
      <t>カカ</t>
    </rPh>
    <rPh sb="28" eb="31">
      <t>ハイキブツ</t>
    </rPh>
    <rPh sb="31" eb="33">
      <t>ショウキャク</t>
    </rPh>
    <rPh sb="33" eb="35">
      <t>ハツデン</t>
    </rPh>
    <rPh sb="35" eb="37">
      <t>シセツ</t>
    </rPh>
    <rPh sb="37" eb="39">
      <t>ドウニュウ</t>
    </rPh>
    <rPh sb="39" eb="41">
      <t>ギジュツ</t>
    </rPh>
    <rPh sb="42" eb="43">
      <t>ナラ</t>
    </rPh>
    <rPh sb="45" eb="47">
      <t>ウンエイ</t>
    </rPh>
    <rPh sb="47" eb="49">
      <t>カンリ</t>
    </rPh>
    <rPh sb="49" eb="51">
      <t>ケントウ</t>
    </rPh>
    <rPh sb="51" eb="53">
      <t>シエン</t>
    </rPh>
    <rPh sb="53" eb="54">
      <t>オヨ</t>
    </rPh>
    <rPh sb="83" eb="84">
      <t>シ</t>
    </rPh>
    <rPh sb="85" eb="88">
      <t>テイタンソ</t>
    </rPh>
    <rPh sb="88" eb="89">
      <t>カ</t>
    </rPh>
    <rPh sb="89" eb="91">
      <t>ソクシン</t>
    </rPh>
    <rPh sb="91" eb="93">
      <t>ジギョウ</t>
    </rPh>
    <rPh sb="94" eb="95">
      <t>キタ</t>
    </rPh>
    <rPh sb="95" eb="97">
      <t>キュウシュウ</t>
    </rPh>
    <rPh sb="97" eb="98">
      <t>シ</t>
    </rPh>
    <rPh sb="104" eb="105">
      <t>シ</t>
    </rPh>
    <rPh sb="105" eb="107">
      <t>レンケイ</t>
    </rPh>
    <rPh sb="109" eb="110">
      <t>カカ</t>
    </rPh>
    <rPh sb="125" eb="127">
      <t>チョウサ</t>
    </rPh>
    <phoneticPr fontId="6"/>
  </si>
  <si>
    <t>日本工営株式会社の「平成29年度川崎市・ヤンゴン市の都市間連携によるJCM案件形成支援事業（既存ポンプ場への高効率ポンプの導入による省エネ事業及び廃棄物処理における低炭素化事業」に係る廃棄物低炭素化事業検討調査</t>
    <rPh sb="0" eb="2">
      <t>ニホン</t>
    </rPh>
    <rPh sb="2" eb="4">
      <t>コウエイ</t>
    </rPh>
    <rPh sb="4" eb="8">
      <t>カブシキガイシャ</t>
    </rPh>
    <rPh sb="10" eb="12">
      <t>ヘイセイ</t>
    </rPh>
    <rPh sb="14" eb="16">
      <t>ネンド</t>
    </rPh>
    <rPh sb="90" eb="91">
      <t>カカ</t>
    </rPh>
    <phoneticPr fontId="6"/>
  </si>
  <si>
    <t>アイフォーコム株式会社</t>
    <rPh sb="7" eb="11">
      <t>カブシキガイシャ</t>
    </rPh>
    <phoneticPr fontId="6"/>
  </si>
  <si>
    <t>日本工営株式会社の「平成29年度低炭素社会実現のための都市間連携事業委託業務（横浜市・バタム市の都市間連携による低炭素都市形成支援事業（LED街路灯及びグリーンビルディング制度の導入を通じたバタム市のグリーン化制作支援））」に係る調査</t>
    <rPh sb="0" eb="2">
      <t>ニホン</t>
    </rPh>
    <rPh sb="2" eb="4">
      <t>コウエイ</t>
    </rPh>
    <rPh sb="4" eb="8">
      <t>カブシキガイシャ</t>
    </rPh>
    <rPh sb="10" eb="12">
      <t>ヘイセイ</t>
    </rPh>
    <rPh sb="14" eb="16">
      <t>ネンド</t>
    </rPh>
    <rPh sb="16" eb="19">
      <t>テイタンソ</t>
    </rPh>
    <rPh sb="19" eb="21">
      <t>シャカイ</t>
    </rPh>
    <rPh sb="21" eb="23">
      <t>ジツゲン</t>
    </rPh>
    <rPh sb="27" eb="29">
      <t>トシ</t>
    </rPh>
    <rPh sb="29" eb="30">
      <t>アイダ</t>
    </rPh>
    <rPh sb="30" eb="32">
      <t>レンケイ</t>
    </rPh>
    <rPh sb="32" eb="34">
      <t>ジギョウ</t>
    </rPh>
    <rPh sb="34" eb="36">
      <t>イタク</t>
    </rPh>
    <rPh sb="36" eb="38">
      <t>ギョウム</t>
    </rPh>
    <rPh sb="39" eb="42">
      <t>ヨコハマシ</t>
    </rPh>
    <rPh sb="46" eb="47">
      <t>シ</t>
    </rPh>
    <rPh sb="113" eb="114">
      <t>カカ</t>
    </rPh>
    <rPh sb="115" eb="117">
      <t>チョウサ</t>
    </rPh>
    <phoneticPr fontId="6"/>
  </si>
  <si>
    <t>株式会社ファインテック</t>
    <rPh sb="0" eb="4">
      <t>カブシキガイシャ</t>
    </rPh>
    <phoneticPr fontId="6"/>
  </si>
  <si>
    <t>日本工営株式会社の「平成29年度低炭素社会実現のための都市間連携事業委託業務（横浜市・バタム市の都市間連携による低炭素都市形成支援事業（LED街路灯及びグリーンビルディング制度の導入を通じたバタム市のグリーン化制作支援））」に係る現地調査及び提案書の作成</t>
    <rPh sb="0" eb="2">
      <t>ニホン</t>
    </rPh>
    <rPh sb="2" eb="4">
      <t>コウエイ</t>
    </rPh>
    <rPh sb="4" eb="8">
      <t>カブシキガイシャ</t>
    </rPh>
    <rPh sb="10" eb="12">
      <t>ヘイセイ</t>
    </rPh>
    <rPh sb="14" eb="16">
      <t>ネンド</t>
    </rPh>
    <rPh sb="16" eb="19">
      <t>テイタンソ</t>
    </rPh>
    <rPh sb="19" eb="21">
      <t>シャカイ</t>
    </rPh>
    <rPh sb="21" eb="23">
      <t>ジツゲン</t>
    </rPh>
    <rPh sb="27" eb="29">
      <t>トシ</t>
    </rPh>
    <rPh sb="29" eb="30">
      <t>アイダ</t>
    </rPh>
    <rPh sb="30" eb="32">
      <t>レンケイ</t>
    </rPh>
    <rPh sb="32" eb="34">
      <t>ジギョウ</t>
    </rPh>
    <rPh sb="34" eb="36">
      <t>イタク</t>
    </rPh>
    <rPh sb="36" eb="38">
      <t>ギョウム</t>
    </rPh>
    <rPh sb="39" eb="42">
      <t>ヨコハマシ</t>
    </rPh>
    <rPh sb="46" eb="47">
      <t>シ</t>
    </rPh>
    <rPh sb="113" eb="114">
      <t>カカ</t>
    </rPh>
    <rPh sb="115" eb="117">
      <t>ゲンチ</t>
    </rPh>
    <rPh sb="117" eb="119">
      <t>チョウサ</t>
    </rPh>
    <rPh sb="119" eb="120">
      <t>オヨ</t>
    </rPh>
    <rPh sb="121" eb="124">
      <t>テイアンショ</t>
    </rPh>
    <rPh sb="125" eb="127">
      <t>サクセイ</t>
    </rPh>
    <phoneticPr fontId="6"/>
  </si>
  <si>
    <t>低炭素技術移転の推進に係る調査・分析の実施</t>
    <rPh sb="0" eb="3">
      <t>テイタンソ</t>
    </rPh>
    <rPh sb="3" eb="5">
      <t>ギジュツ</t>
    </rPh>
    <rPh sb="5" eb="7">
      <t>イテン</t>
    </rPh>
    <rPh sb="8" eb="10">
      <t>スイシン</t>
    </rPh>
    <rPh sb="11" eb="12">
      <t>カカ</t>
    </rPh>
    <rPh sb="13" eb="15">
      <t>チョウサ</t>
    </rPh>
    <rPh sb="16" eb="18">
      <t>ブンセキ</t>
    </rPh>
    <rPh sb="19" eb="21">
      <t>ジッシ</t>
    </rPh>
    <phoneticPr fontId="6"/>
  </si>
  <si>
    <t>-</t>
    <phoneticPr fontId="6"/>
  </si>
  <si>
    <t>平成29年度アジアの低炭素社会実現のためのアジア低炭素社会研究プロジェクト委託業務（共同実施）</t>
    <rPh sb="0" eb="2">
      <t>ヘイセイ</t>
    </rPh>
    <rPh sb="4" eb="6">
      <t>ネンド</t>
    </rPh>
    <rPh sb="10" eb="13">
      <t>テイタンソ</t>
    </rPh>
    <rPh sb="13" eb="15">
      <t>シャカイ</t>
    </rPh>
    <rPh sb="15" eb="17">
      <t>ジツゲン</t>
    </rPh>
    <rPh sb="24" eb="27">
      <t>テイタンソ</t>
    </rPh>
    <rPh sb="27" eb="29">
      <t>シャカイ</t>
    </rPh>
    <rPh sb="29" eb="31">
      <t>ケンキュウ</t>
    </rPh>
    <rPh sb="37" eb="39">
      <t>イタク</t>
    </rPh>
    <rPh sb="39" eb="41">
      <t>ギョウム</t>
    </rPh>
    <rPh sb="42" eb="44">
      <t>キョウドウ</t>
    </rPh>
    <rPh sb="44" eb="46">
      <t>ジッシ</t>
    </rPh>
    <phoneticPr fontId="6"/>
  </si>
  <si>
    <t>株式会社イーコンザル</t>
    <rPh sb="0" eb="4">
      <t>カブシキガイシャ</t>
    </rPh>
    <phoneticPr fontId="6"/>
  </si>
  <si>
    <t>立命館大学BKC社系研究機構</t>
    <rPh sb="0" eb="3">
      <t>リツメイカン</t>
    </rPh>
    <rPh sb="3" eb="5">
      <t>ダイガク</t>
    </rPh>
    <rPh sb="8" eb="9">
      <t>シャ</t>
    </rPh>
    <rPh sb="9" eb="10">
      <t>ケイ</t>
    </rPh>
    <rPh sb="10" eb="12">
      <t>ケンキュウ</t>
    </rPh>
    <rPh sb="12" eb="14">
      <t>キコウ</t>
    </rPh>
    <phoneticPr fontId="6"/>
  </si>
  <si>
    <t>天然資源環境戦略政策研究所</t>
    <rPh sb="0" eb="2">
      <t>テンネン</t>
    </rPh>
    <rPh sb="2" eb="4">
      <t>シゲン</t>
    </rPh>
    <rPh sb="4" eb="6">
      <t>カンキョウ</t>
    </rPh>
    <rPh sb="6" eb="8">
      <t>センリャク</t>
    </rPh>
    <rPh sb="8" eb="10">
      <t>セイサク</t>
    </rPh>
    <rPh sb="10" eb="13">
      <t>ケンキュウショ</t>
    </rPh>
    <phoneticPr fontId="6"/>
  </si>
  <si>
    <t>ベトナム国立大学</t>
    <rPh sb="4" eb="6">
      <t>コクリツ</t>
    </rPh>
    <rPh sb="6" eb="8">
      <t>ダイガク</t>
    </rPh>
    <phoneticPr fontId="6"/>
  </si>
  <si>
    <t>ベトナム都市における低炭素社会実現に向けた検討</t>
    <rPh sb="4" eb="6">
      <t>トシ</t>
    </rPh>
    <rPh sb="10" eb="13">
      <t>テイタンソ</t>
    </rPh>
    <rPh sb="13" eb="15">
      <t>シャカイ</t>
    </rPh>
    <rPh sb="15" eb="17">
      <t>ジツゲン</t>
    </rPh>
    <rPh sb="18" eb="19">
      <t>ム</t>
    </rPh>
    <rPh sb="21" eb="23">
      <t>ケントウ</t>
    </rPh>
    <phoneticPr fontId="6"/>
  </si>
  <si>
    <t>東南アジア地域の都市における低炭素社会実現に向けた検討</t>
    <rPh sb="0" eb="2">
      <t>トウナン</t>
    </rPh>
    <rPh sb="5" eb="7">
      <t>チイキ</t>
    </rPh>
    <rPh sb="8" eb="10">
      <t>トシ</t>
    </rPh>
    <rPh sb="14" eb="17">
      <t>テイタンソ</t>
    </rPh>
    <rPh sb="17" eb="19">
      <t>シャカイ</t>
    </rPh>
    <rPh sb="19" eb="21">
      <t>ジツゲン</t>
    </rPh>
    <rPh sb="22" eb="23">
      <t>ム</t>
    </rPh>
    <rPh sb="25" eb="27">
      <t>ケントウ</t>
    </rPh>
    <phoneticPr fontId="6"/>
  </si>
  <si>
    <t>気候変動に関する活動の情報収集</t>
    <rPh sb="0" eb="2">
      <t>キコウ</t>
    </rPh>
    <rPh sb="2" eb="4">
      <t>ヘンドウ</t>
    </rPh>
    <rPh sb="5" eb="6">
      <t>カン</t>
    </rPh>
    <rPh sb="8" eb="10">
      <t>カツドウ</t>
    </rPh>
    <rPh sb="11" eb="13">
      <t>ジョウホウ</t>
    </rPh>
    <rPh sb="13" eb="15">
      <t>シュウシュウ</t>
    </rPh>
    <phoneticPr fontId="6"/>
  </si>
  <si>
    <t>ホーチミン市における気候変動に関する情報収集</t>
    <rPh sb="5" eb="6">
      <t>シ</t>
    </rPh>
    <rPh sb="10" eb="12">
      <t>キコウ</t>
    </rPh>
    <rPh sb="12" eb="14">
      <t>ヘンドウ</t>
    </rPh>
    <rPh sb="15" eb="16">
      <t>カン</t>
    </rPh>
    <rPh sb="18" eb="20">
      <t>ジョウホウ</t>
    </rPh>
    <rPh sb="20" eb="22">
      <t>シュウシュウ</t>
    </rPh>
    <phoneticPr fontId="6"/>
  </si>
  <si>
    <t>-</t>
    <phoneticPr fontId="6"/>
  </si>
  <si>
    <t>-</t>
    <phoneticPr fontId="6"/>
  </si>
  <si>
    <t>株式会社みずほ銀行</t>
    <rPh sb="0" eb="4">
      <t>カブシキガイシャ</t>
    </rPh>
    <rPh sb="7" eb="9">
      <t>ギンコウ</t>
    </rPh>
    <phoneticPr fontId="6"/>
  </si>
  <si>
    <t>平成29年度JCM資金支援事業の新スキーム実現可能性調査へのアドバイザリー業務</t>
    <rPh sb="0" eb="2">
      <t>ヘイセイ</t>
    </rPh>
    <rPh sb="4" eb="6">
      <t>ネンド</t>
    </rPh>
    <rPh sb="9" eb="11">
      <t>シキン</t>
    </rPh>
    <rPh sb="11" eb="13">
      <t>シエン</t>
    </rPh>
    <rPh sb="13" eb="15">
      <t>ジギョウ</t>
    </rPh>
    <rPh sb="16" eb="17">
      <t>シン</t>
    </rPh>
    <rPh sb="21" eb="23">
      <t>ジツゲン</t>
    </rPh>
    <rPh sb="23" eb="26">
      <t>カノウセイ</t>
    </rPh>
    <rPh sb="26" eb="28">
      <t>チョウサ</t>
    </rPh>
    <rPh sb="37" eb="39">
      <t>ギョウム</t>
    </rPh>
    <phoneticPr fontId="6"/>
  </si>
  <si>
    <t>A. 日本工営株式会社</t>
    <rPh sb="3" eb="5">
      <t>ニホン</t>
    </rPh>
    <rPh sb="5" eb="7">
      <t>コウエイ</t>
    </rPh>
    <rPh sb="7" eb="11">
      <t>カブシキガイシャ</t>
    </rPh>
    <phoneticPr fontId="6"/>
  </si>
  <si>
    <t>B.（公財）地球環境戦略研究機関</t>
    <rPh sb="3" eb="5">
      <t>コウザイ</t>
    </rPh>
    <rPh sb="6" eb="8">
      <t>チキュウ</t>
    </rPh>
    <rPh sb="8" eb="10">
      <t>カンキョウ</t>
    </rPh>
    <rPh sb="10" eb="12">
      <t>センリャク</t>
    </rPh>
    <rPh sb="12" eb="14">
      <t>ケンキュウ</t>
    </rPh>
    <rPh sb="14" eb="16">
      <t>キカン</t>
    </rPh>
    <phoneticPr fontId="6"/>
  </si>
  <si>
    <t>C.（公財）地球環境戦略研究機関</t>
    <rPh sb="3" eb="5">
      <t>コウザイ</t>
    </rPh>
    <rPh sb="6" eb="8">
      <t>チキュウ</t>
    </rPh>
    <rPh sb="8" eb="10">
      <t>カンキョウ</t>
    </rPh>
    <rPh sb="10" eb="12">
      <t>センリャク</t>
    </rPh>
    <rPh sb="12" eb="14">
      <t>ケンキュウ</t>
    </rPh>
    <rPh sb="14" eb="16">
      <t>キカン</t>
    </rPh>
    <phoneticPr fontId="6"/>
  </si>
  <si>
    <t>D.（公財）地球環境戦略研究機関</t>
    <rPh sb="3" eb="5">
      <t>コウザイ</t>
    </rPh>
    <rPh sb="6" eb="8">
      <t>チキュウ</t>
    </rPh>
    <rPh sb="8" eb="10">
      <t>カンキョウ</t>
    </rPh>
    <rPh sb="10" eb="12">
      <t>センリャク</t>
    </rPh>
    <rPh sb="12" eb="14">
      <t>ケンキュウ</t>
    </rPh>
    <rPh sb="14" eb="16">
      <t>キカン</t>
    </rPh>
    <phoneticPr fontId="6"/>
  </si>
  <si>
    <t>E.日本エヌ・ユー・エス株式会社</t>
    <rPh sb="2" eb="4">
      <t>ニホン</t>
    </rPh>
    <rPh sb="12" eb="16">
      <t>カブシキガイシャ</t>
    </rPh>
    <phoneticPr fontId="6"/>
  </si>
  <si>
    <t>F. みずほ情報総研（株）</t>
    <rPh sb="6" eb="8">
      <t>ジョウホウ</t>
    </rPh>
    <rPh sb="8" eb="10">
      <t>ソウケン</t>
    </rPh>
    <rPh sb="11" eb="12">
      <t>カブ</t>
    </rPh>
    <phoneticPr fontId="6"/>
  </si>
  <si>
    <t>G.（公財）地球環境戦略研究機関</t>
    <rPh sb="3" eb="5">
      <t>コウザイ</t>
    </rPh>
    <rPh sb="6" eb="8">
      <t>チキュウ</t>
    </rPh>
    <rPh sb="8" eb="10">
      <t>カンキョウ</t>
    </rPh>
    <rPh sb="10" eb="12">
      <t>センリャク</t>
    </rPh>
    <rPh sb="12" eb="14">
      <t>ケンキュウ</t>
    </rPh>
    <rPh sb="14" eb="16">
      <t>キカン</t>
    </rPh>
    <phoneticPr fontId="6"/>
  </si>
  <si>
    <t>H.みずほ情報総研（株）</t>
    <rPh sb="5" eb="7">
      <t>ジョウホウ</t>
    </rPh>
    <rPh sb="7" eb="9">
      <t>ソウケン</t>
    </rPh>
    <rPh sb="10" eb="11">
      <t>カブ</t>
    </rPh>
    <phoneticPr fontId="6"/>
  </si>
  <si>
    <t>I.（財）日本環境衛生センター</t>
    <rPh sb="3" eb="4">
      <t>ザイ</t>
    </rPh>
    <rPh sb="5" eb="7">
      <t>ニホン</t>
    </rPh>
    <rPh sb="7" eb="9">
      <t>カンキョウ</t>
    </rPh>
    <rPh sb="9" eb="11">
      <t>エイセイ</t>
    </rPh>
    <phoneticPr fontId="6"/>
  </si>
  <si>
    <t>PV・施設省エネ案件化に関する調査</t>
    <rPh sb="3" eb="5">
      <t>シセツ</t>
    </rPh>
    <rPh sb="5" eb="6">
      <t>ショウ</t>
    </rPh>
    <rPh sb="8" eb="10">
      <t>アンケン</t>
    </rPh>
    <rPh sb="10" eb="11">
      <t>カ</t>
    </rPh>
    <rPh sb="12" eb="13">
      <t>カン</t>
    </rPh>
    <rPh sb="15" eb="17">
      <t>チョウサ</t>
    </rPh>
    <phoneticPr fontId="6"/>
  </si>
  <si>
    <t>低炭素技術移転の推進に係る調査・分析の実施委託</t>
    <rPh sb="0" eb="3">
      <t>テイタンソ</t>
    </rPh>
    <rPh sb="3" eb="5">
      <t>ギジュツ</t>
    </rPh>
    <rPh sb="5" eb="7">
      <t>イテン</t>
    </rPh>
    <rPh sb="8" eb="10">
      <t>スイシン</t>
    </rPh>
    <rPh sb="11" eb="12">
      <t>カカ</t>
    </rPh>
    <rPh sb="13" eb="15">
      <t>チョウサ</t>
    </rPh>
    <rPh sb="16" eb="18">
      <t>ブンセキ</t>
    </rPh>
    <rPh sb="19" eb="21">
      <t>ジッシ</t>
    </rPh>
    <rPh sb="21" eb="23">
      <t>イタク</t>
    </rPh>
    <phoneticPr fontId="6"/>
  </si>
  <si>
    <t>平成29年度JCM資金支援事業の新スキーム実現可能性調査へのアドバイザリー業務（外注先：株式会社みずほ銀行）</t>
    <rPh sb="40" eb="43">
      <t>ガイチュウサキ</t>
    </rPh>
    <phoneticPr fontId="6"/>
  </si>
  <si>
    <t>調査費</t>
    <rPh sb="0" eb="3">
      <t>チョウサヒ</t>
    </rPh>
    <phoneticPr fontId="6"/>
  </si>
  <si>
    <t>調査費</t>
    <rPh sb="0" eb="2">
      <t>チョウサ</t>
    </rPh>
    <rPh sb="2" eb="3">
      <t>ヒ</t>
    </rPh>
    <phoneticPr fontId="6"/>
  </si>
  <si>
    <t>業務費</t>
    <rPh sb="0" eb="3">
      <t>ギョウムヒ</t>
    </rPh>
    <phoneticPr fontId="6"/>
  </si>
  <si>
    <t>JCM妥当性確認・検証商務</t>
    <rPh sb="3" eb="6">
      <t>ダトウセイ</t>
    </rPh>
    <rPh sb="6" eb="8">
      <t>カクニン</t>
    </rPh>
    <rPh sb="9" eb="11">
      <t>ケンショウ</t>
    </rPh>
    <rPh sb="11" eb="13">
      <t>ショウム</t>
    </rPh>
    <phoneticPr fontId="6"/>
  </si>
  <si>
    <t>International Emissions Trading Association</t>
    <phoneticPr fontId="6"/>
  </si>
  <si>
    <t>みずほ情報総研(株)</t>
    <phoneticPr fontId="6"/>
  </si>
  <si>
    <t>学校法人早稲田大学</t>
    <rPh sb="0" eb="2">
      <t>ガッコウ</t>
    </rPh>
    <rPh sb="2" eb="4">
      <t>ホウジン</t>
    </rPh>
    <rPh sb="4" eb="7">
      <t>ワセダ</t>
    </rPh>
    <rPh sb="7" eb="9">
      <t>ダイガク</t>
    </rPh>
    <phoneticPr fontId="6"/>
  </si>
  <si>
    <t>補助金等交付</t>
  </si>
  <si>
    <t>MRV実施支援業務</t>
    <rPh sb="3" eb="5">
      <t>ジッシ</t>
    </rPh>
    <rPh sb="5" eb="7">
      <t>シエン</t>
    </rPh>
    <rPh sb="7" eb="9">
      <t>ギョウム</t>
    </rPh>
    <phoneticPr fontId="6"/>
  </si>
  <si>
    <t>現地関係者との調整、情報収集（サウジアラビア）</t>
    <rPh sb="0" eb="2">
      <t>ゲンチ</t>
    </rPh>
    <rPh sb="2" eb="5">
      <t>カンケイシャ</t>
    </rPh>
    <rPh sb="7" eb="9">
      <t>チョウセイ</t>
    </rPh>
    <rPh sb="10" eb="12">
      <t>ジョウホウ</t>
    </rPh>
    <rPh sb="12" eb="14">
      <t>シュウシュウ</t>
    </rPh>
    <phoneticPr fontId="6"/>
  </si>
  <si>
    <t>印刷製本費、一般管理費、消費税</t>
    <rPh sb="0" eb="2">
      <t>インサツ</t>
    </rPh>
    <rPh sb="2" eb="4">
      <t>セイホン</t>
    </rPh>
    <rPh sb="4" eb="5">
      <t>ヒ</t>
    </rPh>
    <rPh sb="6" eb="8">
      <t>イッパン</t>
    </rPh>
    <rPh sb="8" eb="11">
      <t>カンリヒ</t>
    </rPh>
    <rPh sb="12" eb="15">
      <t>ショウヒゼイ</t>
    </rPh>
    <phoneticPr fontId="6"/>
  </si>
  <si>
    <t>旅費、諸謝金、印刷製本費、一般管理費、消費税</t>
    <rPh sb="0" eb="2">
      <t>リョヒ</t>
    </rPh>
    <rPh sb="3" eb="4">
      <t>ショ</t>
    </rPh>
    <rPh sb="4" eb="6">
      <t>シャキン</t>
    </rPh>
    <rPh sb="7" eb="9">
      <t>インサツ</t>
    </rPh>
    <rPh sb="9" eb="11">
      <t>セイホン</t>
    </rPh>
    <rPh sb="11" eb="12">
      <t>ヒ</t>
    </rPh>
    <rPh sb="13" eb="15">
      <t>イッパン</t>
    </rPh>
    <rPh sb="15" eb="17">
      <t>カンリ</t>
    </rPh>
    <rPh sb="17" eb="18">
      <t>ヒ</t>
    </rPh>
    <rPh sb="19" eb="22">
      <t>ショウヒゼイ</t>
    </rPh>
    <phoneticPr fontId="6"/>
  </si>
  <si>
    <t>通信運搬費、会議費、諸謝金、消耗品費、一般管理費、消費税</t>
    <rPh sb="0" eb="2">
      <t>ツウシン</t>
    </rPh>
    <rPh sb="2" eb="5">
      <t>ウンパンヒ</t>
    </rPh>
    <rPh sb="6" eb="8">
      <t>カイギ</t>
    </rPh>
    <rPh sb="8" eb="9">
      <t>ヒ</t>
    </rPh>
    <rPh sb="10" eb="11">
      <t>ショ</t>
    </rPh>
    <rPh sb="11" eb="13">
      <t>シャキン</t>
    </rPh>
    <rPh sb="14" eb="17">
      <t>ショウモウヒン</t>
    </rPh>
    <rPh sb="17" eb="18">
      <t>ヒ</t>
    </rPh>
    <rPh sb="19" eb="21">
      <t>イッパン</t>
    </rPh>
    <rPh sb="21" eb="24">
      <t>カンリヒ</t>
    </rPh>
    <rPh sb="25" eb="28">
      <t>ショウヒゼイ</t>
    </rPh>
    <phoneticPr fontId="6"/>
  </si>
  <si>
    <t>一般管理費</t>
    <rPh sb="0" eb="2">
      <t>イッパン</t>
    </rPh>
    <rPh sb="2" eb="5">
      <t>カンリヒ</t>
    </rPh>
    <phoneticPr fontId="6"/>
  </si>
  <si>
    <t>Y.株式会社みずほ銀行</t>
    <phoneticPr fontId="6"/>
  </si>
  <si>
    <t>X.（公財）地球環境戦略研究機関</t>
    <phoneticPr fontId="6"/>
  </si>
  <si>
    <t>W.みずほ情報総研株式会社</t>
    <phoneticPr fontId="6"/>
  </si>
  <si>
    <t>U.学校法人早稲田大学</t>
    <phoneticPr fontId="6"/>
  </si>
  <si>
    <t>車両代</t>
    <rPh sb="0" eb="2">
      <t>シャリョウ</t>
    </rPh>
    <rPh sb="2" eb="3">
      <t>ダイ</t>
    </rPh>
    <phoneticPr fontId="6"/>
  </si>
  <si>
    <t>車両代、セミナー、ワークショップ等、報告書作成,賃金、消費税等</t>
    <rPh sb="24" eb="26">
      <t>チンギン</t>
    </rPh>
    <rPh sb="27" eb="30">
      <t>ショウヒゼイ</t>
    </rPh>
    <phoneticPr fontId="6"/>
  </si>
  <si>
    <t>スタッフ賃金</t>
    <rPh sb="4" eb="6">
      <t>チンギン</t>
    </rPh>
    <phoneticPr fontId="6"/>
  </si>
  <si>
    <t>リース料等</t>
    <rPh sb="3" eb="4">
      <t>リョウ</t>
    </rPh>
    <rPh sb="4" eb="5">
      <t>トウ</t>
    </rPh>
    <phoneticPr fontId="6"/>
  </si>
  <si>
    <t>翻訳費・通訳費、派遣職員等</t>
    <rPh sb="0" eb="2">
      <t>ホンヤク</t>
    </rPh>
    <rPh sb="2" eb="3">
      <t>ヒ</t>
    </rPh>
    <rPh sb="4" eb="6">
      <t>ツウヤク</t>
    </rPh>
    <rPh sb="6" eb="7">
      <t>ヒ</t>
    </rPh>
    <rPh sb="8" eb="10">
      <t>ハケン</t>
    </rPh>
    <rPh sb="10" eb="12">
      <t>ショクイン</t>
    </rPh>
    <rPh sb="12" eb="13">
      <t>トウ</t>
    </rPh>
    <phoneticPr fontId="6"/>
  </si>
  <si>
    <t>外注費</t>
    <phoneticPr fontId="6"/>
  </si>
  <si>
    <t>MRV実施支援、JCMを含む新メカニズムや市場メカニズムの運用促進に関する取組</t>
    <phoneticPr fontId="6"/>
  </si>
  <si>
    <t>現地渡航、関係者招聘等</t>
    <phoneticPr fontId="6"/>
  </si>
  <si>
    <t>旅費</t>
    <rPh sb="0" eb="2">
      <t>リョヒ</t>
    </rPh>
    <phoneticPr fontId="6"/>
  </si>
  <si>
    <t>借料及び損料</t>
    <phoneticPr fontId="6"/>
  </si>
  <si>
    <t>人件費</t>
    <rPh sb="0" eb="3">
      <t>ジンケンヒ</t>
    </rPh>
    <phoneticPr fontId="6"/>
  </si>
  <si>
    <t>REDD＋事業実施体制の強化</t>
    <rPh sb="5" eb="7">
      <t>ジギョウ</t>
    </rPh>
    <rPh sb="7" eb="9">
      <t>ジッシ</t>
    </rPh>
    <rPh sb="9" eb="11">
      <t>タイセイ</t>
    </rPh>
    <rPh sb="12" eb="14">
      <t>キョウカ</t>
    </rPh>
    <phoneticPr fontId="6"/>
  </si>
  <si>
    <t>-</t>
    <phoneticPr fontId="6"/>
  </si>
  <si>
    <t>実施体制の強化支援と事業化調査</t>
    <rPh sb="0" eb="2">
      <t>ジッシ</t>
    </rPh>
    <rPh sb="2" eb="4">
      <t>タイセイ</t>
    </rPh>
    <rPh sb="5" eb="7">
      <t>キョウカ</t>
    </rPh>
    <rPh sb="7" eb="9">
      <t>シエン</t>
    </rPh>
    <rPh sb="10" eb="13">
      <t>ジギョウカ</t>
    </rPh>
    <rPh sb="13" eb="15">
      <t>チョウサ</t>
    </rPh>
    <phoneticPr fontId="6"/>
  </si>
  <si>
    <t>REDD+に係る課題整理と提案、村落レベルでのREDD＋活動統括</t>
    <rPh sb="6" eb="7">
      <t>カカ</t>
    </rPh>
    <rPh sb="8" eb="10">
      <t>カダイ</t>
    </rPh>
    <rPh sb="10" eb="12">
      <t>セイリ</t>
    </rPh>
    <rPh sb="13" eb="15">
      <t>テイアン</t>
    </rPh>
    <rPh sb="16" eb="18">
      <t>ソンラク</t>
    </rPh>
    <rPh sb="28" eb="30">
      <t>カツドウ</t>
    </rPh>
    <rPh sb="30" eb="32">
      <t>トウカツ</t>
    </rPh>
    <phoneticPr fontId="6"/>
  </si>
  <si>
    <t>-</t>
    <phoneticPr fontId="6"/>
  </si>
  <si>
    <t>PCW研修</t>
    <rPh sb="3" eb="5">
      <t>ケンシュウ</t>
    </rPh>
    <phoneticPr fontId="6"/>
  </si>
  <si>
    <t>National Agriculture and Forestry Research Institute(NAFRI)</t>
    <phoneticPr fontId="6"/>
  </si>
  <si>
    <t>政府関係者との調整、セーフガード等</t>
    <rPh sb="0" eb="2">
      <t>セイフ</t>
    </rPh>
    <rPh sb="2" eb="5">
      <t>カンケイシャ</t>
    </rPh>
    <rPh sb="7" eb="9">
      <t>チョウセイ</t>
    </rPh>
    <rPh sb="16" eb="17">
      <t>トウ</t>
    </rPh>
    <phoneticPr fontId="6"/>
  </si>
  <si>
    <t>委託費</t>
    <rPh sb="0" eb="2">
      <t>イタク</t>
    </rPh>
    <rPh sb="2" eb="3">
      <t>ヒ</t>
    </rPh>
    <phoneticPr fontId="6"/>
  </si>
  <si>
    <t>実施体制強化支援、事業化調査</t>
    <rPh sb="0" eb="2">
      <t>ジッシ</t>
    </rPh>
    <rPh sb="2" eb="4">
      <t>タイセイ</t>
    </rPh>
    <rPh sb="4" eb="6">
      <t>キョウカ</t>
    </rPh>
    <rPh sb="6" eb="8">
      <t>シエン</t>
    </rPh>
    <rPh sb="9" eb="12">
      <t>ジギョウカ</t>
    </rPh>
    <rPh sb="12" eb="14">
      <t>チョウサ</t>
    </rPh>
    <phoneticPr fontId="6"/>
  </si>
  <si>
    <t>現地渡航</t>
    <phoneticPr fontId="6"/>
  </si>
  <si>
    <t>消耗品費及び備品購入費</t>
    <rPh sb="0" eb="3">
      <t>ショウモウヒン</t>
    </rPh>
    <rPh sb="3" eb="4">
      <t>ヒ</t>
    </rPh>
    <rPh sb="4" eb="5">
      <t>オヨ</t>
    </rPh>
    <rPh sb="6" eb="8">
      <t>ビヒン</t>
    </rPh>
    <rPh sb="8" eb="11">
      <t>コウニュウヒ</t>
    </rPh>
    <phoneticPr fontId="6"/>
  </si>
  <si>
    <t>現地調査用の備品</t>
    <rPh sb="0" eb="2">
      <t>ゲンチ</t>
    </rPh>
    <rPh sb="2" eb="4">
      <t>チョウサ</t>
    </rPh>
    <rPh sb="4" eb="5">
      <t>ヨウ</t>
    </rPh>
    <rPh sb="6" eb="8">
      <t>ビヒン</t>
    </rPh>
    <phoneticPr fontId="6"/>
  </si>
  <si>
    <t>レンタカー</t>
    <phoneticPr fontId="6"/>
  </si>
  <si>
    <t>ラオス語通訳等</t>
    <rPh sb="3" eb="4">
      <t>ゴ</t>
    </rPh>
    <rPh sb="4" eb="6">
      <t>ツウヤク</t>
    </rPh>
    <rPh sb="6" eb="7">
      <t>トウ</t>
    </rPh>
    <phoneticPr fontId="6"/>
  </si>
  <si>
    <t>現地体制強化支援、現地調査、啓発活動等</t>
    <rPh sb="0" eb="2">
      <t>ゲンチ</t>
    </rPh>
    <rPh sb="2" eb="4">
      <t>タイセイ</t>
    </rPh>
    <rPh sb="4" eb="6">
      <t>キョウカ</t>
    </rPh>
    <rPh sb="6" eb="8">
      <t>シエン</t>
    </rPh>
    <rPh sb="9" eb="11">
      <t>ゲンチ</t>
    </rPh>
    <rPh sb="11" eb="13">
      <t>チョウサ</t>
    </rPh>
    <rPh sb="14" eb="16">
      <t>ケイハツ</t>
    </rPh>
    <rPh sb="16" eb="18">
      <t>カツドウ</t>
    </rPh>
    <rPh sb="18" eb="19">
      <t>トウ</t>
    </rPh>
    <phoneticPr fontId="6"/>
  </si>
  <si>
    <t>衛生画像解析による土地被覆図の作成</t>
    <rPh sb="0" eb="2">
      <t>エイセイ</t>
    </rPh>
    <rPh sb="2" eb="4">
      <t>ガゾウ</t>
    </rPh>
    <rPh sb="4" eb="6">
      <t>カイセキ</t>
    </rPh>
    <rPh sb="9" eb="11">
      <t>トチ</t>
    </rPh>
    <rPh sb="11" eb="12">
      <t>ヒ</t>
    </rPh>
    <rPh sb="12" eb="13">
      <t>オオ</t>
    </rPh>
    <rPh sb="13" eb="14">
      <t>ズ</t>
    </rPh>
    <rPh sb="15" eb="17">
      <t>サクセイ</t>
    </rPh>
    <phoneticPr fontId="6"/>
  </si>
  <si>
    <t>通訳費・翻訳費</t>
    <rPh sb="0" eb="2">
      <t>ツウヤク</t>
    </rPh>
    <rPh sb="2" eb="3">
      <t>ヒ</t>
    </rPh>
    <rPh sb="4" eb="6">
      <t>ホンヤク</t>
    </rPh>
    <rPh sb="6" eb="7">
      <t>ヒ</t>
    </rPh>
    <phoneticPr fontId="6"/>
  </si>
  <si>
    <t>一般管理費</t>
    <rPh sb="0" eb="2">
      <t>イッパン</t>
    </rPh>
    <rPh sb="2" eb="5">
      <t>カンリヒ</t>
    </rPh>
    <phoneticPr fontId="6"/>
  </si>
  <si>
    <t>消費税</t>
    <rPh sb="0" eb="3">
      <t>ショウヒゼイ</t>
    </rPh>
    <phoneticPr fontId="6"/>
  </si>
  <si>
    <t>研究調査旅費</t>
    <rPh sb="0" eb="2">
      <t>ケンキュウ</t>
    </rPh>
    <rPh sb="2" eb="4">
      <t>チョウサ</t>
    </rPh>
    <rPh sb="4" eb="6">
      <t>リョヒ</t>
    </rPh>
    <phoneticPr fontId="6"/>
  </si>
  <si>
    <t>借料及び損料、印刷製本費、会議費、諸謝金、通信運搬費、雑役無費</t>
    <rPh sb="0" eb="2">
      <t>シャクリョウ</t>
    </rPh>
    <rPh sb="2" eb="3">
      <t>オヨ</t>
    </rPh>
    <rPh sb="4" eb="6">
      <t>ソンリョウ</t>
    </rPh>
    <rPh sb="7" eb="9">
      <t>インサツ</t>
    </rPh>
    <rPh sb="9" eb="11">
      <t>セイホン</t>
    </rPh>
    <rPh sb="11" eb="12">
      <t>ヒ</t>
    </rPh>
    <rPh sb="13" eb="16">
      <t>カイギヒ</t>
    </rPh>
    <rPh sb="17" eb="18">
      <t>ショ</t>
    </rPh>
    <rPh sb="18" eb="20">
      <t>シャキン</t>
    </rPh>
    <rPh sb="21" eb="23">
      <t>ツウシン</t>
    </rPh>
    <rPh sb="23" eb="26">
      <t>ウンパンヒ</t>
    </rPh>
    <rPh sb="27" eb="29">
      <t>ザツエキ</t>
    </rPh>
    <rPh sb="29" eb="30">
      <t>ム</t>
    </rPh>
    <rPh sb="30" eb="31">
      <t>ヒ</t>
    </rPh>
    <phoneticPr fontId="6"/>
  </si>
  <si>
    <t>調査実施費、モニタリングデータの収集、管理、排出削減量の算定、モニタリング訓練等</t>
    <rPh sb="0" eb="2">
      <t>チョウサ</t>
    </rPh>
    <rPh sb="2" eb="4">
      <t>ジッシ</t>
    </rPh>
    <rPh sb="4" eb="5">
      <t>ヒ</t>
    </rPh>
    <rPh sb="16" eb="18">
      <t>シュウシュウ</t>
    </rPh>
    <rPh sb="19" eb="21">
      <t>カンリ</t>
    </rPh>
    <rPh sb="22" eb="24">
      <t>ハイシュツ</t>
    </rPh>
    <rPh sb="24" eb="26">
      <t>サクゲン</t>
    </rPh>
    <rPh sb="26" eb="27">
      <t>リョウ</t>
    </rPh>
    <rPh sb="28" eb="30">
      <t>サンテイ</t>
    </rPh>
    <rPh sb="37" eb="39">
      <t>クンレン</t>
    </rPh>
    <rPh sb="39" eb="40">
      <t>トウ</t>
    </rPh>
    <phoneticPr fontId="6"/>
  </si>
  <si>
    <t>-</t>
    <phoneticPr fontId="6"/>
  </si>
  <si>
    <t>地球温暖化対策課市場メカニズム室
国際連携課国際協力・環境インフラ戦略室
国際地球温暖化対策担当参事官室</t>
    <rPh sb="0" eb="2">
      <t>チキュウ</t>
    </rPh>
    <rPh sb="2" eb="5">
      <t>オンダンカ</t>
    </rPh>
    <rPh sb="5" eb="7">
      <t>タイサク</t>
    </rPh>
    <rPh sb="7" eb="8">
      <t>カ</t>
    </rPh>
    <rPh sb="8" eb="10">
      <t>シジョウ</t>
    </rPh>
    <rPh sb="15" eb="16">
      <t>シツ</t>
    </rPh>
    <rPh sb="17" eb="19">
      <t>コクサイ</t>
    </rPh>
    <rPh sb="19" eb="22">
      <t>レンケイカ</t>
    </rPh>
    <rPh sb="22" eb="24">
      <t>コクサイ</t>
    </rPh>
    <rPh sb="24" eb="26">
      <t>キョウリョク</t>
    </rPh>
    <rPh sb="27" eb="29">
      <t>カンキョウ</t>
    </rPh>
    <rPh sb="33" eb="35">
      <t>センリャク</t>
    </rPh>
    <rPh sb="35" eb="36">
      <t>シツ</t>
    </rPh>
    <phoneticPr fontId="6"/>
  </si>
  <si>
    <t>市場メカニズム室長　鮎川　智一
国際協力・環境インフラ戦略室長　杉本　留三
国際地球温暖化対策担当参事官 小川　眞佐子</t>
    <rPh sb="10" eb="12">
      <t>アユカワ</t>
    </rPh>
    <rPh sb="13" eb="14">
      <t>サト</t>
    </rPh>
    <rPh sb="14" eb="15">
      <t>イチ</t>
    </rPh>
    <rPh sb="21" eb="23">
      <t>カンキョウ</t>
    </rPh>
    <rPh sb="27" eb="29">
      <t>センリャク</t>
    </rPh>
    <rPh sb="32" eb="34">
      <t>スギモト</t>
    </rPh>
    <rPh sb="35" eb="37">
      <t>リュウゾウ</t>
    </rPh>
    <rPh sb="53" eb="55">
      <t>オガワ</t>
    </rPh>
    <rPh sb="56" eb="57">
      <t>マコト</t>
    </rPh>
    <rPh sb="57" eb="58">
      <t>サ</t>
    </rPh>
    <rPh sb="58" eb="59">
      <t>コ</t>
    </rPh>
    <phoneticPr fontId="6"/>
  </si>
  <si>
    <t>P</t>
  </si>
  <si>
    <t>アイ・シー・ネット（株）</t>
  </si>
  <si>
    <t>公益財団法人国際緑化推進センター</t>
  </si>
  <si>
    <t>一般社団法人日本森林技術協会</t>
  </si>
  <si>
    <t>丸紅㈱</t>
  </si>
  <si>
    <t>㈱早稲田大学アカデミックソリューション</t>
  </si>
  <si>
    <t>三菱UFJリサーチ&amp;コンサルティング㈱</t>
  </si>
  <si>
    <t>プロジェクト支援費</t>
  </si>
  <si>
    <t>国際交渉の動向、我が国の地球温暖化対策の状況の進捗を踏まえつつ、事業内容の改善・見直しを実施する。</t>
  </si>
  <si>
    <t>諸謝金、消耗品費、印刷製本費、会議費</t>
    <rPh sb="0" eb="1">
      <t>ショ</t>
    </rPh>
    <rPh sb="1" eb="3">
      <t>シャキン</t>
    </rPh>
    <rPh sb="4" eb="7">
      <t>ショウモウヒン</t>
    </rPh>
    <rPh sb="7" eb="8">
      <t>ヒ</t>
    </rPh>
    <rPh sb="9" eb="11">
      <t>インサツ</t>
    </rPh>
    <rPh sb="11" eb="13">
      <t>セイホン</t>
    </rPh>
    <rPh sb="13" eb="14">
      <t>ヒ</t>
    </rPh>
    <rPh sb="15" eb="18">
      <t>カイギヒ</t>
    </rPh>
    <phoneticPr fontId="6"/>
  </si>
  <si>
    <t>消耗品費、通信運搬費、諸謝金、借料及び損料、消費税</t>
    <rPh sb="0" eb="3">
      <t>ショウモウヒン</t>
    </rPh>
    <rPh sb="3" eb="4">
      <t>ヒ</t>
    </rPh>
    <rPh sb="5" eb="7">
      <t>ツウシン</t>
    </rPh>
    <rPh sb="7" eb="10">
      <t>ウンパンヒ</t>
    </rPh>
    <rPh sb="11" eb="14">
      <t>ショシャキン</t>
    </rPh>
    <rPh sb="15" eb="17">
      <t>シャクリョウ</t>
    </rPh>
    <rPh sb="17" eb="18">
      <t>オヨ</t>
    </rPh>
    <rPh sb="19" eb="21">
      <t>ソンリョウ</t>
    </rPh>
    <rPh sb="22" eb="25">
      <t>ショウヒゼイ</t>
    </rPh>
    <phoneticPr fontId="6"/>
  </si>
  <si>
    <t>印刷製本費、消耗品、通信運搬費</t>
    <phoneticPr fontId="6"/>
  </si>
  <si>
    <t>出張時通訳費、ウェブサイトレンタル費</t>
    <rPh sb="0" eb="2">
      <t>シュッチョウ</t>
    </rPh>
    <rPh sb="2" eb="3">
      <t>ジ</t>
    </rPh>
    <rPh sb="3" eb="5">
      <t>ツウヤク</t>
    </rPh>
    <rPh sb="5" eb="6">
      <t>ヒ</t>
    </rPh>
    <rPh sb="17" eb="18">
      <t>ヒ</t>
    </rPh>
    <phoneticPr fontId="6"/>
  </si>
  <si>
    <t>会場使用料</t>
    <rPh sb="0" eb="2">
      <t>カイジョウ</t>
    </rPh>
    <rPh sb="2" eb="5">
      <t>シヨウリョウ</t>
    </rPh>
    <phoneticPr fontId="6"/>
  </si>
  <si>
    <t>JCMウェブサイト運用・保守・改修改善業務</t>
    <rPh sb="19" eb="21">
      <t>ギョウム</t>
    </rPh>
    <phoneticPr fontId="6"/>
  </si>
  <si>
    <t>ルアンパパーン県における焼畑耕作の抑制によるREDD+事業</t>
    <rPh sb="7" eb="8">
      <t>ケン</t>
    </rPh>
    <rPh sb="12" eb="14">
      <t>ヤキハタ</t>
    </rPh>
    <rPh sb="14" eb="16">
      <t>コウサク</t>
    </rPh>
    <rPh sb="17" eb="19">
      <t>ヨクセイ</t>
    </rPh>
    <rPh sb="27" eb="29">
      <t>ジギョウ</t>
    </rPh>
    <phoneticPr fontId="6"/>
  </si>
  <si>
    <t>-</t>
    <phoneticPr fontId="6"/>
  </si>
  <si>
    <t>130/12</t>
    <phoneticPr fontId="6"/>
  </si>
  <si>
    <t>現地渡航費</t>
    <rPh sb="0" eb="2">
      <t>ゲンチ</t>
    </rPh>
    <rPh sb="2" eb="4">
      <t>トコウ</t>
    </rPh>
    <rPh sb="4" eb="5">
      <t>ヒ</t>
    </rPh>
    <phoneticPr fontId="6"/>
  </si>
  <si>
    <t>平成29年度アジアの低炭素社会実現のためのアジア低炭素社会研究プロジェクト委託業務</t>
    <phoneticPr fontId="6"/>
  </si>
  <si>
    <t>-</t>
    <phoneticPr fontId="6"/>
  </si>
  <si>
    <t>V.(株)エヌ・ティ・ティ・データ経営研究所</t>
    <rPh sb="2" eb="5">
      <t>カブ</t>
    </rPh>
    <phoneticPr fontId="6"/>
  </si>
  <si>
    <r>
      <t>D</t>
    </r>
    <r>
      <rPr>
        <sz val="11"/>
        <rFont val="ＭＳ Ｐゴシック"/>
        <family val="3"/>
        <charset val="128"/>
      </rPr>
      <t>r.Orawan Siriratpiriya</t>
    </r>
    <phoneticPr fontId="6"/>
  </si>
  <si>
    <t>タイにおけるPPPプロジェクト調査</t>
    <rPh sb="15" eb="17">
      <t>チョウサ</t>
    </rPh>
    <phoneticPr fontId="6"/>
  </si>
  <si>
    <t>-</t>
    <phoneticPr fontId="6"/>
  </si>
  <si>
    <r>
      <t>P</t>
    </r>
    <r>
      <rPr>
        <sz val="11"/>
        <rFont val="ＭＳ Ｐゴシック"/>
        <family val="3"/>
        <charset val="128"/>
      </rPr>
      <t>T Anagata Dhi Karya Mandiri</t>
    </r>
    <phoneticPr fontId="6"/>
  </si>
  <si>
    <t>フィリピンにおけるPPPプロジェクト調査</t>
    <rPh sb="18" eb="20">
      <t>チョウサ</t>
    </rPh>
    <phoneticPr fontId="6"/>
  </si>
  <si>
    <r>
      <t>E</t>
    </r>
    <r>
      <rPr>
        <sz val="11"/>
        <rFont val="ＭＳ Ｐゴシック"/>
        <family val="3"/>
        <charset val="128"/>
      </rPr>
      <t>nvironweave Integrative Environmental Research</t>
    </r>
    <phoneticPr fontId="6"/>
  </si>
  <si>
    <t>インドネシアにおけるPPPプロジェクト調査</t>
    <rPh sb="19" eb="21">
      <t>チョウサ</t>
    </rPh>
    <phoneticPr fontId="6"/>
  </si>
  <si>
    <r>
      <t>D</t>
    </r>
    <r>
      <rPr>
        <sz val="11"/>
        <rFont val="ＭＳ Ｐゴシック"/>
        <family val="3"/>
        <charset val="128"/>
      </rPr>
      <t>r, Nguyen The Quan</t>
    </r>
    <phoneticPr fontId="6"/>
  </si>
  <si>
    <t>ベトナムにおけるPPPプロジェクト調査</t>
    <rPh sb="17" eb="19">
      <t>チョウサ</t>
    </rPh>
    <phoneticPr fontId="6"/>
  </si>
  <si>
    <t>株式会社大成美術印刷所</t>
    <rPh sb="0" eb="4">
      <t>カブシキガイシャ</t>
    </rPh>
    <rPh sb="4" eb="5">
      <t>オオ</t>
    </rPh>
    <rPh sb="6" eb="8">
      <t>ビジュツ</t>
    </rPh>
    <rPh sb="8" eb="10">
      <t>インサツ</t>
    </rPh>
    <rPh sb="10" eb="11">
      <t>ジョ</t>
    </rPh>
    <phoneticPr fontId="6"/>
  </si>
  <si>
    <t>ウェブコンテンツ作成</t>
    <rPh sb="8" eb="10">
      <t>サクセイ</t>
    </rPh>
    <phoneticPr fontId="6"/>
  </si>
  <si>
    <t>-</t>
    <phoneticPr fontId="6"/>
  </si>
  <si>
    <t>j.一般法人日本森林技術協会</t>
    <phoneticPr fontId="6"/>
  </si>
  <si>
    <t>i.National Agriculture and Forestry Research
 Institute(NAFRI)</t>
    <phoneticPr fontId="6"/>
  </si>
  <si>
    <t>h.株式会社プライムインターナショナル</t>
    <phoneticPr fontId="6"/>
  </si>
  <si>
    <t>g.JFEエンジニアリング株式会社</t>
    <phoneticPr fontId="6"/>
  </si>
  <si>
    <t>f.ウエノテックス株式会社</t>
    <phoneticPr fontId="6"/>
  </si>
  <si>
    <t>e.株式会社オリエンタルコンサルタンツグローバル</t>
    <phoneticPr fontId="6"/>
  </si>
  <si>
    <t>d.International Emissions Trading Association</t>
    <phoneticPr fontId="6"/>
  </si>
  <si>
    <t>c.ミツイワ株式会社</t>
    <phoneticPr fontId="6"/>
  </si>
  <si>
    <t>b.(一財)日本品質保証機構</t>
    <phoneticPr fontId="6"/>
  </si>
  <si>
    <t>a.日本工営株式会社</t>
    <phoneticPr fontId="6"/>
  </si>
  <si>
    <t>-</t>
    <phoneticPr fontId="6"/>
  </si>
  <si>
    <t>-</t>
    <phoneticPr fontId="6"/>
  </si>
  <si>
    <t>-</t>
    <phoneticPr fontId="6"/>
  </si>
  <si>
    <t>-</t>
    <phoneticPr fontId="6"/>
  </si>
  <si>
    <t>-</t>
    <phoneticPr fontId="6"/>
  </si>
  <si>
    <t>-</t>
    <phoneticPr fontId="6"/>
  </si>
  <si>
    <t>-</t>
    <phoneticPr fontId="6"/>
  </si>
  <si>
    <t>-</t>
    <phoneticPr fontId="6"/>
  </si>
  <si>
    <t>Z.PT Anagata Dhi Karya Mandiri</t>
    <phoneticPr fontId="6"/>
  </si>
  <si>
    <t>インドネシアにおけるPPPプロジェクト調査</t>
    <phoneticPr fontId="6"/>
  </si>
  <si>
    <t>-</t>
    <phoneticPr fontId="6"/>
  </si>
  <si>
    <t>ほぼ見込み通り実施できている。</t>
    <phoneticPr fontId="6"/>
  </si>
  <si>
    <t>引き続き、委託先を厳正な審査で選定するとともに、事業の進捗管理を適切に行うこと等により、効率的に執行する。なお、HPアクセス回数については、HP移行等による解析ソフトの不具合により正確な数値が計測できていないものの、見込みを下回る結果となったことを踏まえ、正確な数値の把握に努めるとともに、情報発信のさらなる強化を検討する。</t>
    <phoneticPr fontId="6"/>
  </si>
  <si>
    <t>二国間クレジット制度を効率的に運用し、我が国の温室効果ガス削減目標の達成に資するように、制度の構築及び実施に努めること。</t>
    <phoneticPr fontId="6"/>
  </si>
  <si>
    <t>外部有識者点検対象外</t>
    <phoneticPr fontId="6"/>
  </si>
  <si>
    <t>登録簿システムの更新に伴う増。</t>
    <rPh sb="0" eb="3">
      <t>トウロクボ</t>
    </rPh>
    <rPh sb="8" eb="10">
      <t>コウシン</t>
    </rPh>
    <rPh sb="11" eb="12">
      <t>トモナ</t>
    </rPh>
    <rPh sb="13" eb="14">
      <t>ゾウ</t>
    </rPh>
    <phoneticPr fontId="6"/>
  </si>
  <si>
    <t>委託先等を厳正な審査で選定するとともに、事業の進捗管理を適切に行うこと等により、我が国の温室効果ガスの削減目標の達成に資するような、制度の構築及び効率的な運用に努める。</t>
    <phoneticPr fontId="6"/>
  </si>
  <si>
    <t>-</t>
    <phoneticPr fontId="6"/>
  </si>
  <si>
    <t>地球温暖化対策計画（平成28年5月閣議決定）
美しい星への行動2.0（平成27年11月発表）
日本の約束草案（平成27年7月地球温暖化対策推進本部決定）
日本再興戦略（平成27年6月閣議決定）
エネルギー基本計画（平成30年7月閣議決定）</t>
    <rPh sb="0" eb="2">
      <t>チキュウ</t>
    </rPh>
    <rPh sb="2" eb="5">
      <t>オンダンカ</t>
    </rPh>
    <rPh sb="5" eb="7">
      <t>タイサク</t>
    </rPh>
    <rPh sb="7" eb="9">
      <t>ケイカク</t>
    </rPh>
    <rPh sb="10" eb="12">
      <t>ヘイセイ</t>
    </rPh>
    <rPh sb="14" eb="15">
      <t>ネン</t>
    </rPh>
    <rPh sb="16" eb="17">
      <t>ガツ</t>
    </rPh>
    <rPh sb="17" eb="19">
      <t>カクギ</t>
    </rPh>
    <rPh sb="19" eb="21">
      <t>ケッテイ</t>
    </rPh>
    <rPh sb="23" eb="24">
      <t>ウツク</t>
    </rPh>
    <rPh sb="26" eb="27">
      <t>ホシ</t>
    </rPh>
    <rPh sb="29" eb="31">
      <t>コウドウ</t>
    </rPh>
    <rPh sb="35" eb="37">
      <t>ヘイセイ</t>
    </rPh>
    <rPh sb="39" eb="40">
      <t>ネン</t>
    </rPh>
    <rPh sb="42" eb="43">
      <t>ガツ</t>
    </rPh>
    <rPh sb="43" eb="45">
      <t>ハッピョウ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</si>
</sst>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7"/>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center" vertical="center" wrapText="1" shrinkToFit="1"/>
      <protection locked="0"/>
    </xf>
    <xf numFmtId="0" fontId="4" fillId="0" borderId="50" xfId="0" applyFont="1" applyFill="1" applyBorder="1" applyAlignment="1" applyProtection="1">
      <alignment horizontal="center" vertical="center"/>
      <protection locked="0"/>
    </xf>
    <xf numFmtId="0" fontId="4" fillId="0" borderId="84" xfId="0" applyFont="1" applyFill="1" applyBorder="1" applyAlignment="1" applyProtection="1">
      <alignment horizontal="center" vertical="center"/>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4" fillId="0" borderId="85"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84" xfId="0" applyFont="1" applyBorder="1" applyAlignment="1" applyProtection="1">
      <alignment horizontal="center" vertical="center"/>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center" vertical="center" wrapText="1" shrinkToFit="1"/>
      <protection locked="0"/>
    </xf>
    <xf numFmtId="0" fontId="31" fillId="0" borderId="24" xfId="2" applyFont="1" applyFill="1" applyBorder="1" applyAlignment="1" applyProtection="1">
      <alignment horizontal="center" vertical="center" wrapText="1" shrinkToFit="1"/>
      <protection locked="0"/>
    </xf>
    <xf numFmtId="0" fontId="31" fillId="0" borderId="25" xfId="2" applyFont="1" applyFill="1" applyBorder="1" applyAlignment="1" applyProtection="1">
      <alignment horizontal="center" vertical="center" wrapText="1" shrinkToFit="1"/>
      <protection locked="0"/>
    </xf>
    <xf numFmtId="0" fontId="31" fillId="0" borderId="34" xfId="2" applyFont="1" applyFill="1" applyBorder="1" applyAlignment="1" applyProtection="1">
      <alignment horizontal="center"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77" fontId="0" fillId="0" borderId="11"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quotePrefix="1"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0" fillId="0" borderId="79"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0" borderId="92" xfId="0" applyFont="1" applyBorder="1" applyAlignment="1" applyProtection="1">
      <alignment horizontal="center" vertical="center" shrinkToFit="1"/>
      <protection locked="0"/>
    </xf>
    <xf numFmtId="0" fontId="21" fillId="0" borderId="71"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3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130627</xdr:colOff>
      <xdr:row>740</xdr:row>
      <xdr:rowOff>1</xdr:rowOff>
    </xdr:from>
    <xdr:to>
      <xdr:col>14</xdr:col>
      <xdr:colOff>91771</xdr:colOff>
      <xdr:row>741</xdr:row>
      <xdr:rowOff>227083</xdr:rowOff>
    </xdr:to>
    <xdr:sp macro="" textlink="">
      <xdr:nvSpPr>
        <xdr:cNvPr id="2" name="テキスト ボックス 1"/>
        <xdr:cNvSpPr txBox="1"/>
      </xdr:nvSpPr>
      <xdr:spPr>
        <a:xfrm>
          <a:off x="1543791" y="47703180"/>
          <a:ext cx="1374307" cy="58334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環境省</a:t>
          </a:r>
          <a:endParaRPr lang="ja-JP" altLang="ja-JP">
            <a:effectLst/>
          </a:endParaRPr>
        </a:p>
        <a:p>
          <a:pPr algn="ctr"/>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４９４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ja-JP" altLang="en-US" sz="1100"/>
        </a:p>
      </xdr:txBody>
    </xdr:sp>
    <xdr:clientData/>
  </xdr:twoCellAnchor>
  <xdr:twoCellAnchor>
    <xdr:from>
      <xdr:col>8</xdr:col>
      <xdr:colOff>26482</xdr:colOff>
      <xdr:row>741</xdr:row>
      <xdr:rowOff>348794</xdr:rowOff>
    </xdr:from>
    <xdr:to>
      <xdr:col>49</xdr:col>
      <xdr:colOff>29339</xdr:colOff>
      <xdr:row>752</xdr:row>
      <xdr:rowOff>281214</xdr:rowOff>
    </xdr:to>
    <xdr:sp macro="" textlink="">
      <xdr:nvSpPr>
        <xdr:cNvPr id="3" name="大かっこ 2"/>
        <xdr:cNvSpPr/>
      </xdr:nvSpPr>
      <xdr:spPr>
        <a:xfrm>
          <a:off x="1477911" y="48118937"/>
          <a:ext cx="7441428" cy="3896634"/>
        </a:xfrm>
        <a:prstGeom prst="bracketPair">
          <a:avLst>
            <a:gd name="adj" fmla="val 53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ysClr val="windowText" lastClr="000000"/>
              </a:solidFill>
            </a:rPr>
            <a:t>二国間クレジット（ＪＣＭ）基盤整備事業</a:t>
          </a: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algn="l">
            <a:lnSpc>
              <a:spcPts val="1200"/>
            </a:lnSpc>
          </a:pPr>
          <a:r>
            <a:rPr kumimoji="1" lang="en-US" altLang="ja-JP" sz="1100">
              <a:solidFill>
                <a:sysClr val="windowText" lastClr="000000"/>
              </a:solidFill>
            </a:rPr>
            <a:t>A.</a:t>
          </a:r>
          <a:r>
            <a:rPr kumimoji="1" lang="ja-JP" altLang="en-US" sz="1100">
              <a:solidFill>
                <a:sysClr val="windowText" lastClr="000000"/>
              </a:solidFill>
            </a:rPr>
            <a:t>低炭素社会実現のための都市間連携事業委託業務</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B.</a:t>
          </a:r>
          <a:r>
            <a:rPr kumimoji="1" lang="ja-JP" altLang="en-US" sz="1100">
              <a:solidFill>
                <a:sysClr val="windowText" lastClr="000000"/>
              </a:solidFill>
            </a:rPr>
            <a:t>持続可能な開発と気候変動に関するアジア・リーダーシップ・プログラム準備・運営支援委託業務</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C.</a:t>
          </a:r>
          <a:r>
            <a:rPr kumimoji="1" lang="ja-JP" altLang="en-US" sz="1100">
              <a:solidFill>
                <a:sysClr val="windowText" lastClr="000000"/>
              </a:solidFill>
            </a:rPr>
            <a:t>低炭素社会の構築に向けた都市間連携強化事業</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D.</a:t>
          </a:r>
          <a:r>
            <a:rPr kumimoji="1" lang="ja-JP" altLang="en-US" sz="1100">
              <a:solidFill>
                <a:sysClr val="windowText" lastClr="000000"/>
              </a:solidFill>
            </a:rPr>
            <a:t>アジアの低炭素社会実現のための低炭素アジア研究ネットワーク（</a:t>
          </a:r>
          <a:r>
            <a:rPr kumimoji="1" lang="en-US" altLang="ja-JP" sz="1100">
              <a:solidFill>
                <a:sysClr val="windowText" lastClr="000000"/>
              </a:solidFill>
            </a:rPr>
            <a:t>LoCARNet</a:t>
          </a:r>
          <a:r>
            <a:rPr kumimoji="1" lang="ja-JP" altLang="en-US" sz="1100">
              <a:solidFill>
                <a:sysClr val="windowText" lastClr="000000"/>
              </a:solidFill>
            </a:rPr>
            <a:t>）事業</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E.</a:t>
          </a:r>
          <a:r>
            <a:rPr kumimoji="1" lang="ja-JP" altLang="en-US" sz="1100">
              <a:solidFill>
                <a:sysClr val="windowText" lastClr="000000"/>
              </a:solidFill>
            </a:rPr>
            <a:t>アジア開発銀行連携事業</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F.</a:t>
          </a:r>
          <a:r>
            <a:rPr kumimoji="1" lang="ja-JP" altLang="en-US" sz="1100">
              <a:solidFill>
                <a:sysClr val="windowText" lastClr="000000"/>
              </a:solidFill>
            </a:rPr>
            <a:t>アジアの低炭素社会実現のためのアジア低炭素社会研究プロジェクト事業</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G.</a:t>
          </a:r>
          <a:r>
            <a:rPr kumimoji="1" lang="ja-JP" altLang="en-US" sz="1100">
              <a:solidFill>
                <a:sysClr val="windowText" lastClr="000000"/>
              </a:solidFill>
            </a:rPr>
            <a:t>アジアの低炭素社会実現のための企業・研究・自治体プラットフォームの調査・形成・運営委託業務</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H.JCM</a:t>
          </a:r>
          <a:r>
            <a:rPr kumimoji="1" lang="ja-JP" altLang="en-US" sz="1100">
              <a:solidFill>
                <a:sysClr val="windowText" lastClr="000000"/>
              </a:solidFill>
            </a:rPr>
            <a:t>資金支援事業の新スキーム実現可能性調査委託業務</a:t>
          </a:r>
          <a:endParaRPr kumimoji="1" lang="en-US" altLang="ja-JP" sz="1100">
            <a:solidFill>
              <a:sysClr val="windowText" lastClr="000000"/>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rPr>
            <a:t>I.</a:t>
          </a:r>
          <a:r>
            <a:rPr kumimoji="1" lang="ja-JP" altLang="ja-JP" sz="1100">
              <a:solidFill>
                <a:sysClr val="windowText" lastClr="000000"/>
              </a:solidFill>
              <a:effectLst/>
              <a:latin typeface="+mn-lt"/>
              <a:ea typeface="+mn-ea"/>
              <a:cs typeface="+mn-cs"/>
            </a:rPr>
            <a:t>低炭素社会に向けた途上国の都市運営のための制度活用・運用促進事業</a:t>
          </a:r>
          <a:endParaRPr lang="ja-JP" altLang="ja-JP">
            <a:solidFill>
              <a:sysClr val="windowText" lastClr="000000"/>
            </a:solidFill>
            <a:effectLst/>
          </a:endParaRPr>
        </a:p>
        <a:p>
          <a:pPr algn="l">
            <a:lnSpc>
              <a:spcPts val="1200"/>
            </a:lnSpc>
          </a:pPr>
          <a:r>
            <a:rPr kumimoji="1" lang="en-US" altLang="ja-JP" sz="1100">
              <a:solidFill>
                <a:sysClr val="windowText" lastClr="000000"/>
              </a:solidFill>
            </a:rPr>
            <a:t>J.</a:t>
          </a:r>
          <a:r>
            <a:rPr kumimoji="1" lang="ja-JP" altLang="en-US" sz="1100">
              <a:solidFill>
                <a:sysClr val="windowText" lastClr="000000"/>
              </a:solidFill>
            </a:rPr>
            <a:t>二国間クレジット制度の対象国における効率的な制度実施体制の検討等及びプロジェクト登録等の実施支援委託業務</a:t>
          </a:r>
        </a:p>
        <a:p>
          <a:pPr algn="l">
            <a:lnSpc>
              <a:spcPts val="1200"/>
            </a:lnSpc>
          </a:pPr>
          <a:r>
            <a:rPr kumimoji="1" lang="en-US" altLang="ja-JP" sz="1100">
              <a:solidFill>
                <a:sysClr val="windowText" lastClr="000000"/>
              </a:solidFill>
            </a:rPr>
            <a:t>K.</a:t>
          </a:r>
          <a:r>
            <a:rPr kumimoji="1" lang="ja-JP" altLang="en-US" sz="1100">
              <a:solidFill>
                <a:sysClr val="windowText" lastClr="000000"/>
              </a:solidFill>
            </a:rPr>
            <a:t>国際的な市場メカニズムの活用に関する情報収集・提供及び案件発掘等事業</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L.</a:t>
          </a:r>
          <a:r>
            <a:rPr kumimoji="1" lang="ja-JP" altLang="en-US" sz="1100">
              <a:solidFill>
                <a:sysClr val="windowText" lastClr="000000"/>
              </a:solidFill>
            </a:rPr>
            <a:t>二国間クレジット制度の効率的な運用のための検討・実施事業委託業務</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M.</a:t>
          </a:r>
          <a:r>
            <a:rPr kumimoji="1" lang="ja-JP" altLang="en-US" sz="1100">
              <a:solidFill>
                <a:sysClr val="windowText" lastClr="000000"/>
              </a:solidFill>
              <a:effectLst/>
              <a:latin typeface="+mn-lt"/>
              <a:ea typeface="+mn-ea"/>
              <a:cs typeface="+mn-cs"/>
            </a:rPr>
            <a:t>二国間クレジット制度運用の効果的・効率的なあり方検討・調査事業委託業務</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rPr>
            <a:t>N.</a:t>
          </a:r>
          <a:r>
            <a:rPr kumimoji="1" lang="ja-JP" altLang="en-US" sz="1100">
              <a:solidFill>
                <a:sysClr val="windowText" lastClr="000000"/>
              </a:solidFill>
            </a:rPr>
            <a:t>二国間クレジット制度のさらなる活用促進のための案件発掘及び組成支援強化事業委託業務（アフリカ、島しょ国、中東）</a:t>
          </a:r>
          <a:endParaRPr kumimoji="1"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strike="noStrike" baseline="0">
              <a:solidFill>
                <a:sysClr val="windowText" lastClr="000000"/>
              </a:solidFill>
            </a:rPr>
            <a:t>O.</a:t>
          </a:r>
          <a:r>
            <a:rPr kumimoji="1" lang="ja-JP" altLang="en-US" sz="1100" strike="noStrike" baseline="0">
              <a:solidFill>
                <a:sysClr val="windowText" lastClr="000000"/>
              </a:solidFill>
            </a:rPr>
            <a:t>二国間クレジット制度のさらなる活用促進のための案件発掘及び組成支援強化事業委託業務（中南米）</a:t>
          </a:r>
          <a:endParaRPr kumimoji="1" lang="en-US" altLang="ja-JP" sz="1100" strike="noStrike" baseline="0">
            <a:solidFill>
              <a:sysClr val="windowText" lastClr="000000"/>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rPr>
            <a:t>P.</a:t>
          </a:r>
          <a:r>
            <a:rPr lang="ja-JP" altLang="en-US" sz="1100" b="0" i="0" u="none" strike="noStrike" baseline="0" smtClean="0">
              <a:solidFill>
                <a:sysClr val="windowText" lastClr="000000"/>
              </a:solidFill>
              <a:latin typeface="+mn-lt"/>
              <a:ea typeface="+mn-ea"/>
              <a:cs typeface="+mn-cs"/>
            </a:rPr>
            <a:t>二国間クレジット取得等インフラ整備調査事業</a:t>
          </a:r>
          <a:endParaRPr kumimoji="1" lang="en-US" altLang="ja-JP" sz="1100">
            <a:solidFill>
              <a:sysClr val="windowText" lastClr="000000"/>
            </a:solidFill>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Q.</a:t>
          </a:r>
          <a:r>
            <a:rPr kumimoji="1" lang="ja-JP" altLang="en-US" sz="1100">
              <a:solidFill>
                <a:sysClr val="windowText" lastClr="000000"/>
              </a:solidFill>
              <a:effectLst/>
              <a:latin typeface="+mn-lt"/>
              <a:ea typeface="+mn-ea"/>
              <a:cs typeface="+mn-cs"/>
            </a:rPr>
            <a:t>二国間クレジット制度におけるリース検討及び</a:t>
          </a:r>
          <a:r>
            <a:rPr kumimoji="1" lang="en-US" altLang="ja-JP" sz="1100">
              <a:solidFill>
                <a:sysClr val="windowText" lastClr="000000"/>
              </a:solidFill>
              <a:effectLst/>
              <a:latin typeface="+mn-lt"/>
              <a:ea typeface="+mn-ea"/>
              <a:cs typeface="+mn-cs"/>
            </a:rPr>
            <a:t>REDD+</a:t>
          </a:r>
          <a:r>
            <a:rPr kumimoji="1" lang="ja-JP" altLang="en-US" sz="1100">
              <a:solidFill>
                <a:sysClr val="windowText" lastClr="000000"/>
              </a:solidFill>
              <a:effectLst/>
              <a:latin typeface="+mn-lt"/>
              <a:ea typeface="+mn-ea"/>
              <a:cs typeface="+mn-cs"/>
            </a:rPr>
            <a:t>進捗管理等事業</a:t>
          </a: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R.</a:t>
          </a:r>
          <a:r>
            <a:rPr kumimoji="1" lang="ja-JP" altLang="en-US" sz="1100">
              <a:solidFill>
                <a:sysClr val="windowText" lastClr="000000"/>
              </a:solidFill>
              <a:effectLst/>
              <a:latin typeface="+mn-lt"/>
              <a:ea typeface="+mn-ea"/>
              <a:cs typeface="+mn-cs"/>
            </a:rPr>
            <a:t>アジアにおけるパリ協定に基づく市場メカニズムの活用のための報告体制等構築支援委託業務</a:t>
          </a:r>
          <a:endParaRPr kumimoji="1" lang="en-US" altLang="ja-JP" sz="1100">
            <a:solidFill>
              <a:sysClr val="windowText" lastClr="000000"/>
            </a:solidFill>
            <a:effectLst/>
            <a:latin typeface="+mn-lt"/>
            <a:ea typeface="+mn-ea"/>
            <a:cs typeface="+mn-cs"/>
          </a:endParaRPr>
        </a:p>
        <a:p>
          <a:r>
            <a:rPr lang="en-US" altLang="ja-JP" sz="1100">
              <a:solidFill>
                <a:schemeClr val="tx1"/>
              </a:solidFill>
              <a:effectLst/>
              <a:latin typeface="+mn-lt"/>
              <a:ea typeface="+mn-ea"/>
              <a:cs typeface="+mn-cs"/>
            </a:rPr>
            <a:t>S. </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29</a:t>
          </a:r>
          <a:r>
            <a:rPr lang="ja-JP" altLang="ja-JP" sz="1100">
              <a:solidFill>
                <a:schemeClr val="tx1"/>
              </a:solidFill>
              <a:effectLst/>
              <a:latin typeface="+mn-lt"/>
              <a:ea typeface="+mn-ea"/>
              <a:cs typeface="+mn-cs"/>
            </a:rPr>
            <a:t>年度コ・イノベーションのための透明性パートナーシップ実施準備委託業務</a:t>
          </a:r>
        </a:p>
        <a:p>
          <a:r>
            <a:rPr lang="en-US" altLang="ja-JP" sz="1100">
              <a:solidFill>
                <a:schemeClr val="tx1"/>
              </a:solidFill>
              <a:effectLst/>
              <a:latin typeface="+mn-lt"/>
              <a:ea typeface="+mn-ea"/>
              <a:cs typeface="+mn-cs"/>
            </a:rPr>
            <a:t>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29</a:t>
          </a:r>
          <a:r>
            <a:rPr lang="ja-JP" altLang="ja-JP" sz="1100">
              <a:solidFill>
                <a:schemeClr val="tx1"/>
              </a:solidFill>
              <a:effectLst/>
              <a:latin typeface="+mn-lt"/>
              <a:ea typeface="+mn-ea"/>
              <a:cs typeface="+mn-cs"/>
            </a:rPr>
            <a:t>年度第</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回気候変動枠組条約締約国会議における情報発信事業委託業務</a:t>
          </a: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strike="noStrike">
              <a:solidFill>
                <a:sysClr val="windowText" lastClr="000000"/>
              </a:solidFill>
              <a:effectLst/>
              <a:latin typeface="+mn-lt"/>
              <a:ea typeface="+mn-ea"/>
              <a:cs typeface="+mn-cs"/>
            </a:rPr>
            <a:t>U.</a:t>
          </a:r>
          <a:r>
            <a:rPr kumimoji="1" lang="ja-JP" altLang="ja-JP" sz="1100" strike="noStrike" baseline="0">
              <a:solidFill>
                <a:sysClr val="windowText" lastClr="000000"/>
              </a:solidFill>
              <a:effectLst/>
              <a:latin typeface="+mn-lt"/>
              <a:ea typeface="+mn-ea"/>
              <a:cs typeface="+mn-cs"/>
            </a:rPr>
            <a:t>地球温暖化対策推進事業費補助金（二国間クレジット制度を利用した</a:t>
          </a:r>
          <a:r>
            <a:rPr kumimoji="1" lang="en-US" altLang="ja-JP" sz="1100" strike="noStrike" baseline="0">
              <a:solidFill>
                <a:sysClr val="windowText" lastClr="000000"/>
              </a:solidFill>
              <a:effectLst/>
              <a:latin typeface="+mn-lt"/>
              <a:ea typeface="+mn-ea"/>
              <a:cs typeface="+mn-cs"/>
            </a:rPr>
            <a:t>REDD+</a:t>
          </a:r>
          <a:r>
            <a:rPr kumimoji="1" lang="ja-JP" altLang="ja-JP" sz="1100" strike="noStrike" baseline="0">
              <a:solidFill>
                <a:sysClr val="windowText" lastClr="000000"/>
              </a:solidFill>
              <a:effectLst/>
              <a:latin typeface="+mn-lt"/>
              <a:ea typeface="+mn-ea"/>
              <a:cs typeface="+mn-cs"/>
            </a:rPr>
            <a:t>プロジェクト補助）</a:t>
          </a:r>
          <a:endParaRPr lang="ja-JP" altLang="ja-JP" strike="noStrike">
            <a:solidFill>
              <a:sysClr val="windowText" lastClr="000000"/>
            </a:solidFill>
            <a:effectLst/>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endParaRPr>
        </a:p>
      </xdr:txBody>
    </xdr:sp>
    <xdr:clientData/>
  </xdr:twoCellAnchor>
  <xdr:twoCellAnchor>
    <xdr:from>
      <xdr:col>32</xdr:col>
      <xdr:colOff>147482</xdr:colOff>
      <xdr:row>740</xdr:row>
      <xdr:rowOff>154512</xdr:rowOff>
    </xdr:from>
    <xdr:to>
      <xdr:col>46</xdr:col>
      <xdr:colOff>136041</xdr:colOff>
      <xdr:row>741</xdr:row>
      <xdr:rowOff>290286</xdr:rowOff>
    </xdr:to>
    <xdr:sp macro="" textlink="">
      <xdr:nvSpPr>
        <xdr:cNvPr id="4" name="正方形/長方形 3"/>
        <xdr:cNvSpPr/>
      </xdr:nvSpPr>
      <xdr:spPr>
        <a:xfrm>
          <a:off x="5953196" y="48169583"/>
          <a:ext cx="2528559" cy="48956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端数処理の関係により、合計が一致しない</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8</xdr:col>
      <xdr:colOff>0</xdr:colOff>
      <xdr:row>753</xdr:row>
      <xdr:rowOff>0</xdr:rowOff>
    </xdr:from>
    <xdr:to>
      <xdr:col>48</xdr:col>
      <xdr:colOff>98769</xdr:colOff>
      <xdr:row>753</xdr:row>
      <xdr:rowOff>23446</xdr:rowOff>
    </xdr:to>
    <xdr:cxnSp macro="">
      <xdr:nvCxnSpPr>
        <xdr:cNvPr id="21" name="直線コネクタ 20"/>
        <xdr:cNvCxnSpPr/>
      </xdr:nvCxnSpPr>
      <xdr:spPr>
        <a:xfrm flipV="1">
          <a:off x="1615044" y="52298930"/>
          <a:ext cx="8173989" cy="234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157941</xdr:colOff>
      <xdr:row>753</xdr:row>
      <xdr:rowOff>43961</xdr:rowOff>
    </xdr:from>
    <xdr:to>
      <xdr:col>13</xdr:col>
      <xdr:colOff>163940</xdr:colOff>
      <xdr:row>754</xdr:row>
      <xdr:rowOff>76726</xdr:rowOff>
    </xdr:to>
    <xdr:cxnSp macro="">
      <xdr:nvCxnSpPr>
        <xdr:cNvPr id="22" name="直線矢印コネクタ 21"/>
        <xdr:cNvCxnSpPr/>
      </xdr:nvCxnSpPr>
      <xdr:spPr bwMode="auto">
        <a:xfrm>
          <a:off x="2782388" y="52342891"/>
          <a:ext cx="5999" cy="389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7754</xdr:colOff>
      <xdr:row>753</xdr:row>
      <xdr:rowOff>58614</xdr:rowOff>
    </xdr:from>
    <xdr:to>
      <xdr:col>24</xdr:col>
      <xdr:colOff>11098</xdr:colOff>
      <xdr:row>754</xdr:row>
      <xdr:rowOff>74899</xdr:rowOff>
    </xdr:to>
    <xdr:cxnSp macro="">
      <xdr:nvCxnSpPr>
        <xdr:cNvPr id="23" name="直線矢印コネクタ 22"/>
        <xdr:cNvCxnSpPr/>
      </xdr:nvCxnSpPr>
      <xdr:spPr bwMode="auto">
        <a:xfrm flipH="1">
          <a:off x="4852887" y="52357544"/>
          <a:ext cx="3344" cy="372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95787</xdr:colOff>
      <xdr:row>753</xdr:row>
      <xdr:rowOff>29307</xdr:rowOff>
    </xdr:from>
    <xdr:to>
      <xdr:col>33</xdr:col>
      <xdr:colOff>99131</xdr:colOff>
      <xdr:row>754</xdr:row>
      <xdr:rowOff>45592</xdr:rowOff>
    </xdr:to>
    <xdr:cxnSp macro="">
      <xdr:nvCxnSpPr>
        <xdr:cNvPr id="24" name="直線矢印コネクタ 23"/>
        <xdr:cNvCxnSpPr/>
      </xdr:nvCxnSpPr>
      <xdr:spPr bwMode="auto">
        <a:xfrm flipH="1">
          <a:off x="6757844" y="52328237"/>
          <a:ext cx="3344" cy="372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136508</xdr:colOff>
      <xdr:row>753</xdr:row>
      <xdr:rowOff>73268</xdr:rowOff>
    </xdr:from>
    <xdr:to>
      <xdr:col>42</xdr:col>
      <xdr:colOff>139852</xdr:colOff>
      <xdr:row>754</xdr:row>
      <xdr:rowOff>89553</xdr:rowOff>
    </xdr:to>
    <xdr:cxnSp macro="">
      <xdr:nvCxnSpPr>
        <xdr:cNvPr id="25" name="直線矢印コネクタ 24"/>
        <xdr:cNvCxnSpPr/>
      </xdr:nvCxnSpPr>
      <xdr:spPr bwMode="auto">
        <a:xfrm flipH="1">
          <a:off x="8615489" y="52372198"/>
          <a:ext cx="3344" cy="372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15111</xdr:colOff>
      <xdr:row>766</xdr:row>
      <xdr:rowOff>239633</xdr:rowOff>
    </xdr:from>
    <xdr:to>
      <xdr:col>48</xdr:col>
      <xdr:colOff>164028</xdr:colOff>
      <xdr:row>766</xdr:row>
      <xdr:rowOff>239633</xdr:rowOff>
    </xdr:to>
    <xdr:cxnSp macro="">
      <xdr:nvCxnSpPr>
        <xdr:cNvPr id="49" name="直線コネクタ 48"/>
        <xdr:cNvCxnSpPr/>
      </xdr:nvCxnSpPr>
      <xdr:spPr>
        <a:xfrm>
          <a:off x="1469839" y="70648433"/>
          <a:ext cx="866946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148529</xdr:colOff>
      <xdr:row>766</xdr:row>
      <xdr:rowOff>979651</xdr:rowOff>
    </xdr:from>
    <xdr:to>
      <xdr:col>33</xdr:col>
      <xdr:colOff>50089</xdr:colOff>
      <xdr:row>766</xdr:row>
      <xdr:rowOff>1787040</xdr:rowOff>
    </xdr:to>
    <xdr:sp macro="" textlink="">
      <xdr:nvSpPr>
        <xdr:cNvPr id="50" name="正方形/長方形 49"/>
        <xdr:cNvSpPr/>
      </xdr:nvSpPr>
      <xdr:spPr bwMode="auto">
        <a:xfrm>
          <a:off x="4139958" y="71101794"/>
          <a:ext cx="1897274" cy="80738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K</a:t>
          </a:r>
          <a:r>
            <a:rPr kumimoji="1" lang="ja-JP" altLang="en-US" sz="1100">
              <a:solidFill>
                <a:sysClr val="windowText" lastClr="000000"/>
              </a:solidFill>
            </a:rPr>
            <a:t>．一般社団法人　海外環境協力センター</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１６３百万円</a:t>
          </a:r>
        </a:p>
      </xdr:txBody>
    </xdr:sp>
    <xdr:clientData/>
  </xdr:twoCellAnchor>
  <xdr:twoCellAnchor>
    <xdr:from>
      <xdr:col>23</xdr:col>
      <xdr:colOff>5837</xdr:colOff>
      <xdr:row>766</xdr:row>
      <xdr:rowOff>560947</xdr:rowOff>
    </xdr:from>
    <xdr:to>
      <xdr:col>32</xdr:col>
      <xdr:colOff>79052</xdr:colOff>
      <xdr:row>766</xdr:row>
      <xdr:rowOff>937835</xdr:rowOff>
    </xdr:to>
    <xdr:sp macro="" textlink="">
      <xdr:nvSpPr>
        <xdr:cNvPr id="51" name="フレーム 50"/>
        <xdr:cNvSpPr/>
      </xdr:nvSpPr>
      <xdr:spPr bwMode="auto">
        <a:xfrm>
          <a:off x="4178694" y="70683090"/>
          <a:ext cx="1706072" cy="37688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37</xdr:col>
      <xdr:colOff>149741</xdr:colOff>
      <xdr:row>766</xdr:row>
      <xdr:rowOff>646273</xdr:rowOff>
    </xdr:from>
    <xdr:to>
      <xdr:col>48</xdr:col>
      <xdr:colOff>134001</xdr:colOff>
      <xdr:row>766</xdr:row>
      <xdr:rowOff>1057653</xdr:rowOff>
    </xdr:to>
    <xdr:sp macro="" textlink="">
      <xdr:nvSpPr>
        <xdr:cNvPr id="52" name="フレーム 51"/>
        <xdr:cNvSpPr/>
      </xdr:nvSpPr>
      <xdr:spPr bwMode="auto">
        <a:xfrm>
          <a:off x="7839014" y="71055073"/>
          <a:ext cx="2270260" cy="41138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参加者確認型公募・委託</a:t>
          </a:r>
          <a:endParaRPr kumimoji="1" lang="en-US" altLang="ja-JP" sz="900">
            <a:solidFill>
              <a:sysClr val="windowText" lastClr="000000"/>
            </a:solidFill>
          </a:endParaRPr>
        </a:p>
      </xdr:txBody>
    </xdr:sp>
    <xdr:clientData/>
  </xdr:twoCellAnchor>
  <xdr:twoCellAnchor>
    <xdr:from>
      <xdr:col>36</xdr:col>
      <xdr:colOff>138961</xdr:colOff>
      <xdr:row>766</xdr:row>
      <xdr:rowOff>1128227</xdr:rowOff>
    </xdr:from>
    <xdr:to>
      <xdr:col>49</xdr:col>
      <xdr:colOff>31471</xdr:colOff>
      <xdr:row>766</xdr:row>
      <xdr:rowOff>1825743</xdr:rowOff>
    </xdr:to>
    <xdr:sp macro="" textlink="">
      <xdr:nvSpPr>
        <xdr:cNvPr id="53" name="正方形/長方形 52"/>
        <xdr:cNvSpPr/>
      </xdr:nvSpPr>
      <xdr:spPr bwMode="auto">
        <a:xfrm>
          <a:off x="7620416" y="71537027"/>
          <a:ext cx="2594145" cy="69751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L</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a:t>
          </a:r>
          <a:endParaRPr lang="ja-JP" altLang="ja-JP">
            <a:solidFill>
              <a:sysClr val="windowText" lastClr="000000"/>
            </a:solidFill>
            <a:effectLst/>
          </a:endParaRPr>
        </a:p>
        <a:p>
          <a:pPr algn="ctr"/>
          <a:r>
            <a:rPr kumimoji="1" lang="ja-JP" altLang="en-US" sz="1100">
              <a:solidFill>
                <a:sysClr val="windowText" lastClr="000000"/>
              </a:solidFill>
            </a:rPr>
            <a:t>１３０百万円</a:t>
          </a:r>
        </a:p>
      </xdr:txBody>
    </xdr:sp>
    <xdr:clientData/>
  </xdr:twoCellAnchor>
  <xdr:twoCellAnchor>
    <xdr:from>
      <xdr:col>6</xdr:col>
      <xdr:colOff>108858</xdr:colOff>
      <xdr:row>766</xdr:row>
      <xdr:rowOff>1805665</xdr:rowOff>
    </xdr:from>
    <xdr:to>
      <xdr:col>19</xdr:col>
      <xdr:colOff>62346</xdr:colOff>
      <xdr:row>766</xdr:row>
      <xdr:rowOff>3819070</xdr:rowOff>
    </xdr:to>
    <xdr:sp macro="" textlink="">
      <xdr:nvSpPr>
        <xdr:cNvPr id="54" name="大かっこ 53"/>
        <xdr:cNvSpPr/>
      </xdr:nvSpPr>
      <xdr:spPr bwMode="auto">
        <a:xfrm>
          <a:off x="1197429" y="71927808"/>
          <a:ext cx="2312060" cy="2013405"/>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途上国において</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を活用した排出削減プロジェクトの効果的な実施に資することを目的として、</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のプロジェクトサイクルに係る</a:t>
          </a:r>
          <a:r>
            <a:rPr lang="en-US" altLang="ja-JP" sz="1100">
              <a:solidFill>
                <a:schemeClr val="tx1"/>
              </a:solidFill>
              <a:effectLst/>
              <a:latin typeface="+mn-lt"/>
              <a:ea typeface="+mn-ea"/>
              <a:cs typeface="+mn-cs"/>
            </a:rPr>
            <a:t>MRV</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Measurement, Reporting, Verification</a:t>
          </a:r>
          <a:r>
            <a:rPr lang="ja-JP" altLang="ja-JP" sz="1100">
              <a:solidFill>
                <a:schemeClr val="tx1"/>
              </a:solidFill>
              <a:effectLst/>
              <a:latin typeface="+mn-lt"/>
              <a:ea typeface="+mn-ea"/>
              <a:cs typeface="+mn-cs"/>
            </a:rPr>
            <a:t>）実施のための各種支援、</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を含む新メカニズムや市場メカニズムの運用促進のための各種取組（ワークショップや国際会議等の開催、並びに必要な教材やデータの整備、調査・分析等）を行う</a:t>
          </a:r>
          <a:r>
            <a:rPr lang="ja-JP" altLang="en-US" sz="1100">
              <a:solidFill>
                <a:sysClr val="windowText" lastClr="000000"/>
              </a:solidFill>
              <a:effectLst/>
              <a:latin typeface="+mn-lt"/>
              <a:ea typeface="+mn-ea"/>
              <a:cs typeface="+mn-cs"/>
            </a:rPr>
            <a:t>。</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20</xdr:col>
      <xdr:colOff>54429</xdr:colOff>
      <xdr:row>766</xdr:row>
      <xdr:rowOff>1814286</xdr:rowOff>
    </xdr:from>
    <xdr:to>
      <xdr:col>35</xdr:col>
      <xdr:colOff>145143</xdr:colOff>
      <xdr:row>766</xdr:row>
      <xdr:rowOff>4726214</xdr:rowOff>
    </xdr:to>
    <xdr:sp macro="" textlink="">
      <xdr:nvSpPr>
        <xdr:cNvPr id="55" name="大かっこ 54"/>
        <xdr:cNvSpPr/>
      </xdr:nvSpPr>
      <xdr:spPr bwMode="auto">
        <a:xfrm>
          <a:off x="3683000" y="71936429"/>
          <a:ext cx="2812143" cy="291192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活用等を通じた温暖化対策の取組を行う政府及び民間事業者による取組に資することを目的とし、国際交渉の状況、主要な途上国等の動向及び国際炭素市場等の状況について情報収集を行うとともに、我が国政府の施策内容や国内民間事業者の優良事例等に関し、情報の国内外向け発信を行うほか、これら事業者向け相談支援を行う。</a:t>
          </a:r>
          <a:endParaRPr lang="ja-JP" altLang="ja-JP">
            <a:effectLst/>
          </a:endParaRPr>
        </a:p>
        <a:p>
          <a:pPr eaLnBrk="1" fontAlgn="auto" latinLnBrk="0" hangingPunct="1"/>
          <a:r>
            <a:rPr lang="ja-JP" altLang="ja-JP" sz="1100">
              <a:solidFill>
                <a:schemeClr val="tx1"/>
              </a:solidFill>
              <a:effectLst/>
              <a:latin typeface="+mn-lt"/>
              <a:ea typeface="+mn-ea"/>
              <a:cs typeface="+mn-cs"/>
            </a:rPr>
            <a:t>・</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パートナー国の</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事務局との緊密な連携の下、優れた低炭素技術に対する現地ニーズを</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プロジェクトとして具体化するとともに、実現化されたプロジェクトに関する適切な妥当性確認・検証を行う。</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7</xdr:col>
      <xdr:colOff>138913</xdr:colOff>
      <xdr:row>766</xdr:row>
      <xdr:rowOff>559345</xdr:rowOff>
    </xdr:from>
    <xdr:to>
      <xdr:col>17</xdr:col>
      <xdr:colOff>95551</xdr:colOff>
      <xdr:row>766</xdr:row>
      <xdr:rowOff>894216</xdr:rowOff>
    </xdr:to>
    <xdr:sp macro="" textlink="">
      <xdr:nvSpPr>
        <xdr:cNvPr id="56" name="フレーム 55"/>
        <xdr:cNvSpPr/>
      </xdr:nvSpPr>
      <xdr:spPr bwMode="auto">
        <a:xfrm>
          <a:off x="1593641" y="70968145"/>
          <a:ext cx="2034820" cy="3348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7</xdr:col>
      <xdr:colOff>132869</xdr:colOff>
      <xdr:row>766</xdr:row>
      <xdr:rowOff>945016</xdr:rowOff>
    </xdr:from>
    <xdr:to>
      <xdr:col>18</xdr:col>
      <xdr:colOff>27459</xdr:colOff>
      <xdr:row>766</xdr:row>
      <xdr:rowOff>1743677</xdr:rowOff>
    </xdr:to>
    <xdr:sp macro="" textlink="">
      <xdr:nvSpPr>
        <xdr:cNvPr id="57" name="正方形/長方形 56"/>
        <xdr:cNvSpPr/>
      </xdr:nvSpPr>
      <xdr:spPr bwMode="auto">
        <a:xfrm>
          <a:off x="1587597" y="71353816"/>
          <a:ext cx="2180590" cy="79866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rPr>
            <a:t>J. </a:t>
          </a:r>
          <a:r>
            <a:rPr kumimoji="1" lang="ja-JP" altLang="en-US" sz="1100">
              <a:solidFill>
                <a:sysClr val="windowText" lastClr="000000"/>
              </a:solidFill>
              <a:effectLst/>
            </a:rPr>
            <a:t>（公財）　地球環境戦略研究機関</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３０５百万円</a:t>
          </a:r>
        </a:p>
      </xdr:txBody>
    </xdr:sp>
    <xdr:clientData/>
  </xdr:twoCellAnchor>
  <xdr:twoCellAnchor>
    <xdr:from>
      <xdr:col>36</xdr:col>
      <xdr:colOff>71654</xdr:colOff>
      <xdr:row>766</xdr:row>
      <xdr:rowOff>1947524</xdr:rowOff>
    </xdr:from>
    <xdr:to>
      <xdr:col>49</xdr:col>
      <xdr:colOff>35466</xdr:colOff>
      <xdr:row>766</xdr:row>
      <xdr:rowOff>3599188</xdr:rowOff>
    </xdr:to>
    <xdr:sp macro="" textlink="">
      <xdr:nvSpPr>
        <xdr:cNvPr id="58" name="大かっこ 57"/>
        <xdr:cNvSpPr/>
      </xdr:nvSpPr>
      <xdr:spPr bwMode="auto">
        <a:xfrm>
          <a:off x="7553109" y="72356324"/>
          <a:ext cx="2665447" cy="1651664"/>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の効果的かつ効率的な実施に資することを目的として、各パートナー国との間で採択された</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のルール及びガイドライン類、各パートナー国との間で実施される合同委員会の事務局運営、</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のウェブサイトの運用・保守・改修等について、</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の運用改善を視野にレビューを行いつつ、各種の業務を行う。</a:t>
          </a:r>
          <a:endParaRPr kumimoji="1" lang="ja-JP" altLang="en-US" sz="1100">
            <a:solidFill>
              <a:sysClr val="windowText" lastClr="000000"/>
            </a:solidFill>
          </a:endParaRPr>
        </a:p>
      </xdr:txBody>
    </xdr:sp>
    <xdr:clientData/>
  </xdr:twoCellAnchor>
  <xdr:twoCellAnchor>
    <xdr:from>
      <xdr:col>12</xdr:col>
      <xdr:colOff>203503</xdr:colOff>
      <xdr:row>766</xdr:row>
      <xdr:rowOff>261912</xdr:rowOff>
    </xdr:from>
    <xdr:to>
      <xdr:col>12</xdr:col>
      <xdr:colOff>203504</xdr:colOff>
      <xdr:row>766</xdr:row>
      <xdr:rowOff>508441</xdr:rowOff>
    </xdr:to>
    <xdr:cxnSp macro="">
      <xdr:nvCxnSpPr>
        <xdr:cNvPr id="59" name="直線矢印コネクタ 58"/>
        <xdr:cNvCxnSpPr/>
      </xdr:nvCxnSpPr>
      <xdr:spPr bwMode="auto">
        <a:xfrm flipH="1">
          <a:off x="2697321" y="70670712"/>
          <a:ext cx="1" cy="246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14233</xdr:colOff>
      <xdr:row>766</xdr:row>
      <xdr:rowOff>227246</xdr:rowOff>
    </xdr:from>
    <xdr:to>
      <xdr:col>28</xdr:col>
      <xdr:colOff>14932</xdr:colOff>
      <xdr:row>766</xdr:row>
      <xdr:rowOff>522677</xdr:rowOff>
    </xdr:to>
    <xdr:cxnSp macro="">
      <xdr:nvCxnSpPr>
        <xdr:cNvPr id="60" name="直線矢印コネクタ 59"/>
        <xdr:cNvCxnSpPr/>
      </xdr:nvCxnSpPr>
      <xdr:spPr bwMode="auto">
        <a:xfrm flipH="1">
          <a:off x="5094233" y="70349389"/>
          <a:ext cx="699" cy="2954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8424</xdr:colOff>
      <xdr:row>766</xdr:row>
      <xdr:rowOff>247537</xdr:rowOff>
    </xdr:from>
    <xdr:to>
      <xdr:col>43</xdr:col>
      <xdr:colOff>8910</xdr:colOff>
      <xdr:row>766</xdr:row>
      <xdr:rowOff>492118</xdr:rowOff>
    </xdr:to>
    <xdr:cxnSp macro="">
      <xdr:nvCxnSpPr>
        <xdr:cNvPr id="61" name="直線矢印コネクタ 60"/>
        <xdr:cNvCxnSpPr/>
      </xdr:nvCxnSpPr>
      <xdr:spPr bwMode="auto">
        <a:xfrm>
          <a:off x="8689287" y="70680087"/>
          <a:ext cx="486" cy="244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10775</xdr:colOff>
      <xdr:row>766</xdr:row>
      <xdr:rowOff>3633026</xdr:rowOff>
    </xdr:from>
    <xdr:to>
      <xdr:col>43</xdr:col>
      <xdr:colOff>15690</xdr:colOff>
      <xdr:row>766</xdr:row>
      <xdr:rowOff>3915508</xdr:rowOff>
    </xdr:to>
    <xdr:cxnSp macro="">
      <xdr:nvCxnSpPr>
        <xdr:cNvPr id="62" name="直線矢印コネクタ 61"/>
        <xdr:cNvCxnSpPr/>
      </xdr:nvCxnSpPr>
      <xdr:spPr bwMode="auto">
        <a:xfrm flipH="1">
          <a:off x="8946958" y="74041826"/>
          <a:ext cx="4915" cy="2824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35557</xdr:colOff>
      <xdr:row>766</xdr:row>
      <xdr:rowOff>4917368</xdr:rowOff>
    </xdr:from>
    <xdr:to>
      <xdr:col>32</xdr:col>
      <xdr:colOff>138048</xdr:colOff>
      <xdr:row>767</xdr:row>
      <xdr:rowOff>94556</xdr:rowOff>
    </xdr:to>
    <xdr:sp macro="" textlink="">
      <xdr:nvSpPr>
        <xdr:cNvPr id="63" name="フレーム 62"/>
        <xdr:cNvSpPr/>
      </xdr:nvSpPr>
      <xdr:spPr bwMode="auto">
        <a:xfrm>
          <a:off x="4815375" y="75326168"/>
          <a:ext cx="1972856" cy="37264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22</xdr:col>
      <xdr:colOff>136251</xdr:colOff>
      <xdr:row>767</xdr:row>
      <xdr:rowOff>172960</xdr:rowOff>
    </xdr:from>
    <xdr:to>
      <xdr:col>33</xdr:col>
      <xdr:colOff>55117</xdr:colOff>
      <xdr:row>767</xdr:row>
      <xdr:rowOff>937071</xdr:rowOff>
    </xdr:to>
    <xdr:sp macro="" textlink="">
      <xdr:nvSpPr>
        <xdr:cNvPr id="64" name="正方形/長方形 63"/>
        <xdr:cNvSpPr/>
      </xdr:nvSpPr>
      <xdr:spPr bwMode="auto">
        <a:xfrm>
          <a:off x="4458869" y="75592067"/>
          <a:ext cx="2080175" cy="76411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．民間企業等</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（５機関）</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２４百万円</a:t>
          </a:r>
        </a:p>
      </xdr:txBody>
    </xdr:sp>
    <xdr:clientData/>
  </xdr:twoCellAnchor>
  <xdr:twoCellAnchor>
    <xdr:from>
      <xdr:col>20</xdr:col>
      <xdr:colOff>18894</xdr:colOff>
      <xdr:row>767</xdr:row>
      <xdr:rowOff>962852</xdr:rowOff>
    </xdr:from>
    <xdr:to>
      <xdr:col>35</xdr:col>
      <xdr:colOff>136026</xdr:colOff>
      <xdr:row>767</xdr:row>
      <xdr:rowOff>1849580</xdr:rowOff>
    </xdr:to>
    <xdr:sp macro="" textlink="">
      <xdr:nvSpPr>
        <xdr:cNvPr id="65" name="大かっこ 64"/>
        <xdr:cNvSpPr/>
      </xdr:nvSpPr>
      <xdr:spPr bwMode="auto">
        <a:xfrm>
          <a:off x="3948547" y="76381959"/>
          <a:ext cx="3064372" cy="88672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・専用ウェブサイトの整備に係るウェブサイト管理・ウェブサイトサーバー賃貸料の支払、ウェブサイト各ページの更新、データベース構築作業</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・専門機関による妥当性確認および検証業務。</a:t>
          </a:r>
        </a:p>
      </xdr:txBody>
    </xdr:sp>
    <xdr:clientData/>
  </xdr:twoCellAnchor>
  <xdr:twoCellAnchor>
    <xdr:from>
      <xdr:col>27</xdr:col>
      <xdr:colOff>197966</xdr:colOff>
      <xdr:row>766</xdr:row>
      <xdr:rowOff>4584468</xdr:rowOff>
    </xdr:from>
    <xdr:to>
      <xdr:col>27</xdr:col>
      <xdr:colOff>201035</xdr:colOff>
      <xdr:row>766</xdr:row>
      <xdr:rowOff>4903903</xdr:rowOff>
    </xdr:to>
    <xdr:cxnSp macro="">
      <xdr:nvCxnSpPr>
        <xdr:cNvPr id="66" name="直線矢印コネクタ 65"/>
        <xdr:cNvCxnSpPr/>
      </xdr:nvCxnSpPr>
      <xdr:spPr bwMode="auto">
        <a:xfrm>
          <a:off x="5809056" y="74993268"/>
          <a:ext cx="3069" cy="319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38577</xdr:colOff>
      <xdr:row>766</xdr:row>
      <xdr:rowOff>4027721</xdr:rowOff>
    </xdr:from>
    <xdr:to>
      <xdr:col>47</xdr:col>
      <xdr:colOff>206944</xdr:colOff>
      <xdr:row>766</xdr:row>
      <xdr:rowOff>4392942</xdr:rowOff>
    </xdr:to>
    <xdr:sp macro="" textlink="">
      <xdr:nvSpPr>
        <xdr:cNvPr id="67" name="フレーム 66"/>
        <xdr:cNvSpPr/>
      </xdr:nvSpPr>
      <xdr:spPr bwMode="auto">
        <a:xfrm>
          <a:off x="7935667" y="74436521"/>
          <a:ext cx="2038732" cy="36522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37</xdr:col>
      <xdr:colOff>192073</xdr:colOff>
      <xdr:row>766</xdr:row>
      <xdr:rowOff>4484057</xdr:rowOff>
    </xdr:from>
    <xdr:to>
      <xdr:col>48</xdr:col>
      <xdr:colOff>93181</xdr:colOff>
      <xdr:row>767</xdr:row>
      <xdr:rowOff>53386</xdr:rowOff>
    </xdr:to>
    <xdr:sp macro="" textlink="">
      <xdr:nvSpPr>
        <xdr:cNvPr id="68" name="正方形/長方形 67"/>
        <xdr:cNvSpPr/>
      </xdr:nvSpPr>
      <xdr:spPr bwMode="auto">
        <a:xfrm>
          <a:off x="7881346" y="74892857"/>
          <a:ext cx="2187108" cy="7647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（４機関）</a:t>
          </a:r>
          <a:endParaRPr lang="ja-JP" altLang="ja-JP">
            <a:solidFill>
              <a:sysClr val="windowText" lastClr="000000"/>
            </a:solidFill>
            <a:effectLst/>
          </a:endParaRPr>
        </a:p>
        <a:p>
          <a:pPr algn="ctr"/>
          <a:r>
            <a:rPr kumimoji="1" lang="ja-JP" altLang="en-US" sz="1100">
              <a:solidFill>
                <a:sysClr val="windowText" lastClr="000000"/>
              </a:solidFill>
            </a:rPr>
            <a:t>１０百万円</a:t>
          </a:r>
        </a:p>
      </xdr:txBody>
    </xdr:sp>
    <xdr:clientData/>
  </xdr:twoCellAnchor>
  <xdr:twoCellAnchor>
    <xdr:from>
      <xdr:col>36</xdr:col>
      <xdr:colOff>159294</xdr:colOff>
      <xdr:row>767</xdr:row>
      <xdr:rowOff>321514</xdr:rowOff>
    </xdr:from>
    <xdr:to>
      <xdr:col>49</xdr:col>
      <xdr:colOff>114580</xdr:colOff>
      <xdr:row>767</xdr:row>
      <xdr:rowOff>836279</xdr:rowOff>
    </xdr:to>
    <xdr:sp macro="" textlink="">
      <xdr:nvSpPr>
        <xdr:cNvPr id="69" name="大かっこ 68"/>
        <xdr:cNvSpPr/>
      </xdr:nvSpPr>
      <xdr:spPr bwMode="auto">
        <a:xfrm>
          <a:off x="7640749" y="75925769"/>
          <a:ext cx="2656921" cy="514765"/>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・現地における</a:t>
          </a:r>
          <a:r>
            <a:rPr lang="en-US" altLang="ja-JP" sz="1100">
              <a:solidFill>
                <a:sysClr val="windowText" lastClr="000000"/>
              </a:solidFill>
              <a:effectLst/>
              <a:latin typeface="+mn-lt"/>
              <a:ea typeface="+mn-ea"/>
              <a:cs typeface="+mn-cs"/>
            </a:rPr>
            <a:t>JCM</a:t>
          </a:r>
          <a:r>
            <a:rPr lang="ja-JP" altLang="en-US" sz="1100">
              <a:solidFill>
                <a:sysClr val="windowText" lastClr="000000"/>
              </a:solidFill>
              <a:effectLst/>
              <a:latin typeface="+mn-lt"/>
              <a:ea typeface="+mn-ea"/>
              <a:cs typeface="+mn-cs"/>
            </a:rPr>
            <a:t>事務局業務。</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8</xdr:col>
      <xdr:colOff>59348</xdr:colOff>
      <xdr:row>766</xdr:row>
      <xdr:rowOff>4045946</xdr:rowOff>
    </xdr:from>
    <xdr:to>
      <xdr:col>17</xdr:col>
      <xdr:colOff>200149</xdr:colOff>
      <xdr:row>766</xdr:row>
      <xdr:rowOff>4418589</xdr:rowOff>
    </xdr:to>
    <xdr:sp macro="" textlink="">
      <xdr:nvSpPr>
        <xdr:cNvPr id="70" name="フレーム 69"/>
        <xdr:cNvSpPr/>
      </xdr:nvSpPr>
      <xdr:spPr bwMode="auto">
        <a:xfrm>
          <a:off x="1721893" y="74454746"/>
          <a:ext cx="2011166" cy="37264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7</xdr:col>
      <xdr:colOff>166257</xdr:colOff>
      <xdr:row>766</xdr:row>
      <xdr:rowOff>4492801</xdr:rowOff>
    </xdr:from>
    <xdr:to>
      <xdr:col>18</xdr:col>
      <xdr:colOff>62668</xdr:colOff>
      <xdr:row>767</xdr:row>
      <xdr:rowOff>47940</xdr:rowOff>
    </xdr:to>
    <xdr:sp macro="" textlink="">
      <xdr:nvSpPr>
        <xdr:cNvPr id="71" name="正方形/長方形 70"/>
        <xdr:cNvSpPr/>
      </xdr:nvSpPr>
      <xdr:spPr bwMode="auto">
        <a:xfrm>
          <a:off x="1620985" y="74901601"/>
          <a:ext cx="2182411" cy="75059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．民間企業等</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（１３機関）</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１２４百万円</a:t>
          </a:r>
        </a:p>
      </xdr:txBody>
    </xdr:sp>
    <xdr:clientData/>
  </xdr:twoCellAnchor>
  <xdr:twoCellAnchor>
    <xdr:from>
      <xdr:col>7</xdr:col>
      <xdr:colOff>191082</xdr:colOff>
      <xdr:row>767</xdr:row>
      <xdr:rowOff>174211</xdr:rowOff>
    </xdr:from>
    <xdr:to>
      <xdr:col>18</xdr:col>
      <xdr:colOff>49133</xdr:colOff>
      <xdr:row>767</xdr:row>
      <xdr:rowOff>649652</xdr:rowOff>
    </xdr:to>
    <xdr:sp macro="" textlink="">
      <xdr:nvSpPr>
        <xdr:cNvPr id="72" name="大かっこ 71"/>
        <xdr:cNvSpPr/>
      </xdr:nvSpPr>
      <xdr:spPr bwMode="auto">
        <a:xfrm>
          <a:off x="1645810" y="75778466"/>
          <a:ext cx="2144051" cy="475441"/>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MRV</a:t>
          </a:r>
          <a:r>
            <a:rPr lang="ja-JP" altLang="en-US" sz="1100">
              <a:solidFill>
                <a:sysClr val="windowText" lastClr="000000"/>
              </a:solidFill>
              <a:effectLst/>
              <a:latin typeface="+mn-lt"/>
              <a:ea typeface="+mn-ea"/>
              <a:cs typeface="+mn-cs"/>
            </a:rPr>
            <a:t>の実施支援業務。</a:t>
          </a:r>
          <a:endParaRPr lang="en-US" altLang="ja-JP" sz="1100">
            <a:solidFill>
              <a:sysClr val="windowText" lastClr="000000"/>
            </a:solidFill>
            <a:effectLst/>
            <a:latin typeface="+mn-lt"/>
            <a:ea typeface="+mn-ea"/>
            <a:cs typeface="+mn-cs"/>
          </a:endParaRPr>
        </a:p>
      </xdr:txBody>
    </xdr:sp>
    <xdr:clientData/>
  </xdr:twoCellAnchor>
  <xdr:twoCellAnchor>
    <xdr:from>
      <xdr:col>12</xdr:col>
      <xdr:colOff>98762</xdr:colOff>
      <xdr:row>766</xdr:row>
      <xdr:rowOff>3728987</xdr:rowOff>
    </xdr:from>
    <xdr:to>
      <xdr:col>12</xdr:col>
      <xdr:colOff>104573</xdr:colOff>
      <xdr:row>766</xdr:row>
      <xdr:rowOff>4009786</xdr:rowOff>
    </xdr:to>
    <xdr:cxnSp macro="">
      <xdr:nvCxnSpPr>
        <xdr:cNvPr id="73" name="直線矢印コネクタ 72"/>
        <xdr:cNvCxnSpPr/>
      </xdr:nvCxnSpPr>
      <xdr:spPr bwMode="auto">
        <a:xfrm>
          <a:off x="2592580" y="74137787"/>
          <a:ext cx="5811" cy="280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130728</xdr:colOff>
      <xdr:row>762</xdr:row>
      <xdr:rowOff>621104</xdr:rowOff>
    </xdr:from>
    <xdr:to>
      <xdr:col>18</xdr:col>
      <xdr:colOff>42103</xdr:colOff>
      <xdr:row>762</xdr:row>
      <xdr:rowOff>3011477</xdr:rowOff>
    </xdr:to>
    <xdr:grpSp>
      <xdr:nvGrpSpPr>
        <xdr:cNvPr id="74" name="グループ化 73"/>
        <xdr:cNvGrpSpPr/>
      </xdr:nvGrpSpPr>
      <xdr:grpSpPr>
        <a:xfrm>
          <a:off x="1553128" y="60057104"/>
          <a:ext cx="2146575" cy="2390373"/>
          <a:chOff x="1573406" y="44488517"/>
          <a:chExt cx="1583623" cy="2189021"/>
        </a:xfrm>
      </xdr:grpSpPr>
      <xdr:sp macro="" textlink="">
        <xdr:nvSpPr>
          <xdr:cNvPr id="75" name="フレーム 74"/>
          <xdr:cNvSpPr/>
        </xdr:nvSpPr>
        <xdr:spPr bwMode="auto">
          <a:xfrm>
            <a:off x="1639472" y="44488517"/>
            <a:ext cx="1486480" cy="37428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総合評価・委託</a:t>
            </a:r>
            <a:endParaRPr lang="ja-JP" altLang="ja-JP">
              <a:solidFill>
                <a:schemeClr val="tx1"/>
              </a:solidFill>
              <a:effectLst/>
            </a:endParaRPr>
          </a:p>
        </xdr:txBody>
      </xdr:sp>
      <xdr:sp macro="" textlink="">
        <xdr:nvSpPr>
          <xdr:cNvPr id="76" name="正方形/長方形 75"/>
          <xdr:cNvSpPr/>
        </xdr:nvSpPr>
        <xdr:spPr bwMode="auto">
          <a:xfrm>
            <a:off x="1573406" y="45067706"/>
            <a:ext cx="1583623" cy="802273"/>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．日本エヌ・ユー・エス（株）</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１２百万円</a:t>
            </a:r>
          </a:p>
        </xdr:txBody>
      </xdr:sp>
      <xdr:sp macro="" textlink="">
        <xdr:nvSpPr>
          <xdr:cNvPr id="77" name="大かっこ 76"/>
          <xdr:cNvSpPr/>
        </xdr:nvSpPr>
        <xdr:spPr bwMode="auto">
          <a:xfrm>
            <a:off x="1599422" y="46062752"/>
            <a:ext cx="1546325" cy="61478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・アジア開発銀行連携事業等支援委託業務。</a:t>
            </a:r>
          </a:p>
        </xdr:txBody>
      </xdr:sp>
    </xdr:grpSp>
    <xdr:clientData/>
  </xdr:twoCellAnchor>
  <xdr:twoCellAnchor>
    <xdr:from>
      <xdr:col>23</xdr:col>
      <xdr:colOff>6720</xdr:colOff>
      <xdr:row>762</xdr:row>
      <xdr:rowOff>696514</xdr:rowOff>
    </xdr:from>
    <xdr:to>
      <xdr:col>35</xdr:col>
      <xdr:colOff>1887</xdr:colOff>
      <xdr:row>762</xdr:row>
      <xdr:rowOff>3192831</xdr:rowOff>
    </xdr:to>
    <xdr:grpSp>
      <xdr:nvGrpSpPr>
        <xdr:cNvPr id="78" name="グループ化 77"/>
        <xdr:cNvGrpSpPr/>
      </xdr:nvGrpSpPr>
      <xdr:grpSpPr>
        <a:xfrm>
          <a:off x="4680320" y="60132514"/>
          <a:ext cx="2433567" cy="2496317"/>
          <a:chOff x="1600478" y="44677944"/>
          <a:chExt cx="1705828" cy="1850178"/>
        </a:xfrm>
      </xdr:grpSpPr>
      <xdr:sp macro="" textlink="">
        <xdr:nvSpPr>
          <xdr:cNvPr id="79" name="フレーム 78"/>
          <xdr:cNvSpPr/>
        </xdr:nvSpPr>
        <xdr:spPr bwMode="auto">
          <a:xfrm>
            <a:off x="1639456" y="44677944"/>
            <a:ext cx="1486480" cy="307819"/>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chemeClr val="tx1"/>
                </a:solidFill>
                <a:effectLst/>
                <a:latin typeface="+mn-lt"/>
                <a:ea typeface="+mn-ea"/>
                <a:cs typeface="+mn-cs"/>
              </a:rPr>
              <a:t>総合評価・委託</a:t>
            </a:r>
            <a:endParaRPr lang="ja-JP" altLang="ja-JP">
              <a:solidFill>
                <a:schemeClr val="tx1"/>
              </a:solidFill>
              <a:effectLst/>
            </a:endParaRPr>
          </a:p>
        </xdr:txBody>
      </xdr:sp>
      <xdr:sp macro="" textlink="">
        <xdr:nvSpPr>
          <xdr:cNvPr id="80" name="正方形/長方形 79"/>
          <xdr:cNvSpPr/>
        </xdr:nvSpPr>
        <xdr:spPr bwMode="auto">
          <a:xfrm>
            <a:off x="1657267" y="45102958"/>
            <a:ext cx="1583623" cy="647235"/>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．みずほ情報総研</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６０百万円</a:t>
            </a:r>
          </a:p>
        </xdr:txBody>
      </xdr:sp>
      <xdr:sp macro="" textlink="">
        <xdr:nvSpPr>
          <xdr:cNvPr id="81" name="大かっこ 80"/>
          <xdr:cNvSpPr/>
        </xdr:nvSpPr>
        <xdr:spPr bwMode="auto">
          <a:xfrm>
            <a:off x="1600478" y="45932208"/>
            <a:ext cx="1705828" cy="595914"/>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・アジアの低炭素社会実現のためのアジア低炭素社会研究プロジェクト委託業務。</a:t>
            </a:r>
            <a:endParaRPr kumimoji="1" lang="en-US" altLang="ja-JP" sz="1100">
              <a:solidFill>
                <a:sysClr val="windowText" lastClr="000000"/>
              </a:solidFill>
            </a:endParaRPr>
          </a:p>
        </xdr:txBody>
      </xdr:sp>
    </xdr:grpSp>
    <xdr:clientData/>
  </xdr:twoCellAnchor>
  <xdr:twoCellAnchor>
    <xdr:from>
      <xdr:col>37</xdr:col>
      <xdr:colOff>61474</xdr:colOff>
      <xdr:row>762</xdr:row>
      <xdr:rowOff>647356</xdr:rowOff>
    </xdr:from>
    <xdr:to>
      <xdr:col>49</xdr:col>
      <xdr:colOff>270165</xdr:colOff>
      <xdr:row>762</xdr:row>
      <xdr:rowOff>3325101</xdr:rowOff>
    </xdr:to>
    <xdr:grpSp>
      <xdr:nvGrpSpPr>
        <xdr:cNvPr id="86" name="グループ化 85"/>
        <xdr:cNvGrpSpPr/>
      </xdr:nvGrpSpPr>
      <xdr:grpSpPr>
        <a:xfrm>
          <a:off x="7579874" y="60083356"/>
          <a:ext cx="2647091" cy="2677745"/>
          <a:chOff x="6837472" y="44482528"/>
          <a:chExt cx="1784149" cy="2451558"/>
        </a:xfrm>
      </xdr:grpSpPr>
      <xdr:sp macro="" textlink="">
        <xdr:nvSpPr>
          <xdr:cNvPr id="87" name="フレーム 86"/>
          <xdr:cNvSpPr/>
        </xdr:nvSpPr>
        <xdr:spPr bwMode="auto">
          <a:xfrm>
            <a:off x="6933369" y="44482528"/>
            <a:ext cx="1454133" cy="37428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総合評価・委託</a:t>
            </a:r>
          </a:p>
        </xdr:txBody>
      </xdr:sp>
      <xdr:sp macro="" textlink="">
        <xdr:nvSpPr>
          <xdr:cNvPr id="88" name="正方形/長方形 87"/>
          <xdr:cNvSpPr/>
        </xdr:nvSpPr>
        <xdr:spPr bwMode="auto">
          <a:xfrm>
            <a:off x="6884958" y="45012733"/>
            <a:ext cx="1590447" cy="802273"/>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．（公財）地球環境戦略研究機関</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４４百万円</a:t>
            </a:r>
          </a:p>
        </xdr:txBody>
      </xdr:sp>
      <xdr:sp macro="" textlink="">
        <xdr:nvSpPr>
          <xdr:cNvPr id="89" name="大かっこ 88"/>
          <xdr:cNvSpPr/>
        </xdr:nvSpPr>
        <xdr:spPr bwMode="auto">
          <a:xfrm>
            <a:off x="6837472" y="46026432"/>
            <a:ext cx="1784149" cy="907654"/>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・アジアの低炭素社会実現のための企業・研究・自治体プラットフォームの調査・形成・運営。</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28</xdr:col>
      <xdr:colOff>127443</xdr:colOff>
      <xdr:row>762</xdr:row>
      <xdr:rowOff>270378</xdr:rowOff>
    </xdr:from>
    <xdr:to>
      <xdr:col>28</xdr:col>
      <xdr:colOff>133623</xdr:colOff>
      <xdr:row>762</xdr:row>
      <xdr:rowOff>643603</xdr:rowOff>
    </xdr:to>
    <xdr:cxnSp macro="">
      <xdr:nvCxnSpPr>
        <xdr:cNvPr id="92" name="直線矢印コネクタ 91"/>
        <xdr:cNvCxnSpPr/>
      </xdr:nvCxnSpPr>
      <xdr:spPr bwMode="auto">
        <a:xfrm flipH="1">
          <a:off x="5946353" y="59623251"/>
          <a:ext cx="6180" cy="37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89741</xdr:colOff>
      <xdr:row>762</xdr:row>
      <xdr:rowOff>265089</xdr:rowOff>
    </xdr:from>
    <xdr:to>
      <xdr:col>12</xdr:col>
      <xdr:colOff>90685</xdr:colOff>
      <xdr:row>762</xdr:row>
      <xdr:rowOff>559219</xdr:rowOff>
    </xdr:to>
    <xdr:cxnSp macro="">
      <xdr:nvCxnSpPr>
        <xdr:cNvPr id="94" name="直線矢印コネクタ 93"/>
        <xdr:cNvCxnSpPr/>
      </xdr:nvCxnSpPr>
      <xdr:spPr bwMode="auto">
        <a:xfrm>
          <a:off x="2447532" y="59421480"/>
          <a:ext cx="944" cy="294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51448</xdr:colOff>
      <xdr:row>762</xdr:row>
      <xdr:rowOff>3029988</xdr:rowOff>
    </xdr:from>
    <xdr:to>
      <xdr:col>29</xdr:col>
      <xdr:colOff>54795</xdr:colOff>
      <xdr:row>762</xdr:row>
      <xdr:rowOff>3377510</xdr:rowOff>
    </xdr:to>
    <xdr:cxnSp macro="">
      <xdr:nvCxnSpPr>
        <xdr:cNvPr id="108" name="直線矢印コネクタ 107"/>
        <xdr:cNvCxnSpPr/>
      </xdr:nvCxnSpPr>
      <xdr:spPr bwMode="auto">
        <a:xfrm>
          <a:off x="6078176" y="62382861"/>
          <a:ext cx="3347" cy="347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162590</xdr:colOff>
      <xdr:row>759</xdr:row>
      <xdr:rowOff>32886</xdr:rowOff>
    </xdr:from>
    <xdr:to>
      <xdr:col>12</xdr:col>
      <xdr:colOff>168314</xdr:colOff>
      <xdr:row>759</xdr:row>
      <xdr:rowOff>333092</xdr:rowOff>
    </xdr:to>
    <xdr:cxnSp macro="">
      <xdr:nvCxnSpPr>
        <xdr:cNvPr id="144" name="直線矢印コネクタ 143"/>
        <xdr:cNvCxnSpPr/>
      </xdr:nvCxnSpPr>
      <xdr:spPr bwMode="auto">
        <a:xfrm flipH="1">
          <a:off x="2585156" y="55395650"/>
          <a:ext cx="5724" cy="300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124691</xdr:colOff>
      <xdr:row>762</xdr:row>
      <xdr:rowOff>239097</xdr:rowOff>
    </xdr:from>
    <xdr:to>
      <xdr:col>49</xdr:col>
      <xdr:colOff>423952</xdr:colOff>
      <xdr:row>762</xdr:row>
      <xdr:rowOff>274266</xdr:rowOff>
    </xdr:to>
    <xdr:cxnSp macro="">
      <xdr:nvCxnSpPr>
        <xdr:cNvPr id="146" name="直線コネクタ 145"/>
        <xdr:cNvCxnSpPr/>
      </xdr:nvCxnSpPr>
      <xdr:spPr>
        <a:xfrm flipV="1">
          <a:off x="1163781" y="59591970"/>
          <a:ext cx="9443261" cy="351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135328</xdr:colOff>
      <xdr:row>762</xdr:row>
      <xdr:rowOff>228816</xdr:rowOff>
    </xdr:from>
    <xdr:to>
      <xdr:col>42</xdr:col>
      <xdr:colOff>141508</xdr:colOff>
      <xdr:row>762</xdr:row>
      <xdr:rowOff>602041</xdr:rowOff>
    </xdr:to>
    <xdr:cxnSp macro="">
      <xdr:nvCxnSpPr>
        <xdr:cNvPr id="148" name="直線矢印コネクタ 147"/>
        <xdr:cNvCxnSpPr/>
      </xdr:nvCxnSpPr>
      <xdr:spPr bwMode="auto">
        <a:xfrm flipH="1">
          <a:off x="8863691" y="59581689"/>
          <a:ext cx="6180" cy="37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8315</xdr:colOff>
      <xdr:row>767</xdr:row>
      <xdr:rowOff>1803865</xdr:rowOff>
    </xdr:from>
    <xdr:to>
      <xdr:col>49</xdr:col>
      <xdr:colOff>338217</xdr:colOff>
      <xdr:row>767</xdr:row>
      <xdr:rowOff>1803865</xdr:rowOff>
    </xdr:to>
    <xdr:cxnSp macro="">
      <xdr:nvCxnSpPr>
        <xdr:cNvPr id="149" name="直線コネクタ 148"/>
        <xdr:cNvCxnSpPr/>
      </xdr:nvCxnSpPr>
      <xdr:spPr>
        <a:xfrm>
          <a:off x="1047405" y="77408120"/>
          <a:ext cx="947390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98998</xdr:colOff>
      <xdr:row>767</xdr:row>
      <xdr:rowOff>3677290</xdr:rowOff>
    </xdr:from>
    <xdr:to>
      <xdr:col>49</xdr:col>
      <xdr:colOff>130506</xdr:colOff>
      <xdr:row>767</xdr:row>
      <xdr:rowOff>4855907</xdr:rowOff>
    </xdr:to>
    <xdr:sp macro="" textlink="">
      <xdr:nvSpPr>
        <xdr:cNvPr id="151" name="大かっこ 150"/>
        <xdr:cNvSpPr/>
      </xdr:nvSpPr>
      <xdr:spPr bwMode="auto">
        <a:xfrm>
          <a:off x="7172373" y="79096397"/>
          <a:ext cx="2585782" cy="1178617"/>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・プロジェクト案件の組成及び実施件数は少ない状況にある</a:t>
          </a:r>
          <a:r>
            <a:rPr kumimoji="1" lang="en-US" altLang="ja-JP" sz="1100">
              <a:solidFill>
                <a:sysClr val="windowText" lastClr="000000"/>
              </a:solidFill>
            </a:rPr>
            <a:t>JCM</a:t>
          </a:r>
          <a:r>
            <a:rPr kumimoji="1" lang="ja-JP" altLang="en-US" sz="1100">
              <a:solidFill>
                <a:sysClr val="windowText" lastClr="000000"/>
              </a:solidFill>
            </a:rPr>
            <a:t>パートナー国のうち、中南米地域（コスタリカ、メキシコ、チリ）の各国において具体的な排出削減プロジェクトの組成及び実施のための計画策定を行う。</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8</xdr:col>
      <xdr:colOff>141115</xdr:colOff>
      <xdr:row>767</xdr:row>
      <xdr:rowOff>2159009</xdr:rowOff>
    </xdr:from>
    <xdr:to>
      <xdr:col>20</xdr:col>
      <xdr:colOff>137902</xdr:colOff>
      <xdr:row>767</xdr:row>
      <xdr:rowOff>2515390</xdr:rowOff>
    </xdr:to>
    <xdr:sp macro="" textlink="">
      <xdr:nvSpPr>
        <xdr:cNvPr id="153" name="フレーム 152"/>
        <xdr:cNvSpPr/>
      </xdr:nvSpPr>
      <xdr:spPr bwMode="auto">
        <a:xfrm>
          <a:off x="1705863" y="77765709"/>
          <a:ext cx="2343911" cy="35638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7</xdr:col>
      <xdr:colOff>67918</xdr:colOff>
      <xdr:row>767</xdr:row>
      <xdr:rowOff>2601395</xdr:rowOff>
    </xdr:from>
    <xdr:to>
      <xdr:col>21</xdr:col>
      <xdr:colOff>185813</xdr:colOff>
      <xdr:row>767</xdr:row>
      <xdr:rowOff>3285971</xdr:rowOff>
    </xdr:to>
    <xdr:sp macro="" textlink="">
      <xdr:nvSpPr>
        <xdr:cNvPr id="154" name="正方形/長方形 153"/>
        <xdr:cNvSpPr/>
      </xdr:nvSpPr>
      <xdr:spPr bwMode="auto">
        <a:xfrm>
          <a:off x="1437073" y="78208095"/>
          <a:ext cx="2856205" cy="68457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M</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endParaRPr lang="ja-JP" altLang="ja-JP">
            <a:solidFill>
              <a:sysClr val="windowText" lastClr="000000"/>
            </a:solidFill>
            <a:effectLst/>
          </a:endParaRPr>
        </a:p>
        <a:p>
          <a:pPr algn="ctr"/>
          <a:r>
            <a:rPr kumimoji="1" lang="ja-JP" altLang="en-US" sz="1100">
              <a:solidFill>
                <a:sysClr val="windowText" lastClr="000000"/>
              </a:solidFill>
            </a:rPr>
            <a:t>８０百万円</a:t>
          </a:r>
        </a:p>
      </xdr:txBody>
    </xdr:sp>
    <xdr:clientData/>
  </xdr:twoCellAnchor>
  <xdr:twoCellAnchor>
    <xdr:from>
      <xdr:col>22</xdr:col>
      <xdr:colOff>126005</xdr:colOff>
      <xdr:row>767</xdr:row>
      <xdr:rowOff>5146199</xdr:rowOff>
    </xdr:from>
    <xdr:to>
      <xdr:col>34</xdr:col>
      <xdr:colOff>122794</xdr:colOff>
      <xdr:row>768</xdr:row>
      <xdr:rowOff>402321</xdr:rowOff>
    </xdr:to>
    <xdr:sp macro="" textlink="">
      <xdr:nvSpPr>
        <xdr:cNvPr id="155" name="フレーム 154"/>
        <xdr:cNvSpPr/>
      </xdr:nvSpPr>
      <xdr:spPr bwMode="auto">
        <a:xfrm>
          <a:off x="4429064" y="80752899"/>
          <a:ext cx="2343912" cy="43935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22</xdr:col>
      <xdr:colOff>34520</xdr:colOff>
      <xdr:row>768</xdr:row>
      <xdr:rowOff>554690</xdr:rowOff>
    </xdr:from>
    <xdr:to>
      <xdr:col>35</xdr:col>
      <xdr:colOff>30388</xdr:colOff>
      <xdr:row>769</xdr:row>
      <xdr:rowOff>521948</xdr:rowOff>
    </xdr:to>
    <xdr:sp macro="" textlink="">
      <xdr:nvSpPr>
        <xdr:cNvPr id="156" name="正方形/長方形 155"/>
        <xdr:cNvSpPr/>
      </xdr:nvSpPr>
      <xdr:spPr bwMode="auto">
        <a:xfrm>
          <a:off x="4337579" y="81344619"/>
          <a:ext cx="2538584" cy="71051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e</a:t>
          </a:r>
          <a:r>
            <a:rPr kumimoji="1" lang="ja-JP" altLang="en-US" sz="1100">
              <a:solidFill>
                <a:sysClr val="windowText" lastClr="000000"/>
              </a:solidFill>
            </a:rPr>
            <a:t>．民間企業等（５機関）</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２３百万円</a:t>
          </a:r>
        </a:p>
      </xdr:txBody>
    </xdr:sp>
    <xdr:clientData/>
  </xdr:twoCellAnchor>
  <xdr:twoCellAnchor>
    <xdr:from>
      <xdr:col>22</xdr:col>
      <xdr:colOff>44215</xdr:colOff>
      <xdr:row>769</xdr:row>
      <xdr:rowOff>583528</xdr:rowOff>
    </xdr:from>
    <xdr:to>
      <xdr:col>35</xdr:col>
      <xdr:colOff>60653</xdr:colOff>
      <xdr:row>769</xdr:row>
      <xdr:rowOff>1997582</xdr:rowOff>
    </xdr:to>
    <xdr:sp macro="" textlink="">
      <xdr:nvSpPr>
        <xdr:cNvPr id="157" name="大かっこ 156"/>
        <xdr:cNvSpPr/>
      </xdr:nvSpPr>
      <xdr:spPr bwMode="auto">
        <a:xfrm>
          <a:off x="4347274" y="82116713"/>
          <a:ext cx="2559154" cy="1414054"/>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r>
            <a:rPr lang="ja-JP" altLang="en-US"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現地関係者との面談や情報収集などを行う</a:t>
          </a:r>
          <a:r>
            <a:rPr lang="ja-JP" altLang="en-US" sz="1100">
              <a:solidFill>
                <a:schemeClr val="tx1"/>
              </a:solidFill>
              <a:effectLst/>
              <a:latin typeface="+mn-lt"/>
              <a:ea typeface="+mn-ea"/>
              <a:cs typeface="+mn-cs"/>
            </a:rPr>
            <a:t>。業務の際は、</a:t>
          </a:r>
          <a:r>
            <a:rPr lang="ja-JP" altLang="ja-JP" sz="1100">
              <a:solidFill>
                <a:schemeClr val="tx1"/>
              </a:solidFill>
              <a:effectLst/>
              <a:latin typeface="+mn-lt"/>
              <a:ea typeface="+mn-ea"/>
              <a:cs typeface="+mn-cs"/>
            </a:rPr>
            <a:t>現地の関係機関や関連法制度に詳しく、再生可能エネルギーや省エネに係る専門知識を有する者が</a:t>
          </a:r>
          <a:r>
            <a:rPr lang="ja-JP" altLang="en-US" sz="1100">
              <a:solidFill>
                <a:schemeClr val="tx1"/>
              </a:solidFill>
              <a:effectLst/>
              <a:latin typeface="+mn-lt"/>
              <a:ea typeface="+mn-ea"/>
              <a:cs typeface="+mn-cs"/>
            </a:rPr>
            <a:t>行う。</a:t>
          </a:r>
          <a:endParaRPr lang="ja-JP"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28</xdr:col>
      <xdr:colOff>122612</xdr:colOff>
      <xdr:row>767</xdr:row>
      <xdr:rowOff>4745503</xdr:rowOff>
    </xdr:from>
    <xdr:to>
      <xdr:col>28</xdr:col>
      <xdr:colOff>129669</xdr:colOff>
      <xdr:row>767</xdr:row>
      <xdr:rowOff>5115836</xdr:rowOff>
    </xdr:to>
    <xdr:cxnSp macro="">
      <xdr:nvCxnSpPr>
        <xdr:cNvPr id="158" name="直線矢印コネクタ 157"/>
        <xdr:cNvCxnSpPr/>
      </xdr:nvCxnSpPr>
      <xdr:spPr bwMode="auto">
        <a:xfrm>
          <a:off x="5599232" y="80352203"/>
          <a:ext cx="7057" cy="370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145144</xdr:colOff>
      <xdr:row>767</xdr:row>
      <xdr:rowOff>3311168</xdr:rowOff>
    </xdr:from>
    <xdr:to>
      <xdr:col>21</xdr:col>
      <xdr:colOff>145143</xdr:colOff>
      <xdr:row>767</xdr:row>
      <xdr:rowOff>4835074</xdr:rowOff>
    </xdr:to>
    <xdr:sp macro="" textlink="">
      <xdr:nvSpPr>
        <xdr:cNvPr id="159" name="大かっこ 158"/>
        <xdr:cNvSpPr/>
      </xdr:nvSpPr>
      <xdr:spPr bwMode="auto">
        <a:xfrm>
          <a:off x="1233715" y="78631239"/>
          <a:ext cx="2721428" cy="152390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の効果的かつ効率的な実施、さらには対象国、対象プロジェクトを含む運用拡大に資することを目的として、パリ協定やその後の国際交渉の内容も踏まえつつ、国際的な市場メカニズムの動向や制度設計に関する検討・調査・分析や</a:t>
          </a:r>
          <a:r>
            <a:rPr lang="en-GB"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における排出削減量算定のための方法論の検討・改善等を含む各種の業務を行う。</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23</xdr:col>
      <xdr:colOff>59446</xdr:colOff>
      <xdr:row>767</xdr:row>
      <xdr:rowOff>2182054</xdr:rowOff>
    </xdr:from>
    <xdr:to>
      <xdr:col>34</xdr:col>
      <xdr:colOff>36598</xdr:colOff>
      <xdr:row>767</xdr:row>
      <xdr:rowOff>2532006</xdr:rowOff>
    </xdr:to>
    <xdr:sp macro="" textlink="">
      <xdr:nvSpPr>
        <xdr:cNvPr id="160" name="フレーム 159"/>
        <xdr:cNvSpPr/>
      </xdr:nvSpPr>
      <xdr:spPr bwMode="auto">
        <a:xfrm>
          <a:off x="4558099" y="77788754"/>
          <a:ext cx="2128681" cy="34995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23</xdr:col>
      <xdr:colOff>29338</xdr:colOff>
      <xdr:row>767</xdr:row>
      <xdr:rowOff>2669852</xdr:rowOff>
    </xdr:from>
    <xdr:to>
      <xdr:col>34</xdr:col>
      <xdr:colOff>142403</xdr:colOff>
      <xdr:row>767</xdr:row>
      <xdr:rowOff>3288158</xdr:rowOff>
    </xdr:to>
    <xdr:sp macro="" textlink="">
      <xdr:nvSpPr>
        <xdr:cNvPr id="161" name="正方形/長方形 160"/>
        <xdr:cNvSpPr/>
      </xdr:nvSpPr>
      <xdr:spPr bwMode="auto">
        <a:xfrm>
          <a:off x="4527991" y="78276552"/>
          <a:ext cx="2264594" cy="61830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N</a:t>
          </a:r>
          <a:r>
            <a:rPr kumimoji="1" lang="ja-JP" altLang="en-US" sz="1100">
              <a:solidFill>
                <a:sysClr val="windowText" lastClr="000000"/>
              </a:solidFill>
            </a:rPr>
            <a:t>．パシフィックコンサルタンツ㈱</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８０百万円</a:t>
          </a:r>
        </a:p>
      </xdr:txBody>
    </xdr:sp>
    <xdr:clientData/>
  </xdr:twoCellAnchor>
  <xdr:twoCellAnchor>
    <xdr:from>
      <xdr:col>22</xdr:col>
      <xdr:colOff>83750</xdr:colOff>
      <xdr:row>767</xdr:row>
      <xdr:rowOff>3326545</xdr:rowOff>
    </xdr:from>
    <xdr:to>
      <xdr:col>35</xdr:col>
      <xdr:colOff>117929</xdr:colOff>
      <xdr:row>767</xdr:row>
      <xdr:rowOff>4880429</xdr:rowOff>
    </xdr:to>
    <xdr:sp macro="" textlink="">
      <xdr:nvSpPr>
        <xdr:cNvPr id="162" name="大かっこ 161"/>
        <xdr:cNvSpPr/>
      </xdr:nvSpPr>
      <xdr:spPr bwMode="auto">
        <a:xfrm>
          <a:off x="4075179" y="78646616"/>
          <a:ext cx="2392750" cy="1553884"/>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プロジェクト案件の組成及び実施件数は少ない状況にある</a:t>
          </a:r>
          <a:r>
            <a:rPr lang="en-US" altLang="ja-JP" sz="1100">
              <a:solidFill>
                <a:schemeClr val="tx1"/>
              </a:solidFill>
              <a:effectLst/>
              <a:latin typeface="+mn-lt"/>
              <a:ea typeface="+mn-ea"/>
              <a:cs typeface="+mn-cs"/>
            </a:rPr>
            <a:t>JCM</a:t>
          </a:r>
          <a:r>
            <a:rPr lang="ja-JP" altLang="ja-JP" sz="1100">
              <a:solidFill>
                <a:schemeClr val="tx1"/>
              </a:solidFill>
              <a:effectLst/>
              <a:latin typeface="+mn-lt"/>
              <a:ea typeface="+mn-ea"/>
              <a:cs typeface="+mn-cs"/>
            </a:rPr>
            <a:t>パートナー国のうち、アフリカ地域（エチオピア、ケニア）、島しょ国地域（モルディブ、パラオ）（以下、「対象地域」と言う。）の各国において具体的な排出削減プロジェクトの組成及び実施のための計画策定を行う。</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36</xdr:col>
      <xdr:colOff>134013</xdr:colOff>
      <xdr:row>769</xdr:row>
      <xdr:rowOff>611581</xdr:rowOff>
    </xdr:from>
    <xdr:to>
      <xdr:col>49</xdr:col>
      <xdr:colOff>382685</xdr:colOff>
      <xdr:row>769</xdr:row>
      <xdr:rowOff>1673639</xdr:rowOff>
    </xdr:to>
    <xdr:sp macro="" textlink="">
      <xdr:nvSpPr>
        <xdr:cNvPr id="163" name="大かっこ 162"/>
        <xdr:cNvSpPr/>
      </xdr:nvSpPr>
      <xdr:spPr bwMode="auto">
        <a:xfrm>
          <a:off x="7175382" y="82144766"/>
          <a:ext cx="2791389" cy="106205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JCM</a:t>
          </a:r>
          <a:r>
            <a:rPr kumimoji="1" lang="ja-JP" altLang="en-US" sz="1100">
              <a:solidFill>
                <a:sysClr val="windowText" lastClr="000000"/>
              </a:solidFill>
            </a:rPr>
            <a:t>事業化の可能性が高い案件及び関係本邦企業による国際コンソーシアム協議及び事業化検討を行う。</a:t>
          </a:r>
        </a:p>
      </xdr:txBody>
    </xdr:sp>
    <xdr:clientData/>
  </xdr:twoCellAnchor>
  <xdr:twoCellAnchor>
    <xdr:from>
      <xdr:col>37</xdr:col>
      <xdr:colOff>106978</xdr:colOff>
      <xdr:row>767</xdr:row>
      <xdr:rowOff>2169938</xdr:rowOff>
    </xdr:from>
    <xdr:to>
      <xdr:col>47</xdr:col>
      <xdr:colOff>127553</xdr:colOff>
      <xdr:row>767</xdr:row>
      <xdr:rowOff>2573983</xdr:rowOff>
    </xdr:to>
    <xdr:sp macro="" textlink="">
      <xdr:nvSpPr>
        <xdr:cNvPr id="164" name="フレーム 163"/>
        <xdr:cNvSpPr/>
      </xdr:nvSpPr>
      <xdr:spPr bwMode="auto">
        <a:xfrm>
          <a:off x="7343940" y="77776638"/>
          <a:ext cx="1976512" cy="40404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p>
      </xdr:txBody>
    </xdr:sp>
    <xdr:clientData/>
  </xdr:twoCellAnchor>
  <xdr:twoCellAnchor>
    <xdr:from>
      <xdr:col>37</xdr:col>
      <xdr:colOff>13183</xdr:colOff>
      <xdr:row>767</xdr:row>
      <xdr:rowOff>2676082</xdr:rowOff>
    </xdr:from>
    <xdr:to>
      <xdr:col>48</xdr:col>
      <xdr:colOff>3001</xdr:colOff>
      <xdr:row>767</xdr:row>
      <xdr:rowOff>3305531</xdr:rowOff>
    </xdr:to>
    <xdr:sp macro="" textlink="">
      <xdr:nvSpPr>
        <xdr:cNvPr id="165" name="正方形/長方形 164"/>
        <xdr:cNvSpPr/>
      </xdr:nvSpPr>
      <xdr:spPr bwMode="auto">
        <a:xfrm>
          <a:off x="7250145" y="78282782"/>
          <a:ext cx="2141348" cy="6294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O</a:t>
          </a:r>
          <a:r>
            <a:rPr kumimoji="1" lang="ja-JP" altLang="en-US" sz="1100">
              <a:solidFill>
                <a:sysClr val="windowText" lastClr="000000"/>
              </a:solidFill>
            </a:rPr>
            <a:t>．日本工営株式会社　　　　　　　　　　　　５０百万円</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37</xdr:col>
      <xdr:colOff>128291</xdr:colOff>
      <xdr:row>767</xdr:row>
      <xdr:rowOff>5165960</xdr:rowOff>
    </xdr:from>
    <xdr:to>
      <xdr:col>48</xdr:col>
      <xdr:colOff>143967</xdr:colOff>
      <xdr:row>768</xdr:row>
      <xdr:rowOff>488424</xdr:rowOff>
    </xdr:to>
    <xdr:sp macro="" textlink="">
      <xdr:nvSpPr>
        <xdr:cNvPr id="166" name="フレーム 165"/>
        <xdr:cNvSpPr/>
      </xdr:nvSpPr>
      <xdr:spPr bwMode="auto">
        <a:xfrm>
          <a:off x="7365253" y="80772660"/>
          <a:ext cx="2167206" cy="50569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37</xdr:col>
      <xdr:colOff>88045</xdr:colOff>
      <xdr:row>768</xdr:row>
      <xdr:rowOff>526955</xdr:rowOff>
    </xdr:from>
    <xdr:to>
      <xdr:col>49</xdr:col>
      <xdr:colOff>51885</xdr:colOff>
      <xdr:row>769</xdr:row>
      <xdr:rowOff>336387</xdr:rowOff>
    </xdr:to>
    <xdr:sp macro="" textlink="">
      <xdr:nvSpPr>
        <xdr:cNvPr id="167" name="正方形/長方形 166"/>
        <xdr:cNvSpPr/>
      </xdr:nvSpPr>
      <xdr:spPr bwMode="auto">
        <a:xfrm>
          <a:off x="7325007" y="81316884"/>
          <a:ext cx="2310964" cy="5526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en-US" sz="1100">
              <a:solidFill>
                <a:sysClr val="windowText" lastClr="000000"/>
              </a:solidFill>
            </a:rPr>
            <a:t>民間企業等（２機関）</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１百万円</a:t>
          </a:r>
        </a:p>
      </xdr:txBody>
    </xdr:sp>
    <xdr:clientData/>
  </xdr:twoCellAnchor>
  <xdr:twoCellAnchor>
    <xdr:from>
      <xdr:col>28</xdr:col>
      <xdr:colOff>103363</xdr:colOff>
      <xdr:row>767</xdr:row>
      <xdr:rowOff>1795551</xdr:rowOff>
    </xdr:from>
    <xdr:to>
      <xdr:col>28</xdr:col>
      <xdr:colOff>106432</xdr:colOff>
      <xdr:row>767</xdr:row>
      <xdr:rowOff>2114985</xdr:rowOff>
    </xdr:to>
    <xdr:cxnSp macro="">
      <xdr:nvCxnSpPr>
        <xdr:cNvPr id="170" name="直線矢印コネクタ 169"/>
        <xdr:cNvCxnSpPr/>
      </xdr:nvCxnSpPr>
      <xdr:spPr bwMode="auto">
        <a:xfrm>
          <a:off x="5689515" y="74681543"/>
          <a:ext cx="3069" cy="319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xdr:colOff>
      <xdr:row>767</xdr:row>
      <xdr:rowOff>1812908</xdr:rowOff>
    </xdr:from>
    <xdr:to>
      <xdr:col>14</xdr:col>
      <xdr:colOff>5814</xdr:colOff>
      <xdr:row>767</xdr:row>
      <xdr:rowOff>2093706</xdr:rowOff>
    </xdr:to>
    <xdr:cxnSp macro="">
      <xdr:nvCxnSpPr>
        <xdr:cNvPr id="171" name="直線矢印コネクタ 170"/>
        <xdr:cNvCxnSpPr/>
      </xdr:nvCxnSpPr>
      <xdr:spPr bwMode="auto">
        <a:xfrm>
          <a:off x="2793079" y="74698900"/>
          <a:ext cx="5811" cy="280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133005</xdr:colOff>
      <xdr:row>771</xdr:row>
      <xdr:rowOff>33252</xdr:rowOff>
    </xdr:from>
    <xdr:to>
      <xdr:col>50</xdr:col>
      <xdr:colOff>49036</xdr:colOff>
      <xdr:row>771</xdr:row>
      <xdr:rowOff>60618</xdr:rowOff>
    </xdr:to>
    <xdr:cxnSp macro="">
      <xdr:nvCxnSpPr>
        <xdr:cNvPr id="193" name="直線コネクタ 192"/>
        <xdr:cNvCxnSpPr/>
      </xdr:nvCxnSpPr>
      <xdr:spPr>
        <a:xfrm flipV="1">
          <a:off x="1330037" y="82129748"/>
          <a:ext cx="8993531" cy="273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24960</xdr:colOff>
      <xdr:row>771</xdr:row>
      <xdr:rowOff>23067</xdr:rowOff>
    </xdr:from>
    <xdr:to>
      <xdr:col>44</xdr:col>
      <xdr:colOff>24960</xdr:colOff>
      <xdr:row>771</xdr:row>
      <xdr:rowOff>422368</xdr:rowOff>
    </xdr:to>
    <xdr:cxnSp macro="">
      <xdr:nvCxnSpPr>
        <xdr:cNvPr id="194" name="直線矢印コネクタ 193"/>
        <xdr:cNvCxnSpPr/>
      </xdr:nvCxnSpPr>
      <xdr:spPr bwMode="auto">
        <a:xfrm>
          <a:off x="9168960" y="84854450"/>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114848</xdr:colOff>
      <xdr:row>771</xdr:row>
      <xdr:rowOff>6784</xdr:rowOff>
    </xdr:from>
    <xdr:to>
      <xdr:col>28</xdr:col>
      <xdr:colOff>114848</xdr:colOff>
      <xdr:row>771</xdr:row>
      <xdr:rowOff>406085</xdr:rowOff>
    </xdr:to>
    <xdr:cxnSp macro="">
      <xdr:nvCxnSpPr>
        <xdr:cNvPr id="195" name="直線矢印コネクタ 194"/>
        <xdr:cNvCxnSpPr/>
      </xdr:nvCxnSpPr>
      <xdr:spPr bwMode="auto">
        <a:xfrm>
          <a:off x="5616363" y="84630348"/>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145472</xdr:colOff>
      <xdr:row>773</xdr:row>
      <xdr:rowOff>2409880</xdr:rowOff>
    </xdr:from>
    <xdr:to>
      <xdr:col>49</xdr:col>
      <xdr:colOff>124692</xdr:colOff>
      <xdr:row>773</xdr:row>
      <xdr:rowOff>2410690</xdr:rowOff>
    </xdr:to>
    <xdr:cxnSp macro="">
      <xdr:nvCxnSpPr>
        <xdr:cNvPr id="205" name="直線コネクタ 204"/>
        <xdr:cNvCxnSpPr/>
      </xdr:nvCxnSpPr>
      <xdr:spPr>
        <a:xfrm>
          <a:off x="1392382" y="90296190"/>
          <a:ext cx="8915400" cy="8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32958</xdr:colOff>
      <xdr:row>771</xdr:row>
      <xdr:rowOff>390916</xdr:rowOff>
    </xdr:from>
    <xdr:to>
      <xdr:col>34</xdr:col>
      <xdr:colOff>207818</xdr:colOff>
      <xdr:row>772</xdr:row>
      <xdr:rowOff>374073</xdr:rowOff>
    </xdr:to>
    <xdr:sp macro="" textlink="">
      <xdr:nvSpPr>
        <xdr:cNvPr id="207" name="フレーム 206"/>
        <xdr:cNvSpPr/>
      </xdr:nvSpPr>
      <xdr:spPr bwMode="auto">
        <a:xfrm>
          <a:off x="4812776" y="85222299"/>
          <a:ext cx="2460860" cy="48191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23</xdr:col>
      <xdr:colOff>11327</xdr:colOff>
      <xdr:row>772</xdr:row>
      <xdr:rowOff>471010</xdr:rowOff>
    </xdr:from>
    <xdr:to>
      <xdr:col>35</xdr:col>
      <xdr:colOff>-1</xdr:colOff>
      <xdr:row>772</xdr:row>
      <xdr:rowOff>1163784</xdr:rowOff>
    </xdr:to>
    <xdr:sp macro="" textlink="">
      <xdr:nvSpPr>
        <xdr:cNvPr id="208" name="正方形/長方形 207"/>
        <xdr:cNvSpPr/>
      </xdr:nvSpPr>
      <xdr:spPr bwMode="auto">
        <a:xfrm>
          <a:off x="4791145" y="85801155"/>
          <a:ext cx="2482492" cy="6927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Q</a:t>
          </a:r>
          <a:r>
            <a:rPr kumimoji="1" lang="ja-JP" altLang="en-US" sz="1100">
              <a:solidFill>
                <a:sysClr val="windowText" lastClr="000000"/>
              </a:solidFill>
            </a:rPr>
            <a:t>．公益財団法人　地球環境センター</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３３百万円</a:t>
          </a:r>
        </a:p>
      </xdr:txBody>
    </xdr:sp>
    <xdr:clientData/>
  </xdr:twoCellAnchor>
  <xdr:twoCellAnchor>
    <xdr:from>
      <xdr:col>21</xdr:col>
      <xdr:colOff>198396</xdr:colOff>
      <xdr:row>772</xdr:row>
      <xdr:rowOff>1291497</xdr:rowOff>
    </xdr:from>
    <xdr:to>
      <xdr:col>36</xdr:col>
      <xdr:colOff>57193</xdr:colOff>
      <xdr:row>772</xdr:row>
      <xdr:rowOff>3214216</xdr:rowOff>
    </xdr:to>
    <xdr:sp macro="" textlink="">
      <xdr:nvSpPr>
        <xdr:cNvPr id="209" name="大かっこ 208"/>
        <xdr:cNvSpPr/>
      </xdr:nvSpPr>
      <xdr:spPr bwMode="auto">
        <a:xfrm>
          <a:off x="4562579" y="86621642"/>
          <a:ext cx="2976069" cy="1922719"/>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・リーススキームを活用した案件形成の検討を含む</a:t>
          </a:r>
          <a:r>
            <a:rPr kumimoji="1" lang="en-US" altLang="ja-JP" sz="1100">
              <a:solidFill>
                <a:sysClr val="windowText" lastClr="000000"/>
              </a:solidFill>
            </a:rPr>
            <a:t>JCM</a:t>
          </a:r>
          <a:r>
            <a:rPr kumimoji="1" lang="ja-JP" altLang="en-US" sz="1100">
              <a:solidFill>
                <a:sysClr val="windowText" lastClr="000000"/>
              </a:solidFill>
            </a:rPr>
            <a:t>資金支援事業への参画促進業務を行うことを目的とし、リース事業を</a:t>
          </a:r>
          <a:r>
            <a:rPr kumimoji="1" lang="en-US" altLang="ja-JP" sz="1100">
              <a:solidFill>
                <a:sysClr val="windowText" lastClr="000000"/>
              </a:solidFill>
            </a:rPr>
            <a:t>JCM</a:t>
          </a:r>
          <a:r>
            <a:rPr kumimoji="1" lang="ja-JP" altLang="en-US" sz="1100">
              <a:solidFill>
                <a:sysClr val="windowText" lastClr="000000"/>
              </a:solidFill>
            </a:rPr>
            <a:t>資金支援事業として実施する場合に克服すべき課題を抽出するとともに、それらの課題を解決する方法の検討を行い、案件組成に向け事業者のフォローを行う。加えて、昨年度実施した</a:t>
          </a:r>
          <a:r>
            <a:rPr kumimoji="1" lang="en-US" altLang="ja-JP" sz="1100">
              <a:solidFill>
                <a:sysClr val="windowText" lastClr="000000"/>
              </a:solidFill>
            </a:rPr>
            <a:t>JCM</a:t>
          </a:r>
          <a:r>
            <a:rPr kumimoji="1" lang="ja-JP" altLang="en-US" sz="1100">
              <a:solidFill>
                <a:sysClr val="windowText" lastClr="000000"/>
              </a:solidFill>
            </a:rPr>
            <a:t>の制度や</a:t>
          </a:r>
          <a:r>
            <a:rPr kumimoji="1" lang="en-US" altLang="ja-JP" sz="1100">
              <a:solidFill>
                <a:sysClr val="windowText" lastClr="000000"/>
              </a:solidFill>
            </a:rPr>
            <a:t>JCM</a:t>
          </a:r>
          <a:r>
            <a:rPr kumimoji="1" lang="ja-JP" altLang="en-US" sz="1100">
              <a:solidFill>
                <a:sysClr val="windowText" lastClr="000000"/>
              </a:solidFill>
            </a:rPr>
            <a:t>資金支援事業等に関する情報の普及を行う。</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JCM</a:t>
          </a:r>
          <a:r>
            <a:rPr kumimoji="1" lang="ja-JP" altLang="en-US" sz="1100">
              <a:solidFill>
                <a:sysClr val="windowText" lastClr="000000"/>
              </a:solidFill>
            </a:rPr>
            <a:t>案件の着実な組成に資することを目的として、「二国間クレジット制度を利用した</a:t>
          </a:r>
          <a:r>
            <a:rPr kumimoji="1" lang="en-US" altLang="ja-JP" sz="1100">
              <a:solidFill>
                <a:sysClr val="windowText" lastClr="000000"/>
              </a:solidFill>
            </a:rPr>
            <a:t>REDD+</a:t>
          </a:r>
          <a:r>
            <a:rPr kumimoji="1" lang="ja-JP" altLang="en-US" sz="1100">
              <a:solidFill>
                <a:sysClr val="windowText" lastClr="000000"/>
              </a:solidFill>
            </a:rPr>
            <a:t>プロジェクト補助事業」について、案件の進捗管理の支援等を行う。</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24</xdr:col>
      <xdr:colOff>49175</xdr:colOff>
      <xdr:row>773</xdr:row>
      <xdr:rowOff>43744</xdr:rowOff>
    </xdr:from>
    <xdr:to>
      <xdr:col>34</xdr:col>
      <xdr:colOff>14531</xdr:colOff>
      <xdr:row>773</xdr:row>
      <xdr:rowOff>383622</xdr:rowOff>
    </xdr:to>
    <xdr:sp macro="" textlink="">
      <xdr:nvSpPr>
        <xdr:cNvPr id="210" name="フレーム 209"/>
        <xdr:cNvSpPr/>
      </xdr:nvSpPr>
      <xdr:spPr bwMode="auto">
        <a:xfrm>
          <a:off x="5036813" y="88865234"/>
          <a:ext cx="2043536" cy="33987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22</xdr:col>
      <xdr:colOff>145473</xdr:colOff>
      <xdr:row>773</xdr:row>
      <xdr:rowOff>433578</xdr:rowOff>
    </xdr:from>
    <xdr:to>
      <xdr:col>35</xdr:col>
      <xdr:colOff>83127</xdr:colOff>
      <xdr:row>773</xdr:row>
      <xdr:rowOff>1163426</xdr:rowOff>
    </xdr:to>
    <xdr:sp macro="" textlink="">
      <xdr:nvSpPr>
        <xdr:cNvPr id="211" name="正方形/長方形 210"/>
        <xdr:cNvSpPr/>
      </xdr:nvSpPr>
      <xdr:spPr bwMode="auto">
        <a:xfrm>
          <a:off x="4717473" y="89255068"/>
          <a:ext cx="2639292" cy="72984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a:t>
          </a:r>
          <a:r>
            <a:rPr kumimoji="1" lang="en-US" altLang="ja-JP" sz="1100">
              <a:solidFill>
                <a:sysClr val="windowText" lastClr="000000"/>
              </a:solidFill>
            </a:rPr>
            <a:t>JFE</a:t>
          </a:r>
          <a:r>
            <a:rPr kumimoji="1" lang="ja-JP" altLang="en-US" sz="1100">
              <a:solidFill>
                <a:sysClr val="windowText" lastClr="000000"/>
              </a:solidFill>
            </a:rPr>
            <a:t>エンジニアリング株式会社</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０．５百万円</a:t>
          </a:r>
        </a:p>
      </xdr:txBody>
    </xdr:sp>
    <xdr:clientData/>
  </xdr:twoCellAnchor>
  <xdr:twoCellAnchor>
    <xdr:from>
      <xdr:col>29</xdr:col>
      <xdr:colOff>37450</xdr:colOff>
      <xdr:row>772</xdr:row>
      <xdr:rowOff>3178221</xdr:rowOff>
    </xdr:from>
    <xdr:to>
      <xdr:col>29</xdr:col>
      <xdr:colOff>46365</xdr:colOff>
      <xdr:row>772</xdr:row>
      <xdr:rowOff>3480367</xdr:rowOff>
    </xdr:to>
    <xdr:cxnSp macro="">
      <xdr:nvCxnSpPr>
        <xdr:cNvPr id="212" name="直線矢印コネクタ 211"/>
        <xdr:cNvCxnSpPr/>
      </xdr:nvCxnSpPr>
      <xdr:spPr bwMode="auto">
        <a:xfrm>
          <a:off x="6064178" y="88508366"/>
          <a:ext cx="8915" cy="302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166253</xdr:colOff>
      <xdr:row>773</xdr:row>
      <xdr:rowOff>1247469</xdr:rowOff>
    </xdr:from>
    <xdr:to>
      <xdr:col>37</xdr:col>
      <xdr:colOff>103909</xdr:colOff>
      <xdr:row>773</xdr:row>
      <xdr:rowOff>1828803</xdr:rowOff>
    </xdr:to>
    <xdr:sp macro="" textlink="">
      <xdr:nvSpPr>
        <xdr:cNvPr id="213" name="大かっこ 212"/>
        <xdr:cNvSpPr/>
      </xdr:nvSpPr>
      <xdr:spPr bwMode="auto">
        <a:xfrm>
          <a:off x="4530436" y="90068959"/>
          <a:ext cx="3262746" cy="581334"/>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・ミャンマーにおけるモニタリング実施支援業務</a:t>
          </a:r>
        </a:p>
      </xdr:txBody>
    </xdr:sp>
    <xdr:clientData/>
  </xdr:twoCellAnchor>
  <xdr:twoCellAnchor>
    <xdr:from>
      <xdr:col>39</xdr:col>
      <xdr:colOff>57482</xdr:colOff>
      <xdr:row>771</xdr:row>
      <xdr:rowOff>482412</xdr:rowOff>
    </xdr:from>
    <xdr:to>
      <xdr:col>48</xdr:col>
      <xdr:colOff>190005</xdr:colOff>
      <xdr:row>772</xdr:row>
      <xdr:rowOff>326571</xdr:rowOff>
    </xdr:to>
    <xdr:sp macro="" textlink="">
      <xdr:nvSpPr>
        <xdr:cNvPr id="214" name="フレーム 213"/>
        <xdr:cNvSpPr/>
      </xdr:nvSpPr>
      <xdr:spPr bwMode="auto">
        <a:xfrm>
          <a:off x="7930822" y="85319732"/>
          <a:ext cx="1949447" cy="34292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総合評価・委託</a:t>
          </a:r>
          <a:endParaRPr lang="ja-JP" altLang="ja-JP" sz="900">
            <a:solidFill>
              <a:sysClr val="windowText" lastClr="000000"/>
            </a:solidFill>
            <a:effectLst/>
          </a:endParaRPr>
        </a:p>
      </xdr:txBody>
    </xdr:sp>
    <xdr:clientData/>
  </xdr:twoCellAnchor>
  <xdr:twoCellAnchor>
    <xdr:from>
      <xdr:col>39</xdr:col>
      <xdr:colOff>53438</xdr:colOff>
      <xdr:row>772</xdr:row>
      <xdr:rowOff>432408</xdr:rowOff>
    </xdr:from>
    <xdr:to>
      <xdr:col>48</xdr:col>
      <xdr:colOff>186112</xdr:colOff>
      <xdr:row>772</xdr:row>
      <xdr:rowOff>1187533</xdr:rowOff>
    </xdr:to>
    <xdr:sp macro="" textlink="">
      <xdr:nvSpPr>
        <xdr:cNvPr id="215" name="正方形/長方形 214"/>
        <xdr:cNvSpPr/>
      </xdr:nvSpPr>
      <xdr:spPr bwMode="auto">
        <a:xfrm>
          <a:off x="7926778" y="85768491"/>
          <a:ext cx="1949598" cy="7551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R</a:t>
          </a:r>
          <a:r>
            <a:rPr kumimoji="1" lang="ja-JP" altLang="en-US" sz="1100">
              <a:solidFill>
                <a:sysClr val="windowText" lastClr="000000"/>
              </a:solidFill>
            </a:rPr>
            <a:t>．（公財）地球環境戦略研究機関</a:t>
          </a:r>
          <a:endParaRPr lang="ja-JP" altLang="ja-JP">
            <a:solidFill>
              <a:sysClr val="windowText" lastClr="000000"/>
            </a:solidFill>
            <a:effectLst/>
          </a:endParaRPr>
        </a:p>
        <a:p>
          <a:pPr algn="ctr"/>
          <a:r>
            <a:rPr kumimoji="1" lang="ja-JP" altLang="en-US" sz="1100">
              <a:solidFill>
                <a:sysClr val="windowText" lastClr="000000"/>
              </a:solidFill>
            </a:rPr>
            <a:t>１５百万円</a:t>
          </a:r>
        </a:p>
      </xdr:txBody>
    </xdr:sp>
    <xdr:clientData/>
  </xdr:twoCellAnchor>
  <xdr:twoCellAnchor>
    <xdr:from>
      <xdr:col>38</xdr:col>
      <xdr:colOff>172194</xdr:colOff>
      <xdr:row>772</xdr:row>
      <xdr:rowOff>1315667</xdr:rowOff>
    </xdr:from>
    <xdr:to>
      <xdr:col>49</xdr:col>
      <xdr:colOff>192976</xdr:colOff>
      <xdr:row>772</xdr:row>
      <xdr:rowOff>2582885</xdr:rowOff>
    </xdr:to>
    <xdr:sp macro="" textlink="">
      <xdr:nvSpPr>
        <xdr:cNvPr id="216" name="大かっこ 215"/>
        <xdr:cNvSpPr/>
      </xdr:nvSpPr>
      <xdr:spPr bwMode="auto">
        <a:xfrm>
          <a:off x="7843654" y="86651750"/>
          <a:ext cx="2241468" cy="126721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eaLnBrk="1" fontAlgn="auto" latinLnBrk="0" hangingPunct="1"/>
          <a:r>
            <a:rPr lang="ja-JP" altLang="en-US" sz="1100">
              <a:solidFill>
                <a:schemeClr val="tx1"/>
              </a:solidFill>
              <a:effectLst/>
              <a:latin typeface="+mn-lt"/>
              <a:ea typeface="+mn-ea"/>
              <a:cs typeface="+mn-cs"/>
            </a:rPr>
            <a:t>・アジアにおける</a:t>
          </a: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のパートナー国を対象として、</a:t>
          </a: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を含むパリ協定に基づく市場メカニズムの活用を促進するための報告体制等の構築支援を行う。</a:t>
          </a:r>
          <a:endParaRPr lang="ja-JP" altLang="ja-JP">
            <a:effectLst/>
          </a:endParaRPr>
        </a:p>
      </xdr:txBody>
    </xdr:sp>
    <xdr:clientData/>
  </xdr:twoCellAnchor>
  <xdr:twoCellAnchor>
    <xdr:from>
      <xdr:col>8</xdr:col>
      <xdr:colOff>90050</xdr:colOff>
      <xdr:row>771</xdr:row>
      <xdr:rowOff>395251</xdr:rowOff>
    </xdr:from>
    <xdr:to>
      <xdr:col>17</xdr:col>
      <xdr:colOff>62345</xdr:colOff>
      <xdr:row>772</xdr:row>
      <xdr:rowOff>270164</xdr:rowOff>
    </xdr:to>
    <xdr:sp macro="" textlink="">
      <xdr:nvSpPr>
        <xdr:cNvPr id="217" name="フレーム 216"/>
        <xdr:cNvSpPr/>
      </xdr:nvSpPr>
      <xdr:spPr bwMode="auto">
        <a:xfrm>
          <a:off x="1752595" y="85226634"/>
          <a:ext cx="1842660" cy="3736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8</xdr:col>
      <xdr:colOff>50972</xdr:colOff>
      <xdr:row>772</xdr:row>
      <xdr:rowOff>373372</xdr:rowOff>
    </xdr:from>
    <xdr:to>
      <xdr:col>17</xdr:col>
      <xdr:colOff>166255</xdr:colOff>
      <xdr:row>772</xdr:row>
      <xdr:rowOff>1205346</xdr:rowOff>
    </xdr:to>
    <xdr:sp macro="" textlink="">
      <xdr:nvSpPr>
        <xdr:cNvPr id="218" name="正方形/長方形 217"/>
        <xdr:cNvSpPr/>
      </xdr:nvSpPr>
      <xdr:spPr bwMode="auto">
        <a:xfrm>
          <a:off x="1622834" y="84573743"/>
          <a:ext cx="1883626" cy="8319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P</a:t>
          </a:r>
          <a:r>
            <a:rPr kumimoji="1" lang="ja-JP" altLang="en-US" sz="1100">
              <a:solidFill>
                <a:sysClr val="windowText" lastClr="000000"/>
              </a:solidFill>
            </a:rPr>
            <a:t>．（株）エヌ・ティ・ティ・データ</a:t>
          </a:r>
          <a:endParaRPr lang="ja-JP" altLang="ja-JP">
            <a:solidFill>
              <a:sysClr val="windowText" lastClr="000000"/>
            </a:solidFill>
            <a:effectLst/>
          </a:endParaRPr>
        </a:p>
        <a:p>
          <a:pPr algn="ctr"/>
          <a:r>
            <a:rPr kumimoji="1" lang="ja-JP" altLang="en-US" sz="1100">
              <a:solidFill>
                <a:sysClr val="windowText" lastClr="000000"/>
              </a:solidFill>
            </a:rPr>
            <a:t>２０百万円</a:t>
          </a:r>
        </a:p>
      </xdr:txBody>
    </xdr:sp>
    <xdr:clientData/>
  </xdr:twoCellAnchor>
  <xdr:twoCellAnchor>
    <xdr:from>
      <xdr:col>7</xdr:col>
      <xdr:colOff>47231</xdr:colOff>
      <xdr:row>772</xdr:row>
      <xdr:rowOff>1314944</xdr:rowOff>
    </xdr:from>
    <xdr:to>
      <xdr:col>18</xdr:col>
      <xdr:colOff>17003</xdr:colOff>
      <xdr:row>772</xdr:row>
      <xdr:rowOff>2340429</xdr:rowOff>
    </xdr:to>
    <xdr:sp macro="" textlink="">
      <xdr:nvSpPr>
        <xdr:cNvPr id="219" name="大かっこ 218"/>
        <xdr:cNvSpPr/>
      </xdr:nvSpPr>
      <xdr:spPr bwMode="auto">
        <a:xfrm>
          <a:off x="1317231" y="85434301"/>
          <a:ext cx="1965486" cy="1025485"/>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・二国間クレジット制度において発行されるクレジットの管理に必要な登録簿システムの設計・開発・構築及び運用・保守を行う。</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41</xdr:col>
      <xdr:colOff>92575</xdr:colOff>
      <xdr:row>773</xdr:row>
      <xdr:rowOff>2374044</xdr:rowOff>
    </xdr:from>
    <xdr:to>
      <xdr:col>41</xdr:col>
      <xdr:colOff>92575</xdr:colOff>
      <xdr:row>773</xdr:row>
      <xdr:rowOff>2773345</xdr:rowOff>
    </xdr:to>
    <xdr:cxnSp macro="">
      <xdr:nvCxnSpPr>
        <xdr:cNvPr id="221" name="直線矢印コネクタ 220"/>
        <xdr:cNvCxnSpPr/>
      </xdr:nvCxnSpPr>
      <xdr:spPr bwMode="auto">
        <a:xfrm>
          <a:off x="8148364" y="90065760"/>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28338</xdr:colOff>
      <xdr:row>771</xdr:row>
      <xdr:rowOff>62346</xdr:rowOff>
    </xdr:from>
    <xdr:to>
      <xdr:col>13</xdr:col>
      <xdr:colOff>37626</xdr:colOff>
      <xdr:row>771</xdr:row>
      <xdr:rowOff>403176</xdr:rowOff>
    </xdr:to>
    <xdr:cxnSp macro="">
      <xdr:nvCxnSpPr>
        <xdr:cNvPr id="222" name="直線矢印コネクタ 221"/>
        <xdr:cNvCxnSpPr/>
      </xdr:nvCxnSpPr>
      <xdr:spPr bwMode="auto">
        <a:xfrm>
          <a:off x="2729976" y="84893729"/>
          <a:ext cx="9288" cy="3408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22412</xdr:colOff>
      <xdr:row>754</xdr:row>
      <xdr:rowOff>142623</xdr:rowOff>
    </xdr:from>
    <xdr:to>
      <xdr:col>18</xdr:col>
      <xdr:colOff>29309</xdr:colOff>
      <xdr:row>759</xdr:row>
      <xdr:rowOff>108855</xdr:rowOff>
    </xdr:to>
    <xdr:grpSp>
      <xdr:nvGrpSpPr>
        <xdr:cNvPr id="223" name="グループ化 222"/>
        <xdr:cNvGrpSpPr/>
      </xdr:nvGrpSpPr>
      <xdr:grpSpPr>
        <a:xfrm>
          <a:off x="1444812" y="52822223"/>
          <a:ext cx="2242097" cy="2722132"/>
          <a:chOff x="1187213" y="44993803"/>
          <a:chExt cx="2035466" cy="2988842"/>
        </a:xfrm>
      </xdr:grpSpPr>
      <xdr:sp macro="" textlink="">
        <xdr:nvSpPr>
          <xdr:cNvPr id="224" name="フレーム 223"/>
          <xdr:cNvSpPr/>
        </xdr:nvSpPr>
        <xdr:spPr bwMode="auto">
          <a:xfrm>
            <a:off x="1187213" y="44993803"/>
            <a:ext cx="1969640" cy="37428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参加者確認型公募・委託</a:t>
            </a:r>
            <a:endParaRPr lang="ja-JP" altLang="ja-JP" sz="900">
              <a:solidFill>
                <a:sysClr val="windowText" lastClr="000000"/>
              </a:solidFill>
              <a:effectLst/>
            </a:endParaRPr>
          </a:p>
        </xdr:txBody>
      </xdr:sp>
      <xdr:sp macro="" textlink="">
        <xdr:nvSpPr>
          <xdr:cNvPr id="225" name="正方形/長方形 224"/>
          <xdr:cNvSpPr/>
        </xdr:nvSpPr>
        <xdr:spPr bwMode="auto">
          <a:xfrm>
            <a:off x="1425053" y="45436798"/>
            <a:ext cx="1583623" cy="804529"/>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a:t>
            </a:r>
            <a:r>
              <a:rPr kumimoji="1" lang="ja-JP" altLang="ja-JP" sz="1100">
                <a:solidFill>
                  <a:sysClr val="windowText" lastClr="000000"/>
                </a:solidFill>
                <a:effectLst/>
                <a:latin typeface="+mn-lt"/>
                <a:ea typeface="+mn-ea"/>
                <a:cs typeface="+mn-cs"/>
              </a:rPr>
              <a:t>０</a:t>
            </a:r>
            <a:r>
              <a:rPr kumimoji="1" lang="ja-JP" altLang="en-US" sz="1100">
                <a:solidFill>
                  <a:sysClr val="windowText" lastClr="000000"/>
                </a:solidFill>
              </a:rPr>
              <a:t>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２６３百万円</a:t>
            </a:r>
          </a:p>
        </xdr:txBody>
      </xdr:sp>
      <xdr:sp macro="" textlink="">
        <xdr:nvSpPr>
          <xdr:cNvPr id="226" name="大かっこ 225"/>
          <xdr:cNvSpPr/>
        </xdr:nvSpPr>
        <xdr:spPr bwMode="auto">
          <a:xfrm>
            <a:off x="1235440" y="46270581"/>
            <a:ext cx="1987239" cy="1712064"/>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低炭素社会実現のための都市間連携事業委託業務。日本の自治体の有する低炭素社会形成の経験やノウハウを活用し、アジア等の国外都市の低炭素かつ強靱（レジリエント）で持続可能な社会形成への取り組みを推進する。</a:t>
            </a:r>
          </a:p>
        </xdr:txBody>
      </xdr:sp>
    </xdr:grpSp>
    <xdr:clientData/>
  </xdr:twoCellAnchor>
  <xdr:twoCellAnchor>
    <xdr:from>
      <xdr:col>18</xdr:col>
      <xdr:colOff>190889</xdr:colOff>
      <xdr:row>754</xdr:row>
      <xdr:rowOff>142504</xdr:rowOff>
    </xdr:from>
    <xdr:to>
      <xdr:col>28</xdr:col>
      <xdr:colOff>111745</xdr:colOff>
      <xdr:row>759</xdr:row>
      <xdr:rowOff>50691</xdr:rowOff>
    </xdr:to>
    <xdr:grpSp>
      <xdr:nvGrpSpPr>
        <xdr:cNvPr id="227" name="グループ化 226"/>
        <xdr:cNvGrpSpPr/>
      </xdr:nvGrpSpPr>
      <xdr:grpSpPr>
        <a:xfrm>
          <a:off x="3848489" y="52822104"/>
          <a:ext cx="1952856" cy="2664087"/>
          <a:chOff x="3240124" y="44993941"/>
          <a:chExt cx="1635184" cy="2768001"/>
        </a:xfrm>
      </xdr:grpSpPr>
      <xdr:sp macro="" textlink="">
        <xdr:nvSpPr>
          <xdr:cNvPr id="228" name="フレーム 227"/>
          <xdr:cNvSpPr/>
        </xdr:nvSpPr>
        <xdr:spPr bwMode="auto">
          <a:xfrm>
            <a:off x="3299115" y="44993941"/>
            <a:ext cx="1486480" cy="37428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・委託</a:t>
            </a:r>
            <a:endParaRPr lang="ja-JP" altLang="ja-JP" sz="900">
              <a:solidFill>
                <a:sysClr val="windowText" lastClr="000000"/>
              </a:solidFill>
              <a:effectLst/>
            </a:endParaRPr>
          </a:p>
        </xdr:txBody>
      </xdr:sp>
      <xdr:sp macro="" textlink="">
        <xdr:nvSpPr>
          <xdr:cNvPr id="229" name="正方形/長方形 228"/>
          <xdr:cNvSpPr/>
        </xdr:nvSpPr>
        <xdr:spPr bwMode="auto">
          <a:xfrm>
            <a:off x="3240124" y="45436939"/>
            <a:ext cx="1621982" cy="872314"/>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．（公財）地球環境戦略研究機関</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sp macro="" textlink="">
        <xdr:nvSpPr>
          <xdr:cNvPr id="230" name="大かっこ 229"/>
          <xdr:cNvSpPr/>
        </xdr:nvSpPr>
        <xdr:spPr bwMode="auto">
          <a:xfrm>
            <a:off x="3260377" y="46449175"/>
            <a:ext cx="1614931" cy="1312767"/>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持続可能な開発と気候変動に関するアジア・リーダーシップ・プログラム準備・運営支援事業。</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29</xdr:col>
      <xdr:colOff>40717</xdr:colOff>
      <xdr:row>754</xdr:row>
      <xdr:rowOff>178848</xdr:rowOff>
    </xdr:from>
    <xdr:to>
      <xdr:col>38</xdr:col>
      <xdr:colOff>8452</xdr:colOff>
      <xdr:row>758</xdr:row>
      <xdr:rowOff>307518</xdr:rowOff>
    </xdr:to>
    <xdr:grpSp>
      <xdr:nvGrpSpPr>
        <xdr:cNvPr id="231" name="グループ化 230"/>
        <xdr:cNvGrpSpPr/>
      </xdr:nvGrpSpPr>
      <xdr:grpSpPr>
        <a:xfrm>
          <a:off x="5933517" y="52858448"/>
          <a:ext cx="1796535" cy="2211470"/>
          <a:chOff x="5070833" y="44983808"/>
          <a:chExt cx="1590446" cy="2493670"/>
        </a:xfrm>
      </xdr:grpSpPr>
      <xdr:sp macro="" textlink="">
        <xdr:nvSpPr>
          <xdr:cNvPr id="232" name="フレーム 231"/>
          <xdr:cNvSpPr/>
        </xdr:nvSpPr>
        <xdr:spPr bwMode="auto">
          <a:xfrm>
            <a:off x="5136807" y="44983808"/>
            <a:ext cx="1486480" cy="37428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総合評価・委託</a:t>
            </a:r>
          </a:p>
        </xdr:txBody>
      </xdr:sp>
      <xdr:sp macro="" textlink="">
        <xdr:nvSpPr>
          <xdr:cNvPr id="233" name="正方形/長方形 232"/>
          <xdr:cNvSpPr/>
        </xdr:nvSpPr>
        <xdr:spPr bwMode="auto">
          <a:xfrm>
            <a:off x="5070833" y="45416356"/>
            <a:ext cx="1590446" cy="932917"/>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．（公財）地球環境戦略研究機関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１７百万円</a:t>
            </a:r>
          </a:p>
        </xdr:txBody>
      </xdr:sp>
      <xdr:sp macro="" textlink="">
        <xdr:nvSpPr>
          <xdr:cNvPr id="234" name="大かっこ 233"/>
          <xdr:cNvSpPr/>
        </xdr:nvSpPr>
        <xdr:spPr bwMode="auto">
          <a:xfrm>
            <a:off x="5176805" y="46482766"/>
            <a:ext cx="1481757" cy="994712"/>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・低炭素化社会の構築に向けた都市間連携強化事業。</a:t>
            </a:r>
            <a:endParaRPr kumimoji="1" lang="ja-JP" altLang="en-US" sz="1100">
              <a:solidFill>
                <a:sysClr val="windowText" lastClr="000000"/>
              </a:solidFill>
            </a:endParaRPr>
          </a:p>
        </xdr:txBody>
      </xdr:sp>
    </xdr:grpSp>
    <xdr:clientData/>
  </xdr:twoCellAnchor>
  <xdr:twoCellAnchor>
    <xdr:from>
      <xdr:col>39</xdr:col>
      <xdr:colOff>96131</xdr:colOff>
      <xdr:row>754</xdr:row>
      <xdr:rowOff>185677</xdr:rowOff>
    </xdr:from>
    <xdr:to>
      <xdr:col>48</xdr:col>
      <xdr:colOff>58465</xdr:colOff>
      <xdr:row>758</xdr:row>
      <xdr:rowOff>298433</xdr:rowOff>
    </xdr:to>
    <xdr:grpSp>
      <xdr:nvGrpSpPr>
        <xdr:cNvPr id="235" name="グループ化 234"/>
        <xdr:cNvGrpSpPr/>
      </xdr:nvGrpSpPr>
      <xdr:grpSpPr>
        <a:xfrm>
          <a:off x="8020931" y="52865277"/>
          <a:ext cx="1791134" cy="2195556"/>
          <a:chOff x="6845575" y="44998585"/>
          <a:chExt cx="1600070" cy="2295190"/>
        </a:xfrm>
      </xdr:grpSpPr>
      <xdr:sp macro="" textlink="">
        <xdr:nvSpPr>
          <xdr:cNvPr id="236" name="フレーム 235"/>
          <xdr:cNvSpPr/>
        </xdr:nvSpPr>
        <xdr:spPr bwMode="auto">
          <a:xfrm>
            <a:off x="6893987" y="44998585"/>
            <a:ext cx="1454133" cy="37428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総合評価・委託</a:t>
            </a:r>
          </a:p>
        </xdr:txBody>
      </xdr:sp>
      <xdr:sp macro="" textlink="">
        <xdr:nvSpPr>
          <xdr:cNvPr id="237" name="正方形/長方形 236"/>
          <xdr:cNvSpPr/>
        </xdr:nvSpPr>
        <xdr:spPr bwMode="auto">
          <a:xfrm>
            <a:off x="6845575" y="45441579"/>
            <a:ext cx="1590447" cy="733902"/>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．（公財）地球環境戦略研究機関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２４百万円</a:t>
            </a:r>
          </a:p>
        </xdr:txBody>
      </xdr:sp>
      <xdr:sp macro="" textlink="">
        <xdr:nvSpPr>
          <xdr:cNvPr id="238" name="大かっこ 237"/>
          <xdr:cNvSpPr/>
        </xdr:nvSpPr>
        <xdr:spPr bwMode="auto">
          <a:xfrm>
            <a:off x="6859976" y="46279569"/>
            <a:ext cx="1585669" cy="101420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・アジアの低炭素社会実現のための低炭素アジア研究ネットワーク（</a:t>
            </a:r>
            <a:r>
              <a:rPr lang="en-US" altLang="ja-JP" sz="1100">
                <a:solidFill>
                  <a:sysClr val="windowText" lastClr="000000"/>
                </a:solidFill>
                <a:effectLst/>
                <a:latin typeface="+mn-lt"/>
                <a:ea typeface="+mn-ea"/>
                <a:cs typeface="+mn-cs"/>
              </a:rPr>
              <a:t>LoCARNet</a:t>
            </a:r>
            <a:r>
              <a:rPr lang="ja-JP" altLang="en-US" sz="1100">
                <a:solidFill>
                  <a:sysClr val="windowText" lastClr="000000"/>
                </a:solidFill>
                <a:effectLst/>
                <a:latin typeface="+mn-lt"/>
                <a:ea typeface="+mn-ea"/>
                <a:cs typeface="+mn-cs"/>
              </a:rPr>
              <a:t>）事業委託業務。</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38</xdr:col>
      <xdr:colOff>196942</xdr:colOff>
      <xdr:row>759</xdr:row>
      <xdr:rowOff>297946</xdr:rowOff>
    </xdr:from>
    <xdr:to>
      <xdr:col>49</xdr:col>
      <xdr:colOff>7615</xdr:colOff>
      <xdr:row>761</xdr:row>
      <xdr:rowOff>2338971</xdr:rowOff>
    </xdr:to>
    <xdr:grpSp>
      <xdr:nvGrpSpPr>
        <xdr:cNvPr id="239" name="グループ化 238"/>
        <xdr:cNvGrpSpPr/>
      </xdr:nvGrpSpPr>
      <xdr:grpSpPr>
        <a:xfrm>
          <a:off x="7918542" y="55733446"/>
          <a:ext cx="2045873" cy="2637925"/>
          <a:chOff x="6494432" y="53483450"/>
          <a:chExt cx="1642994" cy="2822577"/>
        </a:xfrm>
      </xdr:grpSpPr>
      <xdr:sp macro="" textlink="">
        <xdr:nvSpPr>
          <xdr:cNvPr id="240" name="フレーム 239"/>
          <xdr:cNvSpPr/>
        </xdr:nvSpPr>
        <xdr:spPr bwMode="auto">
          <a:xfrm>
            <a:off x="6550172" y="53483450"/>
            <a:ext cx="1478687" cy="39033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241" name="正方形/長方形 240"/>
          <xdr:cNvSpPr/>
        </xdr:nvSpPr>
        <xdr:spPr bwMode="auto">
          <a:xfrm>
            <a:off x="6494432" y="53935643"/>
            <a:ext cx="1590446" cy="755984"/>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W</a:t>
            </a:r>
            <a:r>
              <a:rPr kumimoji="1" lang="ja-JP" altLang="en-US" sz="1100">
                <a:solidFill>
                  <a:sysClr val="windowText" lastClr="000000"/>
                </a:solidFill>
              </a:rPr>
              <a:t>．みずほ情報総研</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２百万円</a:t>
            </a:r>
          </a:p>
        </xdr:txBody>
      </xdr:sp>
      <xdr:sp macro="" textlink="">
        <xdr:nvSpPr>
          <xdr:cNvPr id="242" name="大かっこ 241"/>
          <xdr:cNvSpPr/>
        </xdr:nvSpPr>
        <xdr:spPr bwMode="auto">
          <a:xfrm>
            <a:off x="6500529" y="54790385"/>
            <a:ext cx="1636897" cy="1515642"/>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eaLnBrk="1" fontAlgn="auto" latinLnBrk="0" hangingPunct="1"/>
            <a:r>
              <a:rPr lang="ja-JP" altLang="en-US"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アジアの天炭素社会実現のための低炭素アジア研究ネットワーク（</a:t>
            </a:r>
            <a:r>
              <a:rPr kumimoji="1" lang="en-US" altLang="ja-JP" sz="1100">
                <a:solidFill>
                  <a:sysClr val="windowText" lastClr="000000"/>
                </a:solidFill>
                <a:effectLst/>
                <a:latin typeface="+mn-lt"/>
                <a:ea typeface="+mn-ea"/>
                <a:cs typeface="+mn-cs"/>
              </a:rPr>
              <a:t>LoCARNet</a:t>
            </a:r>
            <a:r>
              <a:rPr kumimoji="1" lang="ja-JP" altLang="en-US" sz="1100">
                <a:solidFill>
                  <a:sysClr val="windowText" lastClr="000000"/>
                </a:solidFill>
                <a:effectLst/>
                <a:latin typeface="+mn-lt"/>
                <a:ea typeface="+mn-ea"/>
                <a:cs typeface="+mn-cs"/>
              </a:rPr>
              <a:t>）事業に関する調査</a:t>
            </a:r>
            <a:endParaRPr lang="ja-JP" altLang="ja-JP">
              <a:solidFill>
                <a:sysClr val="windowText" lastClr="000000"/>
              </a:solidFill>
              <a:effectLst/>
            </a:endParaRPr>
          </a:p>
        </xdr:txBody>
      </xdr:sp>
    </xdr:grpSp>
    <xdr:clientData/>
  </xdr:twoCellAnchor>
  <xdr:twoCellAnchor>
    <xdr:from>
      <xdr:col>7</xdr:col>
      <xdr:colOff>99920</xdr:colOff>
      <xdr:row>760</xdr:row>
      <xdr:rowOff>4685</xdr:rowOff>
    </xdr:from>
    <xdr:to>
      <xdr:col>17</xdr:col>
      <xdr:colOff>140387</xdr:colOff>
      <xdr:row>761</xdr:row>
      <xdr:rowOff>2177994</xdr:rowOff>
    </xdr:to>
    <xdr:grpSp>
      <xdr:nvGrpSpPr>
        <xdr:cNvPr id="243" name="グループ化 242"/>
        <xdr:cNvGrpSpPr/>
      </xdr:nvGrpSpPr>
      <xdr:grpSpPr>
        <a:xfrm>
          <a:off x="1522320" y="55808485"/>
          <a:ext cx="2072467" cy="2401909"/>
          <a:chOff x="6479801" y="53433072"/>
          <a:chExt cx="1590446" cy="2377834"/>
        </a:xfrm>
      </xdr:grpSpPr>
      <xdr:sp macro="" textlink="">
        <xdr:nvSpPr>
          <xdr:cNvPr id="244" name="フレーム 243"/>
          <xdr:cNvSpPr/>
        </xdr:nvSpPr>
        <xdr:spPr bwMode="auto">
          <a:xfrm>
            <a:off x="6535540" y="53433072"/>
            <a:ext cx="1478687" cy="39033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245" name="正方形/長方形 244"/>
          <xdr:cNvSpPr/>
        </xdr:nvSpPr>
        <xdr:spPr bwMode="auto">
          <a:xfrm>
            <a:off x="6479801" y="53884359"/>
            <a:ext cx="1590446" cy="738020"/>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V</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a:t>
            </a:r>
            <a:r>
              <a:rPr kumimoji="1" lang="en-US" altLang="ja-JP" sz="1100">
                <a:solidFill>
                  <a:sysClr val="windowText" lastClr="000000"/>
                </a:solidFill>
                <a:effectLst/>
              </a:rPr>
              <a:t>30</a:t>
            </a:r>
            <a:r>
              <a:rPr kumimoji="1" lang="ja-JP" altLang="en-US" sz="1100">
                <a:solidFill>
                  <a:sysClr val="windowText" lastClr="000000"/>
                </a:solidFill>
                <a:effectLst/>
              </a:rPr>
              <a:t>機関）</a:t>
            </a:r>
            <a:endParaRPr lang="ja-JP" altLang="ja-JP">
              <a:solidFill>
                <a:sysClr val="windowText" lastClr="000000"/>
              </a:solidFill>
              <a:effectLst/>
            </a:endParaRPr>
          </a:p>
          <a:p>
            <a:pPr algn="ctr"/>
            <a:r>
              <a:rPr kumimoji="1" lang="ja-JP" altLang="en-US" sz="1100">
                <a:solidFill>
                  <a:sysClr val="windowText" lastClr="000000"/>
                </a:solidFill>
              </a:rPr>
              <a:t>５６百万円</a:t>
            </a:r>
          </a:p>
        </xdr:txBody>
      </xdr:sp>
      <xdr:sp macro="" textlink="">
        <xdr:nvSpPr>
          <xdr:cNvPr id="246" name="大かっこ 245"/>
          <xdr:cNvSpPr/>
        </xdr:nvSpPr>
        <xdr:spPr bwMode="auto">
          <a:xfrm>
            <a:off x="6516337" y="54741526"/>
            <a:ext cx="1551952" cy="106938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・低炭素社会実現のための都市間連携事業に関する調査</a:t>
            </a:r>
            <a:endParaRPr kumimoji="1" lang="ja-JP" altLang="en-US" sz="1100">
              <a:solidFill>
                <a:sysClr val="windowText" lastClr="000000"/>
              </a:solidFill>
            </a:endParaRPr>
          </a:p>
        </xdr:txBody>
      </xdr:sp>
    </xdr:grpSp>
    <xdr:clientData/>
  </xdr:twoCellAnchor>
  <xdr:twoCellAnchor>
    <xdr:from>
      <xdr:col>43</xdr:col>
      <xdr:colOff>190004</xdr:colOff>
      <xdr:row>758</xdr:row>
      <xdr:rowOff>522515</xdr:rowOff>
    </xdr:from>
    <xdr:to>
      <xdr:col>43</xdr:col>
      <xdr:colOff>195728</xdr:colOff>
      <xdr:row>759</xdr:row>
      <xdr:rowOff>158783</xdr:rowOff>
    </xdr:to>
    <xdr:cxnSp macro="">
      <xdr:nvCxnSpPr>
        <xdr:cNvPr id="263" name="直線矢印コネクタ 262"/>
        <xdr:cNvCxnSpPr/>
      </xdr:nvCxnSpPr>
      <xdr:spPr bwMode="auto">
        <a:xfrm flipH="1">
          <a:off x="8870867" y="55220261"/>
          <a:ext cx="5724" cy="301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762</xdr:row>
      <xdr:rowOff>3449782</xdr:rowOff>
    </xdr:from>
    <xdr:to>
      <xdr:col>34</xdr:col>
      <xdr:colOff>207817</xdr:colOff>
      <xdr:row>763</xdr:row>
      <xdr:rowOff>2017147</xdr:rowOff>
    </xdr:to>
    <xdr:grpSp>
      <xdr:nvGrpSpPr>
        <xdr:cNvPr id="265" name="グループ化 264"/>
        <xdr:cNvGrpSpPr/>
      </xdr:nvGrpSpPr>
      <xdr:grpSpPr>
        <a:xfrm>
          <a:off x="4673600" y="62885782"/>
          <a:ext cx="2433492" cy="2402765"/>
          <a:chOff x="6479801" y="53433072"/>
          <a:chExt cx="1590446" cy="2377834"/>
        </a:xfrm>
      </xdr:grpSpPr>
      <xdr:sp macro="" textlink="">
        <xdr:nvSpPr>
          <xdr:cNvPr id="266" name="フレーム 265"/>
          <xdr:cNvSpPr/>
        </xdr:nvSpPr>
        <xdr:spPr bwMode="auto">
          <a:xfrm>
            <a:off x="6535540" y="53433072"/>
            <a:ext cx="1478687" cy="39033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267" name="正方形/長方形 266"/>
          <xdr:cNvSpPr/>
        </xdr:nvSpPr>
        <xdr:spPr bwMode="auto">
          <a:xfrm>
            <a:off x="6479801" y="53884359"/>
            <a:ext cx="1590446" cy="738020"/>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X</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a:t>
            </a:r>
            <a:r>
              <a:rPr kumimoji="1" lang="ja-JP" altLang="ja-JP" sz="1100">
                <a:solidFill>
                  <a:sysClr val="windowText" lastClr="000000"/>
                </a:solidFill>
                <a:effectLst/>
                <a:latin typeface="+mn-lt"/>
                <a:ea typeface="+mn-ea"/>
                <a:cs typeface="+mn-cs"/>
              </a:rPr>
              <a:t>５</a:t>
            </a:r>
            <a:r>
              <a:rPr kumimoji="1" lang="ja-JP" altLang="en-US" sz="1100">
                <a:solidFill>
                  <a:sysClr val="windowText" lastClr="000000"/>
                </a:solidFill>
                <a:effectLst/>
              </a:rPr>
              <a:t>機関）</a:t>
            </a:r>
            <a:endParaRPr lang="ja-JP" altLang="ja-JP">
              <a:solidFill>
                <a:sysClr val="windowText" lastClr="000000"/>
              </a:solidFill>
              <a:effectLst/>
            </a:endParaRPr>
          </a:p>
          <a:p>
            <a:pPr algn="ctr"/>
            <a:r>
              <a:rPr kumimoji="1" lang="ja-JP" altLang="en-US" sz="1100">
                <a:solidFill>
                  <a:sysClr val="windowText" lastClr="000000"/>
                </a:solidFill>
              </a:rPr>
              <a:t>３０百万円</a:t>
            </a:r>
          </a:p>
        </xdr:txBody>
      </xdr:sp>
      <xdr:sp macro="" textlink="">
        <xdr:nvSpPr>
          <xdr:cNvPr id="268" name="大かっこ 267"/>
          <xdr:cNvSpPr/>
        </xdr:nvSpPr>
        <xdr:spPr bwMode="auto">
          <a:xfrm>
            <a:off x="6516337" y="54741526"/>
            <a:ext cx="1551952" cy="1069380"/>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・アジアの低炭素社会実現のためのアジア低炭素社会研究プロジェクトに関する調査及びその他支援業務</a:t>
            </a:r>
            <a:endParaRPr kumimoji="1" lang="ja-JP" altLang="en-US" sz="1100">
              <a:solidFill>
                <a:sysClr val="windowText" lastClr="000000"/>
              </a:solidFill>
            </a:endParaRPr>
          </a:p>
        </xdr:txBody>
      </xdr:sp>
    </xdr:grpSp>
    <xdr:clientData/>
  </xdr:twoCellAnchor>
  <xdr:twoCellAnchor>
    <xdr:from>
      <xdr:col>6</xdr:col>
      <xdr:colOff>62346</xdr:colOff>
      <xdr:row>763</xdr:row>
      <xdr:rowOff>2265218</xdr:rowOff>
    </xdr:from>
    <xdr:to>
      <xdr:col>50</xdr:col>
      <xdr:colOff>70662</xdr:colOff>
      <xdr:row>763</xdr:row>
      <xdr:rowOff>2300387</xdr:rowOff>
    </xdr:to>
    <xdr:cxnSp macro="">
      <xdr:nvCxnSpPr>
        <xdr:cNvPr id="269" name="直線コネクタ 268"/>
        <xdr:cNvCxnSpPr/>
      </xdr:nvCxnSpPr>
      <xdr:spPr>
        <a:xfrm flipV="1">
          <a:off x="1309256" y="65441946"/>
          <a:ext cx="9443261" cy="351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41566</xdr:colOff>
      <xdr:row>763</xdr:row>
      <xdr:rowOff>2639300</xdr:rowOff>
    </xdr:from>
    <xdr:to>
      <xdr:col>24</xdr:col>
      <xdr:colOff>45357</xdr:colOff>
      <xdr:row>764</xdr:row>
      <xdr:rowOff>685809</xdr:rowOff>
    </xdr:to>
    <xdr:grpSp>
      <xdr:nvGrpSpPr>
        <xdr:cNvPr id="270" name="グループ化 269"/>
        <xdr:cNvGrpSpPr/>
      </xdr:nvGrpSpPr>
      <xdr:grpSpPr>
        <a:xfrm>
          <a:off x="1870366" y="65910700"/>
          <a:ext cx="3051791" cy="1881909"/>
          <a:chOff x="1527024" y="44669370"/>
          <a:chExt cx="1715300" cy="1976535"/>
        </a:xfrm>
      </xdr:grpSpPr>
      <xdr:sp macro="" textlink="">
        <xdr:nvSpPr>
          <xdr:cNvPr id="271" name="フレーム 270"/>
          <xdr:cNvSpPr/>
        </xdr:nvSpPr>
        <xdr:spPr bwMode="auto">
          <a:xfrm>
            <a:off x="1566335" y="44669370"/>
            <a:ext cx="1486480" cy="307819"/>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総合評価・委託</a:t>
            </a:r>
            <a:endParaRPr lang="ja-JP" altLang="ja-JP">
              <a:solidFill>
                <a:sysClr val="windowText" lastClr="000000"/>
              </a:solidFill>
              <a:effectLst/>
            </a:endParaRPr>
          </a:p>
        </xdr:txBody>
      </xdr:sp>
      <xdr:sp macro="" textlink="">
        <xdr:nvSpPr>
          <xdr:cNvPr id="272" name="正方形/長方形 271"/>
          <xdr:cNvSpPr/>
        </xdr:nvSpPr>
        <xdr:spPr bwMode="auto">
          <a:xfrm>
            <a:off x="1534407" y="45115237"/>
            <a:ext cx="1583623" cy="647235"/>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．みずほ情報総研</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１０百万円</a:t>
            </a:r>
          </a:p>
        </xdr:txBody>
      </xdr:sp>
      <xdr:sp macro="" textlink="">
        <xdr:nvSpPr>
          <xdr:cNvPr id="273" name="大かっこ 272"/>
          <xdr:cNvSpPr/>
        </xdr:nvSpPr>
        <xdr:spPr bwMode="auto">
          <a:xfrm>
            <a:off x="1527024" y="45931670"/>
            <a:ext cx="1715300" cy="714235"/>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・二国間クレジット制度（</a:t>
            </a:r>
            <a:r>
              <a:rPr kumimoji="1" lang="en-US" altLang="ja-JP" sz="1100">
                <a:solidFill>
                  <a:sysClr val="windowText" lastClr="000000"/>
                </a:solidFill>
              </a:rPr>
              <a:t>JCM</a:t>
            </a:r>
            <a:r>
              <a:rPr kumimoji="1" lang="ja-JP" altLang="en-US" sz="1100">
                <a:solidFill>
                  <a:sysClr val="windowText" lastClr="000000"/>
                </a:solidFill>
              </a:rPr>
              <a:t>）資金支援事業の新スキーム実現可能性調査委託業務。</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8</xdr:col>
      <xdr:colOff>136072</xdr:colOff>
      <xdr:row>764</xdr:row>
      <xdr:rowOff>1039086</xdr:rowOff>
    </xdr:from>
    <xdr:to>
      <xdr:col>23</xdr:col>
      <xdr:colOff>62347</xdr:colOff>
      <xdr:row>765</xdr:row>
      <xdr:rowOff>208638</xdr:rowOff>
    </xdr:to>
    <xdr:grpSp>
      <xdr:nvGrpSpPr>
        <xdr:cNvPr id="274" name="グループ化 273"/>
        <xdr:cNvGrpSpPr/>
      </xdr:nvGrpSpPr>
      <xdr:grpSpPr>
        <a:xfrm>
          <a:off x="1761672" y="68145886"/>
          <a:ext cx="2974275" cy="2255652"/>
          <a:chOff x="6424764" y="53483450"/>
          <a:chExt cx="1712662" cy="2434796"/>
        </a:xfrm>
      </xdr:grpSpPr>
      <xdr:sp macro="" textlink="">
        <xdr:nvSpPr>
          <xdr:cNvPr id="275" name="フレーム 274"/>
          <xdr:cNvSpPr/>
        </xdr:nvSpPr>
        <xdr:spPr bwMode="auto">
          <a:xfrm>
            <a:off x="6550172" y="53483450"/>
            <a:ext cx="1478687" cy="39033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276" name="正方形/長方形 275"/>
          <xdr:cNvSpPr/>
        </xdr:nvSpPr>
        <xdr:spPr bwMode="auto">
          <a:xfrm>
            <a:off x="6494432" y="53935643"/>
            <a:ext cx="1590446" cy="755984"/>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Y</a:t>
            </a:r>
            <a:r>
              <a:rPr kumimoji="1" lang="ja-JP" altLang="en-US" sz="1100">
                <a:solidFill>
                  <a:sysClr val="windowText" lastClr="000000"/>
                </a:solidFill>
              </a:rPr>
              <a:t>．株式会社みずほ銀行</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２百万円</a:t>
            </a:r>
          </a:p>
        </xdr:txBody>
      </xdr:sp>
      <xdr:sp macro="" textlink="">
        <xdr:nvSpPr>
          <xdr:cNvPr id="277" name="大かっこ 276"/>
          <xdr:cNvSpPr/>
        </xdr:nvSpPr>
        <xdr:spPr bwMode="auto">
          <a:xfrm>
            <a:off x="6424764" y="54751345"/>
            <a:ext cx="1712662" cy="1166901"/>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eaLnBrk="1" fontAlgn="auto" latinLnBrk="0" hangingPunct="1"/>
            <a:r>
              <a:rPr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二国間クレジット制度（</a:t>
            </a:r>
            <a:r>
              <a:rPr kumimoji="1" lang="en-US" altLang="ja-JP" sz="1100">
                <a:solidFill>
                  <a:sysClr val="windowText" lastClr="000000"/>
                </a:solidFill>
                <a:effectLst/>
                <a:latin typeface="+mn-lt"/>
                <a:ea typeface="+mn-ea"/>
                <a:cs typeface="+mn-cs"/>
              </a:rPr>
              <a:t>JCM</a:t>
            </a:r>
            <a:r>
              <a:rPr kumimoji="1" lang="ja-JP" altLang="ja-JP" sz="1100">
                <a:solidFill>
                  <a:sysClr val="windowText" lastClr="000000"/>
                </a:solidFill>
                <a:effectLst/>
                <a:latin typeface="+mn-lt"/>
                <a:ea typeface="+mn-ea"/>
                <a:cs typeface="+mn-cs"/>
              </a:rPr>
              <a:t>）資金支援事業の新スキーム実現可能性調査</a:t>
            </a:r>
            <a:r>
              <a:rPr kumimoji="1" lang="ja-JP" altLang="en-US" sz="1100">
                <a:solidFill>
                  <a:sysClr val="windowText" lastClr="000000"/>
                </a:solidFill>
                <a:effectLst/>
                <a:latin typeface="+mn-lt"/>
                <a:ea typeface="+mn-ea"/>
                <a:cs typeface="+mn-cs"/>
              </a:rPr>
              <a:t>に関するアドバイザリー業務及びその他支援業務　等</a:t>
            </a:r>
            <a:endParaRPr lang="ja-JP" altLang="ja-JP">
              <a:solidFill>
                <a:sysClr val="windowText" lastClr="000000"/>
              </a:solidFill>
              <a:effectLst/>
            </a:endParaRPr>
          </a:p>
        </xdr:txBody>
      </xdr:sp>
    </xdr:grpSp>
    <xdr:clientData/>
  </xdr:twoCellAnchor>
  <xdr:twoCellAnchor>
    <xdr:from>
      <xdr:col>15</xdr:col>
      <xdr:colOff>124691</xdr:colOff>
      <xdr:row>764</xdr:row>
      <xdr:rowOff>644236</xdr:rowOff>
    </xdr:from>
    <xdr:to>
      <xdr:col>15</xdr:col>
      <xdr:colOff>128038</xdr:colOff>
      <xdr:row>764</xdr:row>
      <xdr:rowOff>991758</xdr:rowOff>
    </xdr:to>
    <xdr:cxnSp macro="">
      <xdr:nvCxnSpPr>
        <xdr:cNvPr id="278" name="直線矢印コネクタ 277"/>
        <xdr:cNvCxnSpPr/>
      </xdr:nvCxnSpPr>
      <xdr:spPr bwMode="auto">
        <a:xfrm>
          <a:off x="3241964" y="67644819"/>
          <a:ext cx="3347" cy="347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xdr:colOff>
      <xdr:row>763</xdr:row>
      <xdr:rowOff>2223655</xdr:rowOff>
    </xdr:from>
    <xdr:to>
      <xdr:col>16</xdr:col>
      <xdr:colOff>3349</xdr:colOff>
      <xdr:row>763</xdr:row>
      <xdr:rowOff>2571177</xdr:rowOff>
    </xdr:to>
    <xdr:cxnSp macro="">
      <xdr:nvCxnSpPr>
        <xdr:cNvPr id="279" name="直線矢印コネクタ 278"/>
        <xdr:cNvCxnSpPr/>
      </xdr:nvCxnSpPr>
      <xdr:spPr bwMode="auto">
        <a:xfrm>
          <a:off x="3325092" y="65400383"/>
          <a:ext cx="3347" cy="347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763</xdr:row>
      <xdr:rowOff>2265218</xdr:rowOff>
    </xdr:from>
    <xdr:to>
      <xdr:col>39</xdr:col>
      <xdr:colOff>3346</xdr:colOff>
      <xdr:row>763</xdr:row>
      <xdr:rowOff>2612740</xdr:rowOff>
    </xdr:to>
    <xdr:cxnSp macro="">
      <xdr:nvCxnSpPr>
        <xdr:cNvPr id="280" name="直線矢印コネクタ 279"/>
        <xdr:cNvCxnSpPr/>
      </xdr:nvCxnSpPr>
      <xdr:spPr bwMode="auto">
        <a:xfrm>
          <a:off x="8104909" y="65441946"/>
          <a:ext cx="3347" cy="347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103908</xdr:colOff>
      <xdr:row>763</xdr:row>
      <xdr:rowOff>2639291</xdr:rowOff>
    </xdr:from>
    <xdr:to>
      <xdr:col>46</xdr:col>
      <xdr:colOff>62344</xdr:colOff>
      <xdr:row>764</xdr:row>
      <xdr:rowOff>880230</xdr:rowOff>
    </xdr:to>
    <xdr:grpSp>
      <xdr:nvGrpSpPr>
        <xdr:cNvPr id="281" name="グループ化 280"/>
        <xdr:cNvGrpSpPr/>
      </xdr:nvGrpSpPr>
      <xdr:grpSpPr>
        <a:xfrm>
          <a:off x="6606308" y="65910691"/>
          <a:ext cx="2803236" cy="2076339"/>
          <a:chOff x="1527024" y="44669370"/>
          <a:chExt cx="1637959" cy="2190673"/>
        </a:xfrm>
      </xdr:grpSpPr>
      <xdr:sp macro="" textlink="">
        <xdr:nvSpPr>
          <xdr:cNvPr id="282" name="フレーム 281"/>
          <xdr:cNvSpPr/>
        </xdr:nvSpPr>
        <xdr:spPr bwMode="auto">
          <a:xfrm>
            <a:off x="1566335" y="44669370"/>
            <a:ext cx="1486480" cy="307819"/>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総合評価・委託</a:t>
            </a:r>
            <a:endParaRPr lang="ja-JP" altLang="ja-JP">
              <a:solidFill>
                <a:sysClr val="windowText" lastClr="000000"/>
              </a:solidFill>
              <a:effectLst/>
            </a:endParaRPr>
          </a:p>
        </xdr:txBody>
      </xdr:sp>
      <xdr:sp macro="" textlink="">
        <xdr:nvSpPr>
          <xdr:cNvPr id="283" name="正方形/長方形 282"/>
          <xdr:cNvSpPr/>
        </xdr:nvSpPr>
        <xdr:spPr bwMode="auto">
          <a:xfrm>
            <a:off x="1534407" y="45115237"/>
            <a:ext cx="1583623" cy="695413"/>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．（財）日本環境衛生センター</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１８百万円</a:t>
            </a:r>
          </a:p>
        </xdr:txBody>
      </xdr:sp>
      <xdr:sp macro="" textlink="">
        <xdr:nvSpPr>
          <xdr:cNvPr id="284" name="大かっこ 283"/>
          <xdr:cNvSpPr/>
        </xdr:nvSpPr>
        <xdr:spPr bwMode="auto">
          <a:xfrm>
            <a:off x="1527024" y="45931670"/>
            <a:ext cx="1637959" cy="92837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・低炭素社会に向けた途上国の都市運営のための制度活用・運用促進事業。</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31</xdr:col>
      <xdr:colOff>136030</xdr:colOff>
      <xdr:row>774</xdr:row>
      <xdr:rowOff>3236504</xdr:rowOff>
    </xdr:from>
    <xdr:to>
      <xdr:col>39</xdr:col>
      <xdr:colOff>105797</xdr:colOff>
      <xdr:row>774</xdr:row>
      <xdr:rowOff>3964214</xdr:rowOff>
    </xdr:to>
    <xdr:sp macro="" textlink="">
      <xdr:nvSpPr>
        <xdr:cNvPr id="286" name="正方形/長方形 285"/>
        <xdr:cNvSpPr/>
      </xdr:nvSpPr>
      <xdr:spPr bwMode="auto">
        <a:xfrm>
          <a:off x="5760316" y="94467861"/>
          <a:ext cx="1421195" cy="72771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i</a:t>
          </a:r>
          <a:r>
            <a:rPr kumimoji="1" lang="ja-JP" altLang="en-US" sz="1100">
              <a:solidFill>
                <a:sysClr val="windowText" lastClr="000000"/>
              </a:solidFill>
            </a:rPr>
            <a:t>地民間企業</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（１機関）</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２６百万円</a:t>
          </a:r>
        </a:p>
      </xdr:txBody>
    </xdr:sp>
    <xdr:clientData/>
  </xdr:twoCellAnchor>
  <xdr:twoCellAnchor>
    <xdr:from>
      <xdr:col>35</xdr:col>
      <xdr:colOff>188925</xdr:colOff>
      <xdr:row>773</xdr:row>
      <xdr:rowOff>2839176</xdr:rowOff>
    </xdr:from>
    <xdr:to>
      <xdr:col>47</xdr:col>
      <xdr:colOff>25693</xdr:colOff>
      <xdr:row>773</xdr:row>
      <xdr:rowOff>3296374</xdr:rowOff>
    </xdr:to>
    <xdr:sp macro="" textlink="">
      <xdr:nvSpPr>
        <xdr:cNvPr id="289" name="フレーム 288"/>
        <xdr:cNvSpPr/>
      </xdr:nvSpPr>
      <xdr:spPr bwMode="auto">
        <a:xfrm>
          <a:off x="7065818" y="90530892"/>
          <a:ext cx="2194559" cy="4571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補助</a:t>
          </a:r>
          <a:endParaRPr kumimoji="1" lang="en-US" altLang="ja-JP" sz="900">
            <a:solidFill>
              <a:sysClr val="windowText" lastClr="000000"/>
            </a:solidFill>
          </a:endParaRPr>
        </a:p>
      </xdr:txBody>
    </xdr:sp>
    <xdr:clientData/>
  </xdr:twoCellAnchor>
  <xdr:twoCellAnchor>
    <xdr:from>
      <xdr:col>35</xdr:col>
      <xdr:colOff>159073</xdr:colOff>
      <xdr:row>773</xdr:row>
      <xdr:rowOff>3350652</xdr:rowOff>
    </xdr:from>
    <xdr:to>
      <xdr:col>46</xdr:col>
      <xdr:colOff>192324</xdr:colOff>
      <xdr:row>774</xdr:row>
      <xdr:rowOff>655571</xdr:rowOff>
    </xdr:to>
    <xdr:sp macro="" textlink="">
      <xdr:nvSpPr>
        <xdr:cNvPr id="290" name="正方形/長方形 289"/>
        <xdr:cNvSpPr/>
      </xdr:nvSpPr>
      <xdr:spPr bwMode="auto">
        <a:xfrm>
          <a:off x="7035966" y="91042368"/>
          <a:ext cx="2194560" cy="7962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U</a:t>
          </a:r>
          <a:r>
            <a:rPr kumimoji="1" lang="ja-JP" altLang="en-US" sz="1100">
              <a:solidFill>
                <a:sysClr val="windowText" lastClr="000000"/>
              </a:solidFill>
            </a:rPr>
            <a:t>．学校法人　早稲田大学</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８０百万円</a:t>
          </a:r>
        </a:p>
      </xdr:txBody>
    </xdr:sp>
    <xdr:clientData/>
  </xdr:twoCellAnchor>
  <xdr:twoCellAnchor>
    <xdr:from>
      <xdr:col>34</xdr:col>
      <xdr:colOff>81644</xdr:colOff>
      <xdr:row>774</xdr:row>
      <xdr:rowOff>725714</xdr:rowOff>
    </xdr:from>
    <xdr:to>
      <xdr:col>49</xdr:col>
      <xdr:colOff>81643</xdr:colOff>
      <xdr:row>774</xdr:row>
      <xdr:rowOff>2270132</xdr:rowOff>
    </xdr:to>
    <xdr:sp macro="" textlink="">
      <xdr:nvSpPr>
        <xdr:cNvPr id="291" name="大かっこ 290"/>
        <xdr:cNvSpPr/>
      </xdr:nvSpPr>
      <xdr:spPr bwMode="auto">
        <a:xfrm>
          <a:off x="6250215" y="91830071"/>
          <a:ext cx="2721428" cy="1544418"/>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・二国間クレジット制度の拡大に資するため、二国間文書に署名したまたは署名することが見込まれる国において</a:t>
          </a:r>
          <a:r>
            <a:rPr kumimoji="1" lang="en-US" altLang="ja-JP" sz="1100">
              <a:solidFill>
                <a:sysClr val="windowText" lastClr="000000"/>
              </a:solidFill>
            </a:rPr>
            <a:t>REDD+</a:t>
          </a:r>
          <a:r>
            <a:rPr kumimoji="1" lang="ja-JP" altLang="en-US" sz="1100">
              <a:solidFill>
                <a:sysClr val="windowText" lastClr="000000"/>
              </a:solidFill>
            </a:rPr>
            <a:t>（森林減少・森林劣化に由来する排出の抑制、並びに森林保全、持続可能な森林経営、森林炭素蓄積の増強）に向けた活動を行うとともに、二国間クレジット制度を通じて我が国の削減目標達成に貢献する。</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31</xdr:col>
      <xdr:colOff>151237</xdr:colOff>
      <xdr:row>774</xdr:row>
      <xdr:rowOff>2863680</xdr:rowOff>
    </xdr:from>
    <xdr:to>
      <xdr:col>39</xdr:col>
      <xdr:colOff>105799</xdr:colOff>
      <xdr:row>774</xdr:row>
      <xdr:rowOff>3204178</xdr:rowOff>
    </xdr:to>
    <xdr:sp macro="" textlink="">
      <xdr:nvSpPr>
        <xdr:cNvPr id="292" name="フレーム 291"/>
        <xdr:cNvSpPr/>
      </xdr:nvSpPr>
      <xdr:spPr bwMode="auto">
        <a:xfrm>
          <a:off x="6242199" y="94046742"/>
          <a:ext cx="1526424" cy="340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31</xdr:col>
      <xdr:colOff>30222</xdr:colOff>
      <xdr:row>774</xdr:row>
      <xdr:rowOff>4121838</xdr:rowOff>
    </xdr:from>
    <xdr:to>
      <xdr:col>39</xdr:col>
      <xdr:colOff>169329</xdr:colOff>
      <xdr:row>774</xdr:row>
      <xdr:rowOff>5029990</xdr:rowOff>
    </xdr:to>
    <xdr:sp macro="" textlink="">
      <xdr:nvSpPr>
        <xdr:cNvPr id="293" name="大かっこ 292"/>
        <xdr:cNvSpPr/>
      </xdr:nvSpPr>
      <xdr:spPr bwMode="auto">
        <a:xfrm>
          <a:off x="5654508" y="95353195"/>
          <a:ext cx="1590535" cy="908152"/>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業務・内容</a:t>
          </a:r>
          <a:r>
            <a:rPr lang="en-US" altLang="ja-JP" sz="1100">
              <a:solidFill>
                <a:schemeClr val="tx1"/>
              </a:solidFill>
              <a:effectLst/>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chemeClr val="tx1"/>
              </a:solidFill>
              <a:effectLst/>
              <a:latin typeface="+mn-lt"/>
              <a:ea typeface="+mn-ea"/>
              <a:cs typeface="+mn-cs"/>
            </a:rPr>
            <a:t>・現地体制強化支援、現地調査、土地被覆解析、現地での啓発活動支援等</a:t>
          </a:r>
        </a:p>
      </xdr:txBody>
    </xdr:sp>
    <xdr:clientData/>
  </xdr:twoCellAnchor>
  <xdr:twoCellAnchor>
    <xdr:from>
      <xdr:col>8</xdr:col>
      <xdr:colOff>76774</xdr:colOff>
      <xdr:row>767</xdr:row>
      <xdr:rowOff>5138777</xdr:rowOff>
    </xdr:from>
    <xdr:to>
      <xdr:col>20</xdr:col>
      <xdr:colOff>73262</xdr:colOff>
      <xdr:row>768</xdr:row>
      <xdr:rowOff>393872</xdr:rowOff>
    </xdr:to>
    <xdr:sp macro="" textlink="">
      <xdr:nvSpPr>
        <xdr:cNvPr id="300" name="フレーム 299"/>
        <xdr:cNvSpPr/>
      </xdr:nvSpPr>
      <xdr:spPr bwMode="auto">
        <a:xfrm>
          <a:off x="1648636" y="80557884"/>
          <a:ext cx="2354279" cy="43921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7</xdr:col>
      <xdr:colOff>181368</xdr:colOff>
      <xdr:row>768</xdr:row>
      <xdr:rowOff>546195</xdr:rowOff>
    </xdr:from>
    <xdr:to>
      <xdr:col>20</xdr:col>
      <xdr:colOff>176905</xdr:colOff>
      <xdr:row>769</xdr:row>
      <xdr:rowOff>515902</xdr:rowOff>
    </xdr:to>
    <xdr:sp macro="" textlink="">
      <xdr:nvSpPr>
        <xdr:cNvPr id="301" name="正方形/長方形 300"/>
        <xdr:cNvSpPr/>
      </xdr:nvSpPr>
      <xdr:spPr bwMode="auto">
        <a:xfrm>
          <a:off x="1556746" y="81149422"/>
          <a:ext cx="2549812" cy="7102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a:t>
          </a:r>
          <a:r>
            <a:rPr kumimoji="1" lang="en-US" altLang="ja-JP" sz="1100">
              <a:solidFill>
                <a:sysClr val="windowText" lastClr="000000"/>
              </a:solidFill>
            </a:rPr>
            <a:t>International Emissions Trading Association</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7</xdr:col>
      <xdr:colOff>191106</xdr:colOff>
      <xdr:row>769</xdr:row>
      <xdr:rowOff>577462</xdr:rowOff>
    </xdr:from>
    <xdr:to>
      <xdr:col>21</xdr:col>
      <xdr:colOff>10821</xdr:colOff>
      <xdr:row>769</xdr:row>
      <xdr:rowOff>1991081</xdr:rowOff>
    </xdr:to>
    <xdr:sp macro="" textlink="">
      <xdr:nvSpPr>
        <xdr:cNvPr id="302" name="大かっこ 301"/>
        <xdr:cNvSpPr/>
      </xdr:nvSpPr>
      <xdr:spPr bwMode="auto">
        <a:xfrm>
          <a:off x="1566484" y="81921277"/>
          <a:ext cx="2570473" cy="1413619"/>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r>
            <a:rPr lang="ja-JP" altLang="en-US" sz="1100">
              <a:solidFill>
                <a:sysClr val="windowText" lastClr="000000"/>
              </a:solidFill>
              <a:effectLst/>
              <a:latin typeface="+mn-lt"/>
              <a:ea typeface="+mn-ea"/>
              <a:cs typeface="+mn-cs"/>
            </a:rPr>
            <a:t>・気候変動枠組み条約締約国会議のフリンジを活用した</a:t>
          </a:r>
          <a:r>
            <a:rPr lang="en-US" altLang="ja-JP" sz="1100">
              <a:solidFill>
                <a:schemeClr val="tx1"/>
              </a:solidFill>
              <a:effectLst/>
              <a:latin typeface="+mn-lt"/>
              <a:ea typeface="+mn-ea"/>
              <a:cs typeface="+mn-cs"/>
            </a:rPr>
            <a:t>JCM</a:t>
          </a:r>
          <a:r>
            <a:rPr lang="ja-JP" altLang="en-US" sz="1100">
              <a:solidFill>
                <a:schemeClr val="tx1"/>
              </a:solidFill>
              <a:effectLst/>
              <a:latin typeface="+mn-lt"/>
              <a:ea typeface="+mn-ea"/>
              <a:cs typeface="+mn-cs"/>
            </a:rPr>
            <a:t>関連のサイドイベント等並びに欧州委員会、企業等を対象としたワークショップ</a:t>
          </a:r>
          <a:r>
            <a:rPr lang="ja-JP" altLang="ja-JP" sz="1100">
              <a:solidFill>
                <a:schemeClr val="tx1"/>
              </a:solidFill>
              <a:effectLst/>
              <a:latin typeface="+mn-lt"/>
              <a:ea typeface="+mn-ea"/>
              <a:cs typeface="+mn-cs"/>
            </a:rPr>
            <a:t>の企画・運営</a:t>
          </a:r>
          <a:r>
            <a:rPr lang="ja-JP" altLang="en-US" sz="1100">
              <a:solidFill>
                <a:schemeClr val="tx1"/>
              </a:solidFill>
              <a:effectLst/>
              <a:latin typeface="+mn-lt"/>
              <a:ea typeface="+mn-ea"/>
              <a:cs typeface="+mn-cs"/>
            </a:rPr>
            <a:t>を行う。</a:t>
          </a:r>
          <a:endParaRPr lang="ja-JP"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14</xdr:col>
      <xdr:colOff>30228</xdr:colOff>
      <xdr:row>767</xdr:row>
      <xdr:rowOff>4745812</xdr:rowOff>
    </xdr:from>
    <xdr:to>
      <xdr:col>14</xdr:col>
      <xdr:colOff>37316</xdr:colOff>
      <xdr:row>767</xdr:row>
      <xdr:rowOff>5116031</xdr:rowOff>
    </xdr:to>
    <xdr:cxnSp macro="">
      <xdr:nvCxnSpPr>
        <xdr:cNvPr id="303" name="直線矢印コネクタ 302"/>
        <xdr:cNvCxnSpPr/>
      </xdr:nvCxnSpPr>
      <xdr:spPr bwMode="auto">
        <a:xfrm>
          <a:off x="2780984" y="80164919"/>
          <a:ext cx="7088" cy="370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48898</xdr:colOff>
      <xdr:row>767</xdr:row>
      <xdr:rowOff>4752925</xdr:rowOff>
    </xdr:from>
    <xdr:to>
      <xdr:col>43</xdr:col>
      <xdr:colOff>55955</xdr:colOff>
      <xdr:row>767</xdr:row>
      <xdr:rowOff>5123258</xdr:rowOff>
    </xdr:to>
    <xdr:cxnSp macro="">
      <xdr:nvCxnSpPr>
        <xdr:cNvPr id="304" name="直線矢印コネクタ 303"/>
        <xdr:cNvCxnSpPr/>
      </xdr:nvCxnSpPr>
      <xdr:spPr bwMode="auto">
        <a:xfrm>
          <a:off x="8459422" y="80359625"/>
          <a:ext cx="7057" cy="370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166254</xdr:colOff>
      <xdr:row>767</xdr:row>
      <xdr:rowOff>1789681</xdr:rowOff>
    </xdr:from>
    <xdr:to>
      <xdr:col>42</xdr:col>
      <xdr:colOff>169323</xdr:colOff>
      <xdr:row>767</xdr:row>
      <xdr:rowOff>2109115</xdr:rowOff>
    </xdr:to>
    <xdr:cxnSp macro="">
      <xdr:nvCxnSpPr>
        <xdr:cNvPr id="305" name="直線矢印コネクタ 304"/>
        <xdr:cNvCxnSpPr/>
      </xdr:nvCxnSpPr>
      <xdr:spPr bwMode="auto">
        <a:xfrm>
          <a:off x="8381185" y="77396381"/>
          <a:ext cx="3069" cy="319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107535</xdr:colOff>
      <xdr:row>773</xdr:row>
      <xdr:rowOff>2790434</xdr:rowOff>
    </xdr:from>
    <xdr:to>
      <xdr:col>16</xdr:col>
      <xdr:colOff>124693</xdr:colOff>
      <xdr:row>773</xdr:row>
      <xdr:rowOff>3200400</xdr:rowOff>
    </xdr:to>
    <xdr:sp macro="" textlink="">
      <xdr:nvSpPr>
        <xdr:cNvPr id="307" name="フレーム 306"/>
        <xdr:cNvSpPr/>
      </xdr:nvSpPr>
      <xdr:spPr bwMode="auto">
        <a:xfrm>
          <a:off x="1562263" y="90676744"/>
          <a:ext cx="1887520" cy="409966"/>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7</xdr:col>
      <xdr:colOff>33402</xdr:colOff>
      <xdr:row>773</xdr:row>
      <xdr:rowOff>3297374</xdr:rowOff>
    </xdr:from>
    <xdr:to>
      <xdr:col>16</xdr:col>
      <xdr:colOff>187038</xdr:colOff>
      <xdr:row>774</xdr:row>
      <xdr:rowOff>582289</xdr:rowOff>
    </xdr:to>
    <xdr:sp macro="" textlink="">
      <xdr:nvSpPr>
        <xdr:cNvPr id="308" name="正方形/長方形 307"/>
        <xdr:cNvSpPr/>
      </xdr:nvSpPr>
      <xdr:spPr bwMode="auto">
        <a:xfrm>
          <a:off x="1488130" y="91183684"/>
          <a:ext cx="2023998" cy="7762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S</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一般社団法人　海外環境協力センター</a:t>
          </a:r>
          <a:endParaRPr lang="ja-JP" altLang="ja-JP">
            <a:solidFill>
              <a:sysClr val="windowText" lastClr="000000"/>
            </a:solidFill>
            <a:effectLst/>
          </a:endParaRPr>
        </a:p>
        <a:p>
          <a:pPr algn="ctr"/>
          <a:r>
            <a:rPr kumimoji="1" lang="ja-JP" altLang="en-US" sz="1100">
              <a:solidFill>
                <a:sysClr val="windowText" lastClr="000000"/>
              </a:solidFill>
            </a:rPr>
            <a:t>１９百万円</a:t>
          </a:r>
        </a:p>
      </xdr:txBody>
    </xdr:sp>
    <xdr:clientData/>
  </xdr:twoCellAnchor>
  <xdr:twoCellAnchor>
    <xdr:from>
      <xdr:col>7</xdr:col>
      <xdr:colOff>27214</xdr:colOff>
      <xdr:row>774</xdr:row>
      <xdr:rowOff>738430</xdr:rowOff>
    </xdr:from>
    <xdr:to>
      <xdr:col>17</xdr:col>
      <xdr:colOff>54427</xdr:colOff>
      <xdr:row>774</xdr:row>
      <xdr:rowOff>2576286</xdr:rowOff>
    </xdr:to>
    <xdr:sp macro="" textlink="">
      <xdr:nvSpPr>
        <xdr:cNvPr id="309" name="大かっこ 308"/>
        <xdr:cNvSpPr/>
      </xdr:nvSpPr>
      <xdr:spPr bwMode="auto">
        <a:xfrm>
          <a:off x="1297214" y="91842787"/>
          <a:ext cx="1841499" cy="1837856"/>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・途上国の民間セクターや自治体を中心として温室効果ガス排出量・削減量の算定・報告等の能力を向上させるための支援を行うコ・イノベーションのための透明性パートナーシップを平成</a:t>
          </a:r>
          <a:r>
            <a:rPr lang="en-US" altLang="ja-JP" sz="1100">
              <a:solidFill>
                <a:sysClr val="windowText" lastClr="000000"/>
              </a:solidFill>
              <a:effectLst/>
              <a:latin typeface="+mn-lt"/>
              <a:ea typeface="+mn-ea"/>
              <a:cs typeface="+mn-cs"/>
            </a:rPr>
            <a:t>30</a:t>
          </a:r>
          <a:r>
            <a:rPr lang="ja-JP" altLang="en-US" sz="1100">
              <a:solidFill>
                <a:sysClr val="windowText" lastClr="000000"/>
              </a:solidFill>
              <a:effectLst/>
              <a:latin typeface="+mn-lt"/>
              <a:ea typeface="+mn-ea"/>
              <a:cs typeface="+mn-cs"/>
            </a:rPr>
            <a:t>年度より本格実施するための事前準備・調査を行う。</a:t>
          </a: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20</xdr:col>
      <xdr:colOff>52444</xdr:colOff>
      <xdr:row>773</xdr:row>
      <xdr:rowOff>2831997</xdr:rowOff>
    </xdr:from>
    <xdr:to>
      <xdr:col>29</xdr:col>
      <xdr:colOff>47230</xdr:colOff>
      <xdr:row>773</xdr:row>
      <xdr:rowOff>3232517</xdr:rowOff>
    </xdr:to>
    <xdr:sp macro="" textlink="">
      <xdr:nvSpPr>
        <xdr:cNvPr id="317" name="フレーム 316"/>
        <xdr:cNvSpPr/>
      </xdr:nvSpPr>
      <xdr:spPr bwMode="auto">
        <a:xfrm>
          <a:off x="3982097" y="90523713"/>
          <a:ext cx="1763129" cy="40052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19</xdr:col>
      <xdr:colOff>203217</xdr:colOff>
      <xdr:row>773</xdr:row>
      <xdr:rowOff>3329265</xdr:rowOff>
    </xdr:from>
    <xdr:to>
      <xdr:col>29</xdr:col>
      <xdr:colOff>103909</xdr:colOff>
      <xdr:row>774</xdr:row>
      <xdr:rowOff>583655</xdr:rowOff>
    </xdr:to>
    <xdr:sp macro="" textlink="">
      <xdr:nvSpPr>
        <xdr:cNvPr id="318" name="正方形/長方形 317"/>
        <xdr:cNvSpPr/>
      </xdr:nvSpPr>
      <xdr:spPr bwMode="auto">
        <a:xfrm>
          <a:off x="4151762" y="91215575"/>
          <a:ext cx="1978875" cy="7457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T</a:t>
          </a:r>
          <a:r>
            <a:rPr kumimoji="1" lang="ja-JP" altLang="en-US" sz="1100">
              <a:solidFill>
                <a:sysClr val="windowText" lastClr="000000"/>
              </a:solidFill>
            </a:rPr>
            <a:t>．一般財団法人</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リモートセンシング技術センター</a:t>
          </a:r>
          <a:endParaRPr lang="ja-JP" altLang="ja-JP">
            <a:solidFill>
              <a:sysClr val="windowText" lastClr="000000"/>
            </a:solidFill>
            <a:effectLst/>
          </a:endParaRPr>
        </a:p>
        <a:p>
          <a:pPr algn="ctr"/>
          <a:r>
            <a:rPr kumimoji="1" lang="ja-JP" altLang="en-US" sz="1100">
              <a:solidFill>
                <a:sysClr val="windowText" lastClr="000000"/>
              </a:solidFill>
            </a:rPr>
            <a:t>５５百万円</a:t>
          </a:r>
        </a:p>
      </xdr:txBody>
    </xdr:sp>
    <xdr:clientData/>
  </xdr:twoCellAnchor>
  <xdr:twoCellAnchor>
    <xdr:from>
      <xdr:col>18</xdr:col>
      <xdr:colOff>90715</xdr:colOff>
      <xdr:row>774</xdr:row>
      <xdr:rowOff>700863</xdr:rowOff>
    </xdr:from>
    <xdr:to>
      <xdr:col>30</xdr:col>
      <xdr:colOff>145143</xdr:colOff>
      <xdr:row>774</xdr:row>
      <xdr:rowOff>2630714</xdr:rowOff>
    </xdr:to>
    <xdr:sp macro="" textlink="">
      <xdr:nvSpPr>
        <xdr:cNvPr id="319" name="大かっこ 318"/>
        <xdr:cNvSpPr/>
      </xdr:nvSpPr>
      <xdr:spPr bwMode="auto">
        <a:xfrm>
          <a:off x="3356429" y="91805220"/>
          <a:ext cx="2231571" cy="1929851"/>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eaLnBrk="1" fontAlgn="auto" latinLnBrk="0" hangingPunct="1"/>
          <a:r>
            <a:rPr lang="ja-JP" altLang="en-US" sz="110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気候変動枠組条約第</a:t>
          </a:r>
          <a:r>
            <a:rPr kumimoji="1" lang="en-US" altLang="ja-JP" sz="1100" b="0" i="0" baseline="0">
              <a:solidFill>
                <a:sysClr val="windowText" lastClr="000000"/>
              </a:solidFill>
              <a:effectLst/>
              <a:latin typeface="+mn-lt"/>
              <a:ea typeface="+mn-ea"/>
              <a:cs typeface="+mn-cs"/>
            </a:rPr>
            <a:t>23</a:t>
          </a:r>
          <a:r>
            <a:rPr kumimoji="1" lang="ja-JP" altLang="ja-JP" sz="1100" b="0" i="0" baseline="0">
              <a:solidFill>
                <a:sysClr val="windowText" lastClr="000000"/>
              </a:solidFill>
              <a:effectLst/>
              <a:latin typeface="+mn-lt"/>
              <a:ea typeface="+mn-ea"/>
              <a:cs typeface="+mn-cs"/>
            </a:rPr>
            <a:t>回締約国会議（</a:t>
          </a:r>
          <a:r>
            <a:rPr kumimoji="1" lang="en-US" altLang="ja-JP" sz="1100" b="0" i="0" baseline="0">
              <a:solidFill>
                <a:sysClr val="windowText" lastClr="000000"/>
              </a:solidFill>
              <a:effectLst/>
              <a:latin typeface="+mn-lt"/>
              <a:ea typeface="+mn-ea"/>
              <a:cs typeface="+mn-cs"/>
            </a:rPr>
            <a:t>COP23</a:t>
          </a:r>
          <a:r>
            <a:rPr kumimoji="1" lang="ja-JP" altLang="ja-JP" sz="1100" b="0" i="0" baseline="0">
              <a:solidFill>
                <a:sysClr val="windowText" lastClr="000000"/>
              </a:solidFill>
              <a:effectLst/>
              <a:latin typeface="+mn-lt"/>
              <a:ea typeface="+mn-ea"/>
              <a:cs typeface="+mn-cs"/>
            </a:rPr>
            <a:t>）の会場内にて、日本の優れた取組等を紹介するための広報用スペースを設置し、</a:t>
          </a:r>
          <a:r>
            <a:rPr lang="ja-JP" altLang="ja-JP" sz="1100">
              <a:solidFill>
                <a:sysClr val="windowText" lastClr="000000"/>
              </a:solidFill>
              <a:effectLst/>
              <a:latin typeface="+mn-lt"/>
              <a:ea typeface="+mn-ea"/>
              <a:cs typeface="+mn-cs"/>
            </a:rPr>
            <a:t>我が国政府の施策内容や国内民間事業者の優良事例等に関し、効率的・効果的に国内外へ向けた情報発信を行う。</a:t>
          </a:r>
          <a:endParaRPr lang="ja-JP" altLang="ja-JP">
            <a:solidFill>
              <a:sysClr val="windowText" lastClr="000000"/>
            </a:solidFill>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20</xdr:col>
      <xdr:colOff>10914</xdr:colOff>
      <xdr:row>774</xdr:row>
      <xdr:rowOff>2882777</xdr:rowOff>
    </xdr:from>
    <xdr:to>
      <xdr:col>29</xdr:col>
      <xdr:colOff>71416</xdr:colOff>
      <xdr:row>774</xdr:row>
      <xdr:rowOff>3262079</xdr:rowOff>
    </xdr:to>
    <xdr:sp macro="" textlink="">
      <xdr:nvSpPr>
        <xdr:cNvPr id="314" name="フレーム 313"/>
        <xdr:cNvSpPr/>
      </xdr:nvSpPr>
      <xdr:spPr bwMode="auto">
        <a:xfrm>
          <a:off x="3639485" y="93987134"/>
          <a:ext cx="1693360" cy="37930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19</xdr:col>
      <xdr:colOff>117194</xdr:colOff>
      <xdr:row>774</xdr:row>
      <xdr:rowOff>3309850</xdr:rowOff>
    </xdr:from>
    <xdr:to>
      <xdr:col>29</xdr:col>
      <xdr:colOff>145473</xdr:colOff>
      <xdr:row>774</xdr:row>
      <xdr:rowOff>4030997</xdr:rowOff>
    </xdr:to>
    <xdr:sp macro="" textlink="">
      <xdr:nvSpPr>
        <xdr:cNvPr id="315" name="正方形/長方形 314"/>
        <xdr:cNvSpPr/>
      </xdr:nvSpPr>
      <xdr:spPr bwMode="auto">
        <a:xfrm>
          <a:off x="3564337" y="94414207"/>
          <a:ext cx="1842565" cy="7211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h</a:t>
          </a:r>
          <a:r>
            <a:rPr kumimoji="1" lang="ja-JP" altLang="en-US" sz="1100">
              <a:solidFill>
                <a:sysClr val="windowText" lastClr="000000"/>
              </a:solidFill>
            </a:rPr>
            <a:t>．民間企業等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rPr>
            <a:t>（２機関）</a:t>
          </a:r>
          <a:endParaRPr lang="ja-JP" altLang="ja-JP">
            <a:solidFill>
              <a:sysClr val="windowText" lastClr="000000"/>
            </a:solidFill>
            <a:effectLst/>
          </a:endParaRPr>
        </a:p>
        <a:p>
          <a:pPr algn="ctr"/>
          <a:r>
            <a:rPr kumimoji="1" lang="ja-JP" altLang="en-US" sz="1100">
              <a:solidFill>
                <a:sysClr val="windowText" lastClr="000000"/>
              </a:solidFill>
            </a:rPr>
            <a:t>１５百万円</a:t>
          </a:r>
        </a:p>
      </xdr:txBody>
    </xdr:sp>
    <xdr:clientData/>
  </xdr:twoCellAnchor>
  <xdr:twoCellAnchor>
    <xdr:from>
      <xdr:col>19</xdr:col>
      <xdr:colOff>56138</xdr:colOff>
      <xdr:row>774</xdr:row>
      <xdr:rowOff>4075848</xdr:rowOff>
    </xdr:from>
    <xdr:to>
      <xdr:col>30</xdr:col>
      <xdr:colOff>5608</xdr:colOff>
      <xdr:row>774</xdr:row>
      <xdr:rowOff>4952995</xdr:rowOff>
    </xdr:to>
    <xdr:sp macro="" textlink="">
      <xdr:nvSpPr>
        <xdr:cNvPr id="316" name="大かっこ 315"/>
        <xdr:cNvSpPr/>
      </xdr:nvSpPr>
      <xdr:spPr bwMode="auto">
        <a:xfrm>
          <a:off x="3503281" y="95180205"/>
          <a:ext cx="1945184" cy="877147"/>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eaLnBrk="1" fontAlgn="auto" latinLnBrk="0" hangingPunct="1"/>
          <a:r>
            <a:rPr lang="ja-JP" altLang="en-US" sz="1100">
              <a:solidFill>
                <a:sysClr val="windowText" lastClr="000000"/>
              </a:solidFill>
              <a:effectLst/>
              <a:latin typeface="+mn-lt"/>
              <a:ea typeface="+mn-ea"/>
              <a:cs typeface="+mn-cs"/>
            </a:rPr>
            <a:t>・ジャパンパビリオンのブースデザインおよびジャパンパビリオン企画運営支援</a:t>
          </a:r>
          <a:endParaRPr lang="ja-JP" altLang="ja-JP">
            <a:solidFill>
              <a:sysClr val="windowText" lastClr="000000"/>
            </a:solidFill>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24</xdr:col>
      <xdr:colOff>134798</xdr:colOff>
      <xdr:row>774</xdr:row>
      <xdr:rowOff>2504738</xdr:rowOff>
    </xdr:from>
    <xdr:to>
      <xdr:col>24</xdr:col>
      <xdr:colOff>134798</xdr:colOff>
      <xdr:row>774</xdr:row>
      <xdr:rowOff>2803103</xdr:rowOff>
    </xdr:to>
    <xdr:cxnSp macro="">
      <xdr:nvCxnSpPr>
        <xdr:cNvPr id="313" name="直線矢印コネクタ 312"/>
        <xdr:cNvCxnSpPr/>
      </xdr:nvCxnSpPr>
      <xdr:spPr bwMode="auto">
        <a:xfrm>
          <a:off x="4489084" y="93609095"/>
          <a:ext cx="0" cy="298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181368</xdr:colOff>
      <xdr:row>773</xdr:row>
      <xdr:rowOff>2372906</xdr:rowOff>
    </xdr:from>
    <xdr:to>
      <xdr:col>12</xdr:col>
      <xdr:colOff>181368</xdr:colOff>
      <xdr:row>773</xdr:row>
      <xdr:rowOff>2772207</xdr:rowOff>
    </xdr:to>
    <xdr:cxnSp macro="">
      <xdr:nvCxnSpPr>
        <xdr:cNvPr id="321" name="直線矢印コネクタ 320"/>
        <xdr:cNvCxnSpPr/>
      </xdr:nvCxnSpPr>
      <xdr:spPr bwMode="auto">
        <a:xfrm>
          <a:off x="2539159" y="90064622"/>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145472</xdr:colOff>
      <xdr:row>773</xdr:row>
      <xdr:rowOff>2410691</xdr:rowOff>
    </xdr:from>
    <xdr:to>
      <xdr:col>24</xdr:col>
      <xdr:colOff>145472</xdr:colOff>
      <xdr:row>773</xdr:row>
      <xdr:rowOff>2809992</xdr:rowOff>
    </xdr:to>
    <xdr:cxnSp macro="">
      <xdr:nvCxnSpPr>
        <xdr:cNvPr id="168" name="直線矢印コネクタ 167"/>
        <xdr:cNvCxnSpPr/>
      </xdr:nvCxnSpPr>
      <xdr:spPr bwMode="auto">
        <a:xfrm>
          <a:off x="5133110" y="90297001"/>
          <a:ext cx="0" cy="399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74739</xdr:colOff>
      <xdr:row>774</xdr:row>
      <xdr:rowOff>2461116</xdr:rowOff>
    </xdr:from>
    <xdr:to>
      <xdr:col>36</xdr:col>
      <xdr:colOff>75950</xdr:colOff>
      <xdr:row>774</xdr:row>
      <xdr:rowOff>2835016</xdr:rowOff>
    </xdr:to>
    <xdr:cxnSp macro="">
      <xdr:nvCxnSpPr>
        <xdr:cNvPr id="172" name="直線矢印コネクタ 171"/>
        <xdr:cNvCxnSpPr/>
      </xdr:nvCxnSpPr>
      <xdr:spPr bwMode="auto">
        <a:xfrm>
          <a:off x="7256935" y="93726549"/>
          <a:ext cx="1211" cy="373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199372</xdr:colOff>
      <xdr:row>774</xdr:row>
      <xdr:rowOff>2471902</xdr:rowOff>
    </xdr:from>
    <xdr:to>
      <xdr:col>45</xdr:col>
      <xdr:colOff>199372</xdr:colOff>
      <xdr:row>774</xdr:row>
      <xdr:rowOff>2805748</xdr:rowOff>
    </xdr:to>
    <xdr:cxnSp macro="">
      <xdr:nvCxnSpPr>
        <xdr:cNvPr id="173" name="直線矢印コネクタ 172"/>
        <xdr:cNvCxnSpPr/>
      </xdr:nvCxnSpPr>
      <xdr:spPr bwMode="auto">
        <a:xfrm>
          <a:off x="9177117" y="93737335"/>
          <a:ext cx="0" cy="333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136025</xdr:colOff>
      <xdr:row>774</xdr:row>
      <xdr:rowOff>2176423</xdr:rowOff>
    </xdr:from>
    <xdr:to>
      <xdr:col>41</xdr:col>
      <xdr:colOff>136025</xdr:colOff>
      <xdr:row>774</xdr:row>
      <xdr:rowOff>2474788</xdr:rowOff>
    </xdr:to>
    <xdr:cxnSp macro="">
      <xdr:nvCxnSpPr>
        <xdr:cNvPr id="174" name="直線矢印コネクタ 173"/>
        <xdr:cNvCxnSpPr/>
      </xdr:nvCxnSpPr>
      <xdr:spPr bwMode="auto">
        <a:xfrm>
          <a:off x="8191814" y="93359485"/>
          <a:ext cx="0" cy="298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75570</xdr:colOff>
      <xdr:row>774</xdr:row>
      <xdr:rowOff>2463590</xdr:rowOff>
    </xdr:from>
    <xdr:to>
      <xdr:col>46</xdr:col>
      <xdr:colOff>8313</xdr:colOff>
      <xdr:row>774</xdr:row>
      <xdr:rowOff>2477192</xdr:rowOff>
    </xdr:to>
    <xdr:cxnSp macro="">
      <xdr:nvCxnSpPr>
        <xdr:cNvPr id="175" name="直線コネクタ 174"/>
        <xdr:cNvCxnSpPr/>
      </xdr:nvCxnSpPr>
      <xdr:spPr>
        <a:xfrm>
          <a:off x="7257766" y="93729023"/>
          <a:ext cx="1927798" cy="136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34763</xdr:colOff>
      <xdr:row>774</xdr:row>
      <xdr:rowOff>3246006</xdr:rowOff>
    </xdr:from>
    <xdr:to>
      <xdr:col>49</xdr:col>
      <xdr:colOff>201014</xdr:colOff>
      <xdr:row>774</xdr:row>
      <xdr:rowOff>3991429</xdr:rowOff>
    </xdr:to>
    <xdr:sp macro="" textlink="">
      <xdr:nvSpPr>
        <xdr:cNvPr id="176" name="正方形/長方形 175"/>
        <xdr:cNvSpPr/>
      </xdr:nvSpPr>
      <xdr:spPr bwMode="auto">
        <a:xfrm>
          <a:off x="7654763" y="94477363"/>
          <a:ext cx="1436251" cy="74542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j</a:t>
          </a:r>
          <a:r>
            <a:rPr kumimoji="1" lang="ja-JP" altLang="en-US" sz="1100">
              <a:solidFill>
                <a:sysClr val="windowText" lastClr="000000"/>
              </a:solidFill>
            </a:rPr>
            <a:t>．民間企業等</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（６機関）</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４８百万円</a:t>
          </a:r>
        </a:p>
      </xdr:txBody>
    </xdr:sp>
    <xdr:clientData/>
  </xdr:twoCellAnchor>
  <xdr:twoCellAnchor>
    <xdr:from>
      <xdr:col>42</xdr:col>
      <xdr:colOff>33344</xdr:colOff>
      <xdr:row>774</xdr:row>
      <xdr:rowOff>2856556</xdr:rowOff>
    </xdr:from>
    <xdr:to>
      <xdr:col>49</xdr:col>
      <xdr:colOff>184390</xdr:colOff>
      <xdr:row>774</xdr:row>
      <xdr:rowOff>3197054</xdr:rowOff>
    </xdr:to>
    <xdr:sp macro="" textlink="">
      <xdr:nvSpPr>
        <xdr:cNvPr id="177" name="フレーム 176"/>
        <xdr:cNvSpPr/>
      </xdr:nvSpPr>
      <xdr:spPr bwMode="auto">
        <a:xfrm>
          <a:off x="8285615" y="94039618"/>
          <a:ext cx="1526424" cy="340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41</xdr:col>
      <xdr:colOff>136026</xdr:colOff>
      <xdr:row>774</xdr:row>
      <xdr:rowOff>4114712</xdr:rowOff>
    </xdr:from>
    <xdr:to>
      <xdr:col>49</xdr:col>
      <xdr:colOff>259960</xdr:colOff>
      <xdr:row>774</xdr:row>
      <xdr:rowOff>4984646</xdr:rowOff>
    </xdr:to>
    <xdr:sp macro="" textlink="">
      <xdr:nvSpPr>
        <xdr:cNvPr id="178" name="大かっこ 177"/>
        <xdr:cNvSpPr/>
      </xdr:nvSpPr>
      <xdr:spPr bwMode="auto">
        <a:xfrm>
          <a:off x="7574597" y="95346069"/>
          <a:ext cx="1575363" cy="869934"/>
        </a:xfrm>
        <a:prstGeom prst="bracketPair">
          <a:avLst>
            <a:gd name="adj" fmla="val 337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・方法論等の整合性確認、現地関係者やクレジット販売についての調整、啓発活動支援等</a:t>
          </a: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31</xdr:col>
      <xdr:colOff>148166</xdr:colOff>
      <xdr:row>764</xdr:row>
      <xdr:rowOff>1037167</xdr:rowOff>
    </xdr:from>
    <xdr:to>
      <xdr:col>46</xdr:col>
      <xdr:colOff>74441</xdr:colOff>
      <xdr:row>765</xdr:row>
      <xdr:rowOff>152400</xdr:rowOff>
    </xdr:to>
    <xdr:grpSp>
      <xdr:nvGrpSpPr>
        <xdr:cNvPr id="182" name="グループ化 181"/>
        <xdr:cNvGrpSpPr/>
      </xdr:nvGrpSpPr>
      <xdr:grpSpPr>
        <a:xfrm>
          <a:off x="6447366" y="68143967"/>
          <a:ext cx="2974275" cy="2201333"/>
          <a:chOff x="6424764" y="53483450"/>
          <a:chExt cx="1712662" cy="2434796"/>
        </a:xfrm>
      </xdr:grpSpPr>
      <xdr:sp macro="" textlink="">
        <xdr:nvSpPr>
          <xdr:cNvPr id="183" name="フレーム 182"/>
          <xdr:cNvSpPr/>
        </xdr:nvSpPr>
        <xdr:spPr bwMode="auto">
          <a:xfrm>
            <a:off x="6550172" y="53483450"/>
            <a:ext cx="1478687" cy="390332"/>
          </a:xfrm>
          <a:prstGeom prst="frame">
            <a:avLst/>
          </a:prstGeom>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外注・随意契約</a:t>
            </a:r>
            <a:endParaRPr kumimoji="1" lang="en-US" altLang="ja-JP" sz="1050">
              <a:solidFill>
                <a:sysClr val="windowText" lastClr="000000"/>
              </a:solidFill>
            </a:endParaRPr>
          </a:p>
        </xdr:txBody>
      </xdr:sp>
      <xdr:sp macro="" textlink="">
        <xdr:nvSpPr>
          <xdr:cNvPr id="184" name="正方形/長方形 183"/>
          <xdr:cNvSpPr/>
        </xdr:nvSpPr>
        <xdr:spPr bwMode="auto">
          <a:xfrm>
            <a:off x="6494432" y="53935643"/>
            <a:ext cx="1590446" cy="755984"/>
          </a:xfrm>
          <a:prstGeom prst="rect">
            <a:avLst/>
          </a:prstGeom>
          <a:noFill/>
          <a:ln w="158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Z</a:t>
            </a:r>
            <a:r>
              <a:rPr kumimoji="1" lang="ja-JP" altLang="en-US" sz="1100">
                <a:solidFill>
                  <a:sysClr val="windowText" lastClr="000000"/>
                </a:solidFill>
              </a:rPr>
              <a:t>．国内外の民間企業・個人等</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（５機関）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４．１百万円</a:t>
            </a:r>
          </a:p>
        </xdr:txBody>
      </xdr:sp>
      <xdr:sp macro="" textlink="">
        <xdr:nvSpPr>
          <xdr:cNvPr id="185" name="大かっこ 184"/>
          <xdr:cNvSpPr/>
        </xdr:nvSpPr>
        <xdr:spPr bwMode="auto">
          <a:xfrm>
            <a:off x="6424764" y="54751345"/>
            <a:ext cx="1712662" cy="1166901"/>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endParaRPr lang="ja-JP">
              <a:solidFill>
                <a:sysClr val="windowText" lastClr="000000"/>
              </a:solidFill>
            </a:endParaRPr>
          </a:p>
          <a:p>
            <a:pPr eaLnBrk="1" fontAlgn="auto" latinLnBrk="0" hangingPunct="1"/>
            <a:r>
              <a:rPr lang="ja-JP" altLang="en-US" sz="1100">
                <a:solidFill>
                  <a:sysClr val="windowText" lastClr="000000"/>
                </a:solidFill>
                <a:effectLst/>
                <a:latin typeface="+mn-lt"/>
                <a:ea typeface="+mn-ea"/>
                <a:cs typeface="+mn-cs"/>
              </a:rPr>
              <a:t>・タイ、インドネシア、フィリピン、ベトナムにおける現地調査</a:t>
            </a:r>
            <a:r>
              <a:rPr kumimoji="1" lang="ja-JP" altLang="en-US" sz="1100">
                <a:solidFill>
                  <a:sysClr val="windowText" lastClr="000000"/>
                </a:solidFill>
                <a:effectLst/>
                <a:latin typeface="+mn-lt"/>
                <a:ea typeface="+mn-ea"/>
                <a:cs typeface="+mn-cs"/>
              </a:rPr>
              <a:t>及びウェブコンテンツ作成　等</a:t>
            </a:r>
            <a:endParaRPr lang="ja-JP" altLang="ja-JP">
              <a:solidFill>
                <a:sysClr val="windowText" lastClr="000000"/>
              </a:solidFill>
              <a:effectLst/>
            </a:endParaRPr>
          </a:p>
        </xdr:txBody>
      </xdr:sp>
    </xdr:grpSp>
    <xdr:clientData/>
  </xdr:twoCellAnchor>
  <xdr:twoCellAnchor>
    <xdr:from>
      <xdr:col>38</xdr:col>
      <xdr:colOff>177800</xdr:colOff>
      <xdr:row>764</xdr:row>
      <xdr:rowOff>622300</xdr:rowOff>
    </xdr:from>
    <xdr:to>
      <xdr:col>38</xdr:col>
      <xdr:colOff>181147</xdr:colOff>
      <xdr:row>764</xdr:row>
      <xdr:rowOff>969822</xdr:rowOff>
    </xdr:to>
    <xdr:cxnSp macro="">
      <xdr:nvCxnSpPr>
        <xdr:cNvPr id="186" name="直線矢印コネクタ 185"/>
        <xdr:cNvCxnSpPr/>
      </xdr:nvCxnSpPr>
      <xdr:spPr bwMode="auto">
        <a:xfrm>
          <a:off x="7416800" y="67614800"/>
          <a:ext cx="3347" cy="347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zoomScale="75" zoomScaleNormal="75" zoomScaleSheetLayoutView="75" zoomScalePageLayoutView="85" workbookViewId="0">
      <selection activeCell="AE8" sqref="AE8:AX8"/>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83</v>
      </c>
      <c r="AT2" s="944"/>
      <c r="AU2" s="944"/>
      <c r="AV2" s="52" t="str">
        <f>IF(AW2="", "", "-")</f>
        <v/>
      </c>
      <c r="AW2" s="914"/>
      <c r="AX2" s="914"/>
    </row>
    <row r="3" spans="1:50" ht="21" customHeight="1" thickBot="1" x14ac:dyDescent="0.2">
      <c r="A3" s="870" t="s">
        <v>498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515</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513</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514</v>
      </c>
      <c r="AF4" s="688"/>
      <c r="AG4" s="688"/>
      <c r="AH4" s="688"/>
      <c r="AI4" s="688"/>
      <c r="AJ4" s="688"/>
      <c r="AK4" s="688"/>
      <c r="AL4" s="688"/>
      <c r="AM4" s="688"/>
      <c r="AN4" s="688"/>
      <c r="AO4" s="688"/>
      <c r="AP4" s="689"/>
      <c r="AQ4" s="690" t="s">
        <v>2</v>
      </c>
      <c r="AR4" s="685"/>
      <c r="AS4" s="685"/>
      <c r="AT4" s="685"/>
      <c r="AU4" s="685"/>
      <c r="AV4" s="685"/>
      <c r="AW4" s="685"/>
      <c r="AX4" s="691"/>
    </row>
    <row r="5" spans="1:50" ht="60.6" customHeight="1" x14ac:dyDescent="0.15">
      <c r="A5" s="692" t="s">
        <v>67</v>
      </c>
      <c r="B5" s="693"/>
      <c r="C5" s="693"/>
      <c r="D5" s="693"/>
      <c r="E5" s="693"/>
      <c r="F5" s="694"/>
      <c r="G5" s="842" t="s">
        <v>179</v>
      </c>
      <c r="H5" s="843"/>
      <c r="I5" s="843"/>
      <c r="J5" s="843"/>
      <c r="K5" s="843"/>
      <c r="L5" s="843"/>
      <c r="M5" s="844" t="s">
        <v>66</v>
      </c>
      <c r="N5" s="845"/>
      <c r="O5" s="845"/>
      <c r="P5" s="845"/>
      <c r="Q5" s="845"/>
      <c r="R5" s="846"/>
      <c r="S5" s="847" t="s">
        <v>103</v>
      </c>
      <c r="T5" s="843"/>
      <c r="U5" s="843"/>
      <c r="V5" s="843"/>
      <c r="W5" s="843"/>
      <c r="X5" s="848"/>
      <c r="Y5" s="698" t="s">
        <v>3</v>
      </c>
      <c r="Z5" s="542"/>
      <c r="AA5" s="542"/>
      <c r="AB5" s="542"/>
      <c r="AC5" s="542"/>
      <c r="AD5" s="543"/>
      <c r="AE5" s="699" t="s">
        <v>932</v>
      </c>
      <c r="AF5" s="464"/>
      <c r="AG5" s="464"/>
      <c r="AH5" s="464"/>
      <c r="AI5" s="464"/>
      <c r="AJ5" s="464"/>
      <c r="AK5" s="464"/>
      <c r="AL5" s="464"/>
      <c r="AM5" s="464"/>
      <c r="AN5" s="464"/>
      <c r="AO5" s="464"/>
      <c r="AP5" s="465"/>
      <c r="AQ5" s="700" t="s">
        <v>933</v>
      </c>
      <c r="AR5" s="701"/>
      <c r="AS5" s="701"/>
      <c r="AT5" s="701"/>
      <c r="AU5" s="701"/>
      <c r="AV5" s="701"/>
      <c r="AW5" s="701"/>
      <c r="AX5" s="702"/>
    </row>
    <row r="6" spans="1:50" ht="39" customHeight="1" x14ac:dyDescent="0.15">
      <c r="A6" s="705" t="s">
        <v>4</v>
      </c>
      <c r="B6" s="706"/>
      <c r="C6" s="706"/>
      <c r="D6" s="706"/>
      <c r="E6" s="706"/>
      <c r="F6" s="706"/>
      <c r="G6" s="388" t="str">
        <f>入力規則等!F39</f>
        <v>一般会計、エネルギー対策特別会計エネルギー需給勘定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95.45" customHeight="1" x14ac:dyDescent="0.15">
      <c r="A7" s="490" t="s">
        <v>22</v>
      </c>
      <c r="B7" s="491"/>
      <c r="C7" s="491"/>
      <c r="D7" s="491"/>
      <c r="E7" s="491"/>
      <c r="F7" s="492"/>
      <c r="G7" s="493" t="s">
        <v>517</v>
      </c>
      <c r="H7" s="494"/>
      <c r="I7" s="494"/>
      <c r="J7" s="494"/>
      <c r="K7" s="494"/>
      <c r="L7" s="494"/>
      <c r="M7" s="494"/>
      <c r="N7" s="494"/>
      <c r="O7" s="494"/>
      <c r="P7" s="494"/>
      <c r="Q7" s="494"/>
      <c r="R7" s="494"/>
      <c r="S7" s="494"/>
      <c r="T7" s="494"/>
      <c r="U7" s="494"/>
      <c r="V7" s="494"/>
      <c r="W7" s="494"/>
      <c r="X7" s="495"/>
      <c r="Y7" s="926" t="s">
        <v>511</v>
      </c>
      <c r="Z7" s="436"/>
      <c r="AA7" s="436"/>
      <c r="AB7" s="436"/>
      <c r="AC7" s="436"/>
      <c r="AD7" s="927"/>
      <c r="AE7" s="915" t="s">
        <v>996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0" t="s">
        <v>382</v>
      </c>
      <c r="B8" s="491"/>
      <c r="C8" s="491"/>
      <c r="D8" s="491"/>
      <c r="E8" s="491"/>
      <c r="F8" s="492"/>
      <c r="G8" s="945" t="str">
        <f>入力規則等!A26</f>
        <v>地球温暖化対策</v>
      </c>
      <c r="H8" s="719"/>
      <c r="I8" s="719"/>
      <c r="J8" s="719"/>
      <c r="K8" s="719"/>
      <c r="L8" s="719"/>
      <c r="M8" s="719"/>
      <c r="N8" s="719"/>
      <c r="O8" s="719"/>
      <c r="P8" s="719"/>
      <c r="Q8" s="719"/>
      <c r="R8" s="719"/>
      <c r="S8" s="719"/>
      <c r="T8" s="719"/>
      <c r="U8" s="719"/>
      <c r="V8" s="719"/>
      <c r="W8" s="719"/>
      <c r="X8" s="946"/>
      <c r="Y8" s="849" t="s">
        <v>383</v>
      </c>
      <c r="Z8" s="850"/>
      <c r="AA8" s="850"/>
      <c r="AB8" s="850"/>
      <c r="AC8" s="850"/>
      <c r="AD8" s="851"/>
      <c r="AE8" s="718" t="str">
        <f>入力規則等!K13</f>
        <v>エネルギー対策、その他の事項経費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52" t="s">
        <v>23</v>
      </c>
      <c r="B9" s="853"/>
      <c r="C9" s="853"/>
      <c r="D9" s="853"/>
      <c r="E9" s="853"/>
      <c r="F9" s="853"/>
      <c r="G9" s="854" t="s">
        <v>518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3" t="s">
        <v>519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59"/>
      <c r="H12" s="760"/>
      <c r="I12" s="760"/>
      <c r="J12" s="760"/>
      <c r="K12" s="760"/>
      <c r="L12" s="760"/>
      <c r="M12" s="760"/>
      <c r="N12" s="760"/>
      <c r="O12" s="760"/>
      <c r="P12" s="408" t="s">
        <v>350</v>
      </c>
      <c r="Q12" s="409"/>
      <c r="R12" s="409"/>
      <c r="S12" s="409"/>
      <c r="T12" s="409"/>
      <c r="U12" s="409"/>
      <c r="V12" s="410"/>
      <c r="W12" s="408" t="s">
        <v>356</v>
      </c>
      <c r="X12" s="409"/>
      <c r="Y12" s="409"/>
      <c r="Z12" s="409"/>
      <c r="AA12" s="409"/>
      <c r="AB12" s="409"/>
      <c r="AC12" s="410"/>
      <c r="AD12" s="408" t="s">
        <v>440</v>
      </c>
      <c r="AE12" s="409"/>
      <c r="AF12" s="409"/>
      <c r="AG12" s="409"/>
      <c r="AH12" s="409"/>
      <c r="AI12" s="409"/>
      <c r="AJ12" s="410"/>
      <c r="AK12" s="408" t="s">
        <v>499</v>
      </c>
      <c r="AL12" s="409"/>
      <c r="AM12" s="409"/>
      <c r="AN12" s="409"/>
      <c r="AO12" s="409"/>
      <c r="AP12" s="409"/>
      <c r="AQ12" s="410"/>
      <c r="AR12" s="408" t="s">
        <v>500</v>
      </c>
      <c r="AS12" s="409"/>
      <c r="AT12" s="409"/>
      <c r="AU12" s="409"/>
      <c r="AV12" s="409"/>
      <c r="AW12" s="409"/>
      <c r="AX12" s="721"/>
    </row>
    <row r="13" spans="1:50" ht="21" customHeight="1" x14ac:dyDescent="0.15">
      <c r="A13" s="612"/>
      <c r="B13" s="613"/>
      <c r="C13" s="613"/>
      <c r="D13" s="613"/>
      <c r="E13" s="613"/>
      <c r="F13" s="614"/>
      <c r="G13" s="722" t="s">
        <v>6</v>
      </c>
      <c r="H13" s="723"/>
      <c r="I13" s="763" t="s">
        <v>7</v>
      </c>
      <c r="J13" s="764"/>
      <c r="K13" s="764"/>
      <c r="L13" s="764"/>
      <c r="M13" s="764"/>
      <c r="N13" s="764"/>
      <c r="O13" s="765"/>
      <c r="P13" s="656">
        <v>2692</v>
      </c>
      <c r="Q13" s="657"/>
      <c r="R13" s="657"/>
      <c r="S13" s="657"/>
      <c r="T13" s="657"/>
      <c r="U13" s="657"/>
      <c r="V13" s="658"/>
      <c r="W13" s="656">
        <v>1192</v>
      </c>
      <c r="X13" s="657"/>
      <c r="Y13" s="657"/>
      <c r="Z13" s="657"/>
      <c r="AA13" s="657"/>
      <c r="AB13" s="657"/>
      <c r="AC13" s="658"/>
      <c r="AD13" s="656">
        <v>1492</v>
      </c>
      <c r="AE13" s="657"/>
      <c r="AF13" s="657"/>
      <c r="AG13" s="657"/>
      <c r="AH13" s="657"/>
      <c r="AI13" s="657"/>
      <c r="AJ13" s="658"/>
      <c r="AK13" s="656">
        <v>1602</v>
      </c>
      <c r="AL13" s="657"/>
      <c r="AM13" s="657"/>
      <c r="AN13" s="657"/>
      <c r="AO13" s="657"/>
      <c r="AP13" s="657"/>
      <c r="AQ13" s="658"/>
      <c r="AR13" s="923">
        <v>1619</v>
      </c>
      <c r="AS13" s="924"/>
      <c r="AT13" s="924"/>
      <c r="AU13" s="924"/>
      <c r="AV13" s="924"/>
      <c r="AW13" s="924"/>
      <c r="AX13" s="925"/>
    </row>
    <row r="14" spans="1:50" ht="21" customHeight="1" x14ac:dyDescent="0.15">
      <c r="A14" s="612"/>
      <c r="B14" s="613"/>
      <c r="C14" s="613"/>
      <c r="D14" s="613"/>
      <c r="E14" s="613"/>
      <c r="F14" s="614"/>
      <c r="G14" s="724"/>
      <c r="H14" s="725"/>
      <c r="I14" s="710" t="s">
        <v>8</v>
      </c>
      <c r="J14" s="761"/>
      <c r="K14" s="761"/>
      <c r="L14" s="761"/>
      <c r="M14" s="761"/>
      <c r="N14" s="761"/>
      <c r="O14" s="762"/>
      <c r="P14" s="656" t="s">
        <v>521</v>
      </c>
      <c r="Q14" s="657"/>
      <c r="R14" s="657"/>
      <c r="S14" s="657"/>
      <c r="T14" s="657"/>
      <c r="U14" s="657"/>
      <c r="V14" s="658"/>
      <c r="W14" s="656" t="s">
        <v>523</v>
      </c>
      <c r="X14" s="657"/>
      <c r="Y14" s="657"/>
      <c r="Z14" s="657"/>
      <c r="AA14" s="657"/>
      <c r="AB14" s="657"/>
      <c r="AC14" s="658"/>
      <c r="AD14" s="656" t="s">
        <v>526</v>
      </c>
      <c r="AE14" s="657"/>
      <c r="AF14" s="657"/>
      <c r="AG14" s="657"/>
      <c r="AH14" s="657"/>
      <c r="AI14" s="657"/>
      <c r="AJ14" s="658"/>
      <c r="AK14" s="656" t="s">
        <v>524</v>
      </c>
      <c r="AL14" s="657"/>
      <c r="AM14" s="657"/>
      <c r="AN14" s="657"/>
      <c r="AO14" s="657"/>
      <c r="AP14" s="657"/>
      <c r="AQ14" s="658"/>
      <c r="AR14" s="787"/>
      <c r="AS14" s="787"/>
      <c r="AT14" s="787"/>
      <c r="AU14" s="787"/>
      <c r="AV14" s="787"/>
      <c r="AW14" s="787"/>
      <c r="AX14" s="788"/>
    </row>
    <row r="15" spans="1:50" ht="21" customHeight="1" x14ac:dyDescent="0.15">
      <c r="A15" s="612"/>
      <c r="B15" s="613"/>
      <c r="C15" s="613"/>
      <c r="D15" s="613"/>
      <c r="E15" s="613"/>
      <c r="F15" s="614"/>
      <c r="G15" s="724"/>
      <c r="H15" s="725"/>
      <c r="I15" s="710" t="s">
        <v>51</v>
      </c>
      <c r="J15" s="711"/>
      <c r="K15" s="711"/>
      <c r="L15" s="711"/>
      <c r="M15" s="711"/>
      <c r="N15" s="711"/>
      <c r="O15" s="712"/>
      <c r="P15" s="656" t="s">
        <v>522</v>
      </c>
      <c r="Q15" s="657"/>
      <c r="R15" s="657"/>
      <c r="S15" s="657"/>
      <c r="T15" s="657"/>
      <c r="U15" s="657"/>
      <c r="V15" s="658"/>
      <c r="W15" s="656" t="s">
        <v>524</v>
      </c>
      <c r="X15" s="657"/>
      <c r="Y15" s="657"/>
      <c r="Z15" s="657"/>
      <c r="AA15" s="657"/>
      <c r="AB15" s="657"/>
      <c r="AC15" s="658"/>
      <c r="AD15" s="656" t="s">
        <v>523</v>
      </c>
      <c r="AE15" s="657"/>
      <c r="AF15" s="657"/>
      <c r="AG15" s="657"/>
      <c r="AH15" s="657"/>
      <c r="AI15" s="657"/>
      <c r="AJ15" s="658"/>
      <c r="AK15" s="656" t="s">
        <v>523</v>
      </c>
      <c r="AL15" s="657"/>
      <c r="AM15" s="657"/>
      <c r="AN15" s="657"/>
      <c r="AO15" s="657"/>
      <c r="AP15" s="657"/>
      <c r="AQ15" s="658"/>
      <c r="AR15" s="656" t="s">
        <v>995</v>
      </c>
      <c r="AS15" s="657"/>
      <c r="AT15" s="657"/>
      <c r="AU15" s="657"/>
      <c r="AV15" s="657"/>
      <c r="AW15" s="657"/>
      <c r="AX15" s="805"/>
    </row>
    <row r="16" spans="1:50" ht="21" customHeight="1" x14ac:dyDescent="0.15">
      <c r="A16" s="612"/>
      <c r="B16" s="613"/>
      <c r="C16" s="613"/>
      <c r="D16" s="613"/>
      <c r="E16" s="613"/>
      <c r="F16" s="614"/>
      <c r="G16" s="724"/>
      <c r="H16" s="725"/>
      <c r="I16" s="710" t="s">
        <v>52</v>
      </c>
      <c r="J16" s="711"/>
      <c r="K16" s="711"/>
      <c r="L16" s="711"/>
      <c r="M16" s="711"/>
      <c r="N16" s="711"/>
      <c r="O16" s="712"/>
      <c r="P16" s="656" t="s">
        <v>523</v>
      </c>
      <c r="Q16" s="657"/>
      <c r="R16" s="657"/>
      <c r="S16" s="657"/>
      <c r="T16" s="657"/>
      <c r="U16" s="657"/>
      <c r="V16" s="658"/>
      <c r="W16" s="656" t="s">
        <v>524</v>
      </c>
      <c r="X16" s="657"/>
      <c r="Y16" s="657"/>
      <c r="Z16" s="657"/>
      <c r="AA16" s="657"/>
      <c r="AB16" s="657"/>
      <c r="AC16" s="658"/>
      <c r="AD16" s="656" t="s">
        <v>523</v>
      </c>
      <c r="AE16" s="657"/>
      <c r="AF16" s="657"/>
      <c r="AG16" s="657"/>
      <c r="AH16" s="657"/>
      <c r="AI16" s="657"/>
      <c r="AJ16" s="658"/>
      <c r="AK16" s="656" t="s">
        <v>524</v>
      </c>
      <c r="AL16" s="657"/>
      <c r="AM16" s="657"/>
      <c r="AN16" s="657"/>
      <c r="AO16" s="657"/>
      <c r="AP16" s="657"/>
      <c r="AQ16" s="658"/>
      <c r="AR16" s="756"/>
      <c r="AS16" s="757"/>
      <c r="AT16" s="757"/>
      <c r="AU16" s="757"/>
      <c r="AV16" s="757"/>
      <c r="AW16" s="757"/>
      <c r="AX16" s="758"/>
    </row>
    <row r="17" spans="1:50" ht="24.75" customHeight="1" x14ac:dyDescent="0.15">
      <c r="A17" s="612"/>
      <c r="B17" s="613"/>
      <c r="C17" s="613"/>
      <c r="D17" s="613"/>
      <c r="E17" s="613"/>
      <c r="F17" s="614"/>
      <c r="G17" s="724"/>
      <c r="H17" s="725"/>
      <c r="I17" s="710" t="s">
        <v>50</v>
      </c>
      <c r="J17" s="761"/>
      <c r="K17" s="761"/>
      <c r="L17" s="761"/>
      <c r="M17" s="761"/>
      <c r="N17" s="761"/>
      <c r="O17" s="762"/>
      <c r="P17" s="656" t="s">
        <v>523</v>
      </c>
      <c r="Q17" s="657"/>
      <c r="R17" s="657"/>
      <c r="S17" s="657"/>
      <c r="T17" s="657"/>
      <c r="U17" s="657"/>
      <c r="V17" s="658"/>
      <c r="W17" s="656" t="s">
        <v>525</v>
      </c>
      <c r="X17" s="657"/>
      <c r="Y17" s="657"/>
      <c r="Z17" s="657"/>
      <c r="AA17" s="657"/>
      <c r="AB17" s="657"/>
      <c r="AC17" s="658"/>
      <c r="AD17" s="656" t="s">
        <v>523</v>
      </c>
      <c r="AE17" s="657"/>
      <c r="AF17" s="657"/>
      <c r="AG17" s="657"/>
      <c r="AH17" s="657"/>
      <c r="AI17" s="657"/>
      <c r="AJ17" s="658"/>
      <c r="AK17" s="656" t="s">
        <v>524</v>
      </c>
      <c r="AL17" s="657"/>
      <c r="AM17" s="657"/>
      <c r="AN17" s="657"/>
      <c r="AO17" s="657"/>
      <c r="AP17" s="657"/>
      <c r="AQ17" s="658"/>
      <c r="AR17" s="921"/>
      <c r="AS17" s="921"/>
      <c r="AT17" s="921"/>
      <c r="AU17" s="921"/>
      <c r="AV17" s="921"/>
      <c r="AW17" s="921"/>
      <c r="AX17" s="922"/>
    </row>
    <row r="18" spans="1:50" ht="24.75" customHeight="1" x14ac:dyDescent="0.15">
      <c r="A18" s="612"/>
      <c r="B18" s="613"/>
      <c r="C18" s="613"/>
      <c r="D18" s="613"/>
      <c r="E18" s="613"/>
      <c r="F18" s="614"/>
      <c r="G18" s="726"/>
      <c r="H18" s="727"/>
      <c r="I18" s="715" t="s">
        <v>20</v>
      </c>
      <c r="J18" s="716"/>
      <c r="K18" s="716"/>
      <c r="L18" s="716"/>
      <c r="M18" s="716"/>
      <c r="N18" s="716"/>
      <c r="O18" s="717"/>
      <c r="P18" s="882">
        <f>SUM(P13:V17)</f>
        <v>2692</v>
      </c>
      <c r="Q18" s="883"/>
      <c r="R18" s="883"/>
      <c r="S18" s="883"/>
      <c r="T18" s="883"/>
      <c r="U18" s="883"/>
      <c r="V18" s="884"/>
      <c r="W18" s="882">
        <f>SUM(W13:AC17)</f>
        <v>1192</v>
      </c>
      <c r="X18" s="883"/>
      <c r="Y18" s="883"/>
      <c r="Z18" s="883"/>
      <c r="AA18" s="883"/>
      <c r="AB18" s="883"/>
      <c r="AC18" s="884"/>
      <c r="AD18" s="882">
        <f>SUM(AD13:AJ17)</f>
        <v>1492</v>
      </c>
      <c r="AE18" s="883"/>
      <c r="AF18" s="883"/>
      <c r="AG18" s="883"/>
      <c r="AH18" s="883"/>
      <c r="AI18" s="883"/>
      <c r="AJ18" s="884"/>
      <c r="AK18" s="882">
        <f>SUM(AK13:AQ17)</f>
        <v>1602</v>
      </c>
      <c r="AL18" s="883"/>
      <c r="AM18" s="883"/>
      <c r="AN18" s="883"/>
      <c r="AO18" s="883"/>
      <c r="AP18" s="883"/>
      <c r="AQ18" s="884"/>
      <c r="AR18" s="882">
        <f>SUM(AR13:AX17)</f>
        <v>1619</v>
      </c>
      <c r="AS18" s="883"/>
      <c r="AT18" s="883"/>
      <c r="AU18" s="883"/>
      <c r="AV18" s="883"/>
      <c r="AW18" s="883"/>
      <c r="AX18" s="885"/>
    </row>
    <row r="19" spans="1:50" ht="24.75" customHeight="1" x14ac:dyDescent="0.15">
      <c r="A19" s="612"/>
      <c r="B19" s="613"/>
      <c r="C19" s="613"/>
      <c r="D19" s="613"/>
      <c r="E19" s="613"/>
      <c r="F19" s="614"/>
      <c r="G19" s="880" t="s">
        <v>9</v>
      </c>
      <c r="H19" s="881"/>
      <c r="I19" s="881"/>
      <c r="J19" s="881"/>
      <c r="K19" s="881"/>
      <c r="L19" s="881"/>
      <c r="M19" s="881"/>
      <c r="N19" s="881"/>
      <c r="O19" s="881"/>
      <c r="P19" s="656">
        <v>2442</v>
      </c>
      <c r="Q19" s="657"/>
      <c r="R19" s="657"/>
      <c r="S19" s="657"/>
      <c r="T19" s="657"/>
      <c r="U19" s="657"/>
      <c r="V19" s="658"/>
      <c r="W19" s="656">
        <v>1228</v>
      </c>
      <c r="X19" s="657"/>
      <c r="Y19" s="657"/>
      <c r="Z19" s="657"/>
      <c r="AA19" s="657"/>
      <c r="AB19" s="657"/>
      <c r="AC19" s="658"/>
      <c r="AD19" s="656">
        <v>1494</v>
      </c>
      <c r="AE19" s="657"/>
      <c r="AF19" s="657"/>
      <c r="AG19" s="657"/>
      <c r="AH19" s="657"/>
      <c r="AI19" s="657"/>
      <c r="AJ19" s="658"/>
      <c r="AK19" s="320"/>
      <c r="AL19" s="320"/>
      <c r="AM19" s="320"/>
      <c r="AN19" s="320"/>
      <c r="AO19" s="320"/>
      <c r="AP19" s="320"/>
      <c r="AQ19" s="320"/>
      <c r="AR19" s="320"/>
      <c r="AS19" s="320"/>
      <c r="AT19" s="320"/>
      <c r="AU19" s="320"/>
      <c r="AV19" s="320"/>
      <c r="AW19" s="320"/>
      <c r="AX19" s="322"/>
    </row>
    <row r="20" spans="1:50" ht="24.75" customHeight="1" x14ac:dyDescent="0.15">
      <c r="A20" s="612"/>
      <c r="B20" s="613"/>
      <c r="C20" s="613"/>
      <c r="D20" s="613"/>
      <c r="E20" s="613"/>
      <c r="F20" s="614"/>
      <c r="G20" s="880" t="s">
        <v>10</v>
      </c>
      <c r="H20" s="881"/>
      <c r="I20" s="881"/>
      <c r="J20" s="881"/>
      <c r="K20" s="881"/>
      <c r="L20" s="881"/>
      <c r="M20" s="881"/>
      <c r="N20" s="881"/>
      <c r="O20" s="881"/>
      <c r="P20" s="309">
        <f>IF(P18=0, "-", SUM(P19)/P18)</f>
        <v>0.90713224368499257</v>
      </c>
      <c r="Q20" s="309"/>
      <c r="R20" s="309"/>
      <c r="S20" s="309"/>
      <c r="T20" s="309"/>
      <c r="U20" s="309"/>
      <c r="V20" s="309"/>
      <c r="W20" s="309">
        <f t="shared" ref="W20" si="0">IF(W18=0, "-", SUM(W19)/W18)</f>
        <v>1.0302013422818792</v>
      </c>
      <c r="X20" s="309"/>
      <c r="Y20" s="309"/>
      <c r="Z20" s="309"/>
      <c r="AA20" s="309"/>
      <c r="AB20" s="309"/>
      <c r="AC20" s="309"/>
      <c r="AD20" s="309">
        <f t="shared" ref="AD20" si="1">IF(AD18=0, "-", SUM(AD19)/AD18)</f>
        <v>1.0013404825737264</v>
      </c>
      <c r="AE20" s="309"/>
      <c r="AF20" s="309"/>
      <c r="AG20" s="309"/>
      <c r="AH20" s="309"/>
      <c r="AI20" s="309"/>
      <c r="AJ20" s="309"/>
      <c r="AK20" s="320"/>
      <c r="AL20" s="320"/>
      <c r="AM20" s="320"/>
      <c r="AN20" s="320"/>
      <c r="AO20" s="320"/>
      <c r="AP20" s="320"/>
      <c r="AQ20" s="321"/>
      <c r="AR20" s="321"/>
      <c r="AS20" s="321"/>
      <c r="AT20" s="321"/>
      <c r="AU20" s="320"/>
      <c r="AV20" s="320"/>
      <c r="AW20" s="320"/>
      <c r="AX20" s="322"/>
    </row>
    <row r="21" spans="1:50" ht="25.5" customHeight="1" x14ac:dyDescent="0.15">
      <c r="A21" s="852"/>
      <c r="B21" s="853"/>
      <c r="C21" s="853"/>
      <c r="D21" s="853"/>
      <c r="E21" s="853"/>
      <c r="F21" s="950"/>
      <c r="G21" s="307" t="s">
        <v>465</v>
      </c>
      <c r="H21" s="308"/>
      <c r="I21" s="308"/>
      <c r="J21" s="308"/>
      <c r="K21" s="308"/>
      <c r="L21" s="308"/>
      <c r="M21" s="308"/>
      <c r="N21" s="308"/>
      <c r="O21" s="308"/>
      <c r="P21" s="309">
        <f>IF(P19=0, "-", SUM(P19)/SUM(P13,P14))</f>
        <v>0.90713224368499257</v>
      </c>
      <c r="Q21" s="309"/>
      <c r="R21" s="309"/>
      <c r="S21" s="309"/>
      <c r="T21" s="309"/>
      <c r="U21" s="309"/>
      <c r="V21" s="309"/>
      <c r="W21" s="309">
        <f t="shared" ref="W21" si="2">IF(W19=0, "-", SUM(W19)/SUM(W13,W14))</f>
        <v>1.0302013422818792</v>
      </c>
      <c r="X21" s="309"/>
      <c r="Y21" s="309"/>
      <c r="Z21" s="309"/>
      <c r="AA21" s="309"/>
      <c r="AB21" s="309"/>
      <c r="AC21" s="309"/>
      <c r="AD21" s="309">
        <f t="shared" ref="AD21" si="3">IF(AD19=0, "-", SUM(AD19)/SUM(AD13,AD14))</f>
        <v>1.0013404825737264</v>
      </c>
      <c r="AE21" s="309"/>
      <c r="AF21" s="309"/>
      <c r="AG21" s="309"/>
      <c r="AH21" s="309"/>
      <c r="AI21" s="309"/>
      <c r="AJ21" s="309"/>
      <c r="AK21" s="320"/>
      <c r="AL21" s="320"/>
      <c r="AM21" s="320"/>
      <c r="AN21" s="320"/>
      <c r="AO21" s="320"/>
      <c r="AP21" s="320"/>
      <c r="AQ21" s="321"/>
      <c r="AR21" s="321"/>
      <c r="AS21" s="321"/>
      <c r="AT21" s="321"/>
      <c r="AU21" s="320"/>
      <c r="AV21" s="320"/>
      <c r="AW21" s="320"/>
      <c r="AX21" s="322"/>
    </row>
    <row r="22" spans="1:50" ht="18.95" customHeight="1" x14ac:dyDescent="0.15">
      <c r="A22" s="968" t="s">
        <v>503</v>
      </c>
      <c r="B22" s="969"/>
      <c r="C22" s="969"/>
      <c r="D22" s="969"/>
      <c r="E22" s="969"/>
      <c r="F22" s="970"/>
      <c r="G22" s="955" t="s">
        <v>442</v>
      </c>
      <c r="H22" s="214"/>
      <c r="I22" s="214"/>
      <c r="J22" s="214"/>
      <c r="K22" s="214"/>
      <c r="L22" s="214"/>
      <c r="M22" s="214"/>
      <c r="N22" s="214"/>
      <c r="O22" s="215"/>
      <c r="P22" s="940" t="s">
        <v>501</v>
      </c>
      <c r="Q22" s="214"/>
      <c r="R22" s="214"/>
      <c r="S22" s="214"/>
      <c r="T22" s="214"/>
      <c r="U22" s="214"/>
      <c r="V22" s="215"/>
      <c r="W22" s="940" t="s">
        <v>502</v>
      </c>
      <c r="X22" s="214"/>
      <c r="Y22" s="214"/>
      <c r="Z22" s="214"/>
      <c r="AA22" s="214"/>
      <c r="AB22" s="214"/>
      <c r="AC22" s="215"/>
      <c r="AD22" s="940" t="s">
        <v>441</v>
      </c>
      <c r="AE22" s="214"/>
      <c r="AF22" s="214"/>
      <c r="AG22" s="214"/>
      <c r="AH22" s="214"/>
      <c r="AI22" s="214"/>
      <c r="AJ22" s="214"/>
      <c r="AK22" s="214"/>
      <c r="AL22" s="214"/>
      <c r="AM22" s="214"/>
      <c r="AN22" s="214"/>
      <c r="AO22" s="214"/>
      <c r="AP22" s="214"/>
      <c r="AQ22" s="214"/>
      <c r="AR22" s="214"/>
      <c r="AS22" s="214"/>
      <c r="AT22" s="214"/>
      <c r="AU22" s="214"/>
      <c r="AV22" s="214"/>
      <c r="AW22" s="214"/>
      <c r="AX22" s="977"/>
    </row>
    <row r="23" spans="1:50" ht="25.5" customHeight="1" x14ac:dyDescent="0.15">
      <c r="A23" s="971"/>
      <c r="B23" s="972"/>
      <c r="C23" s="972"/>
      <c r="D23" s="972"/>
      <c r="E23" s="972"/>
      <c r="F23" s="973"/>
      <c r="G23" s="956" t="s">
        <v>527</v>
      </c>
      <c r="H23" s="957"/>
      <c r="I23" s="957"/>
      <c r="J23" s="957"/>
      <c r="K23" s="957"/>
      <c r="L23" s="957"/>
      <c r="M23" s="957"/>
      <c r="N23" s="957"/>
      <c r="O23" s="958"/>
      <c r="P23" s="923">
        <v>1550</v>
      </c>
      <c r="Q23" s="924"/>
      <c r="R23" s="924"/>
      <c r="S23" s="924"/>
      <c r="T23" s="924"/>
      <c r="U23" s="924"/>
      <c r="V23" s="941"/>
      <c r="W23" s="923">
        <v>1567</v>
      </c>
      <c r="X23" s="924"/>
      <c r="Y23" s="924"/>
      <c r="Z23" s="924"/>
      <c r="AA23" s="924"/>
      <c r="AB23" s="924"/>
      <c r="AC23" s="941"/>
      <c r="AD23" s="978" t="s">
        <v>993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528</v>
      </c>
      <c r="H24" s="960"/>
      <c r="I24" s="960"/>
      <c r="J24" s="960"/>
      <c r="K24" s="960"/>
      <c r="L24" s="960"/>
      <c r="M24" s="960"/>
      <c r="N24" s="960"/>
      <c r="O24" s="961"/>
      <c r="P24" s="656">
        <v>40</v>
      </c>
      <c r="Q24" s="657"/>
      <c r="R24" s="657"/>
      <c r="S24" s="657"/>
      <c r="T24" s="657"/>
      <c r="U24" s="657"/>
      <c r="V24" s="658"/>
      <c r="W24" s="656">
        <v>40</v>
      </c>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529</v>
      </c>
      <c r="H25" s="960"/>
      <c r="I25" s="960"/>
      <c r="J25" s="960"/>
      <c r="K25" s="960"/>
      <c r="L25" s="960"/>
      <c r="M25" s="960"/>
      <c r="N25" s="960"/>
      <c r="O25" s="961"/>
      <c r="P25" s="656">
        <v>12</v>
      </c>
      <c r="Q25" s="657"/>
      <c r="R25" s="657"/>
      <c r="S25" s="657"/>
      <c r="T25" s="657"/>
      <c r="U25" s="657"/>
      <c r="V25" s="658"/>
      <c r="W25" s="656">
        <v>12</v>
      </c>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446</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443</v>
      </c>
      <c r="H29" s="966"/>
      <c r="I29" s="966"/>
      <c r="J29" s="966"/>
      <c r="K29" s="966"/>
      <c r="L29" s="966"/>
      <c r="M29" s="966"/>
      <c r="N29" s="966"/>
      <c r="O29" s="967"/>
      <c r="P29" s="937">
        <f>AK13</f>
        <v>1602</v>
      </c>
      <c r="Q29" s="938"/>
      <c r="R29" s="938"/>
      <c r="S29" s="938"/>
      <c r="T29" s="938"/>
      <c r="U29" s="938"/>
      <c r="V29" s="939"/>
      <c r="W29" s="937">
        <f>AR13</f>
        <v>1619</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95" customHeight="1" x14ac:dyDescent="0.15">
      <c r="A30" s="864" t="s">
        <v>459</v>
      </c>
      <c r="B30" s="865"/>
      <c r="C30" s="865"/>
      <c r="D30" s="865"/>
      <c r="E30" s="865"/>
      <c r="F30" s="866"/>
      <c r="G30" s="772" t="s">
        <v>265</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350</v>
      </c>
      <c r="AF30" s="862"/>
      <c r="AG30" s="862"/>
      <c r="AH30" s="863"/>
      <c r="AI30" s="861" t="s">
        <v>356</v>
      </c>
      <c r="AJ30" s="862"/>
      <c r="AK30" s="862"/>
      <c r="AL30" s="863"/>
      <c r="AM30" s="918" t="s">
        <v>440</v>
      </c>
      <c r="AN30" s="918"/>
      <c r="AO30" s="918"/>
      <c r="AP30" s="861"/>
      <c r="AQ30" s="766" t="s">
        <v>348</v>
      </c>
      <c r="AR30" s="767"/>
      <c r="AS30" s="767"/>
      <c r="AT30" s="768"/>
      <c r="AU30" s="773" t="s">
        <v>253</v>
      </c>
      <c r="AV30" s="773"/>
      <c r="AW30" s="773"/>
      <c r="AX30" s="919"/>
    </row>
    <row r="31" spans="1:50" ht="18.9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39"/>
      <c r="AC31" s="240"/>
      <c r="AD31" s="241"/>
      <c r="AE31" s="239"/>
      <c r="AF31" s="240"/>
      <c r="AG31" s="240"/>
      <c r="AH31" s="241"/>
      <c r="AI31" s="239"/>
      <c r="AJ31" s="240"/>
      <c r="AK31" s="240"/>
      <c r="AL31" s="241"/>
      <c r="AM31" s="243"/>
      <c r="AN31" s="243"/>
      <c r="AO31" s="243"/>
      <c r="AP31" s="239"/>
      <c r="AQ31" s="588">
        <v>32</v>
      </c>
      <c r="AR31" s="193"/>
      <c r="AS31" s="126" t="s">
        <v>349</v>
      </c>
      <c r="AT31" s="127"/>
      <c r="AU31" s="192">
        <v>42</v>
      </c>
      <c r="AV31" s="192"/>
      <c r="AW31" s="391" t="s">
        <v>300</v>
      </c>
      <c r="AX31" s="392"/>
    </row>
    <row r="32" spans="1:50" ht="23.25" customHeight="1" x14ac:dyDescent="0.15">
      <c r="A32" s="396"/>
      <c r="B32" s="394"/>
      <c r="C32" s="394"/>
      <c r="D32" s="394"/>
      <c r="E32" s="394"/>
      <c r="F32" s="395"/>
      <c r="G32" s="559" t="s">
        <v>530</v>
      </c>
      <c r="H32" s="560"/>
      <c r="I32" s="560"/>
      <c r="J32" s="560"/>
      <c r="K32" s="560"/>
      <c r="L32" s="560"/>
      <c r="M32" s="560"/>
      <c r="N32" s="560"/>
      <c r="O32" s="561"/>
      <c r="P32" s="98" t="s">
        <v>531</v>
      </c>
      <c r="Q32" s="98"/>
      <c r="R32" s="98"/>
      <c r="S32" s="98"/>
      <c r="T32" s="98"/>
      <c r="U32" s="98"/>
      <c r="V32" s="98"/>
      <c r="W32" s="98"/>
      <c r="X32" s="99"/>
      <c r="Y32" s="466" t="s">
        <v>12</v>
      </c>
      <c r="Z32" s="527"/>
      <c r="AA32" s="528"/>
      <c r="AB32" s="518" t="s">
        <v>534</v>
      </c>
      <c r="AC32" s="518"/>
      <c r="AD32" s="518"/>
      <c r="AE32" s="211">
        <v>14</v>
      </c>
      <c r="AF32" s="212"/>
      <c r="AG32" s="212"/>
      <c r="AH32" s="212"/>
      <c r="AI32" s="211">
        <v>24</v>
      </c>
      <c r="AJ32" s="212"/>
      <c r="AK32" s="212"/>
      <c r="AL32" s="212"/>
      <c r="AM32" s="211">
        <v>41</v>
      </c>
      <c r="AN32" s="212"/>
      <c r="AO32" s="212"/>
      <c r="AP32" s="212"/>
      <c r="AQ32" s="333" t="s">
        <v>967</v>
      </c>
      <c r="AR32" s="200"/>
      <c r="AS32" s="200"/>
      <c r="AT32" s="334"/>
      <c r="AU32" s="212" t="s">
        <v>954</v>
      </c>
      <c r="AV32" s="212"/>
      <c r="AW32" s="212"/>
      <c r="AX32" s="213"/>
    </row>
    <row r="33" spans="1:50" ht="23.25" customHeight="1" x14ac:dyDescent="0.15">
      <c r="A33" s="397"/>
      <c r="B33" s="398"/>
      <c r="C33" s="398"/>
      <c r="D33" s="398"/>
      <c r="E33" s="398"/>
      <c r="F33" s="399"/>
      <c r="G33" s="562"/>
      <c r="H33" s="563"/>
      <c r="I33" s="563"/>
      <c r="J33" s="563"/>
      <c r="K33" s="563"/>
      <c r="L33" s="563"/>
      <c r="M33" s="563"/>
      <c r="N33" s="563"/>
      <c r="O33" s="564"/>
      <c r="P33" s="101"/>
      <c r="Q33" s="101"/>
      <c r="R33" s="101"/>
      <c r="S33" s="101"/>
      <c r="T33" s="101"/>
      <c r="U33" s="101"/>
      <c r="V33" s="101"/>
      <c r="W33" s="101"/>
      <c r="X33" s="102"/>
      <c r="Y33" s="408" t="s">
        <v>54</v>
      </c>
      <c r="Z33" s="409"/>
      <c r="AA33" s="410"/>
      <c r="AB33" s="518" t="s">
        <v>534</v>
      </c>
      <c r="AC33" s="518"/>
      <c r="AD33" s="518"/>
      <c r="AE33" s="211" t="s">
        <v>533</v>
      </c>
      <c r="AF33" s="212"/>
      <c r="AG33" s="212"/>
      <c r="AH33" s="212"/>
      <c r="AI33" s="211" t="s">
        <v>533</v>
      </c>
      <c r="AJ33" s="212"/>
      <c r="AK33" s="212"/>
      <c r="AL33" s="212"/>
      <c r="AM33" s="211">
        <v>43</v>
      </c>
      <c r="AN33" s="212"/>
      <c r="AO33" s="212"/>
      <c r="AP33" s="212"/>
      <c r="AQ33" s="333">
        <v>110</v>
      </c>
      <c r="AR33" s="200"/>
      <c r="AS33" s="200"/>
      <c r="AT33" s="334"/>
      <c r="AU33" s="212">
        <v>150</v>
      </c>
      <c r="AV33" s="212"/>
      <c r="AW33" s="212"/>
      <c r="AX33" s="213"/>
    </row>
    <row r="34" spans="1:50" ht="23.25" customHeight="1" x14ac:dyDescent="0.15">
      <c r="A34" s="396"/>
      <c r="B34" s="394"/>
      <c r="C34" s="394"/>
      <c r="D34" s="394"/>
      <c r="E34" s="394"/>
      <c r="F34" s="395"/>
      <c r="G34" s="565"/>
      <c r="H34" s="566"/>
      <c r="I34" s="566"/>
      <c r="J34" s="566"/>
      <c r="K34" s="566"/>
      <c r="L34" s="566"/>
      <c r="M34" s="566"/>
      <c r="N34" s="566"/>
      <c r="O34" s="567"/>
      <c r="P34" s="104"/>
      <c r="Q34" s="104"/>
      <c r="R34" s="104"/>
      <c r="S34" s="104"/>
      <c r="T34" s="104"/>
      <c r="U34" s="104"/>
      <c r="V34" s="104"/>
      <c r="W34" s="104"/>
      <c r="X34" s="105"/>
      <c r="Y34" s="408" t="s">
        <v>13</v>
      </c>
      <c r="Z34" s="409"/>
      <c r="AA34" s="410"/>
      <c r="AB34" s="551" t="s">
        <v>301</v>
      </c>
      <c r="AC34" s="551"/>
      <c r="AD34" s="551"/>
      <c r="AE34" s="211" t="s">
        <v>533</v>
      </c>
      <c r="AF34" s="212"/>
      <c r="AG34" s="212"/>
      <c r="AH34" s="212"/>
      <c r="AI34" s="211" t="s">
        <v>533</v>
      </c>
      <c r="AJ34" s="212"/>
      <c r="AK34" s="212"/>
      <c r="AL34" s="212"/>
      <c r="AM34" s="920">
        <v>0.95</v>
      </c>
      <c r="AN34" s="920"/>
      <c r="AO34" s="920"/>
      <c r="AP34" s="920"/>
      <c r="AQ34" s="920" t="s">
        <v>967</v>
      </c>
      <c r="AR34" s="920"/>
      <c r="AS34" s="920"/>
      <c r="AT34" s="920"/>
      <c r="AU34" s="212" t="s">
        <v>954</v>
      </c>
      <c r="AV34" s="212"/>
      <c r="AW34" s="212"/>
      <c r="AX34" s="213"/>
    </row>
    <row r="35" spans="1:50" ht="23.25" customHeight="1" x14ac:dyDescent="0.15">
      <c r="A35" s="218" t="s">
        <v>491</v>
      </c>
      <c r="B35" s="219"/>
      <c r="C35" s="219"/>
      <c r="D35" s="219"/>
      <c r="E35" s="219"/>
      <c r="F35" s="220"/>
      <c r="G35" s="224" t="s">
        <v>535</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95" hidden="1" customHeight="1" x14ac:dyDescent="0.15">
      <c r="A37" s="769" t="s">
        <v>459</v>
      </c>
      <c r="B37" s="770"/>
      <c r="C37" s="770"/>
      <c r="D37" s="770"/>
      <c r="E37" s="770"/>
      <c r="F37" s="771"/>
      <c r="G37" s="403" t="s">
        <v>265</v>
      </c>
      <c r="H37" s="404"/>
      <c r="I37" s="404"/>
      <c r="J37" s="404"/>
      <c r="K37" s="404"/>
      <c r="L37" s="404"/>
      <c r="M37" s="404"/>
      <c r="N37" s="404"/>
      <c r="O37" s="405"/>
      <c r="P37" s="441" t="s">
        <v>59</v>
      </c>
      <c r="Q37" s="404"/>
      <c r="R37" s="404"/>
      <c r="S37" s="404"/>
      <c r="T37" s="404"/>
      <c r="U37" s="404"/>
      <c r="V37" s="404"/>
      <c r="W37" s="404"/>
      <c r="X37" s="405"/>
      <c r="Y37" s="442"/>
      <c r="Z37" s="443"/>
      <c r="AA37" s="444"/>
      <c r="AB37" s="236" t="s">
        <v>11</v>
      </c>
      <c r="AC37" s="237"/>
      <c r="AD37" s="238"/>
      <c r="AE37" s="236" t="s">
        <v>350</v>
      </c>
      <c r="AF37" s="237"/>
      <c r="AG37" s="237"/>
      <c r="AH37" s="238"/>
      <c r="AI37" s="236" t="s">
        <v>356</v>
      </c>
      <c r="AJ37" s="237"/>
      <c r="AK37" s="237"/>
      <c r="AL37" s="238"/>
      <c r="AM37" s="242" t="s">
        <v>440</v>
      </c>
      <c r="AN37" s="242"/>
      <c r="AO37" s="242"/>
      <c r="AP37" s="236"/>
      <c r="AQ37" s="144" t="s">
        <v>348</v>
      </c>
      <c r="AR37" s="145"/>
      <c r="AS37" s="145"/>
      <c r="AT37" s="146"/>
      <c r="AU37" s="404" t="s">
        <v>253</v>
      </c>
      <c r="AV37" s="404"/>
      <c r="AW37" s="404"/>
      <c r="AX37" s="913"/>
    </row>
    <row r="38" spans="1:50" ht="18.95" hidden="1"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39"/>
      <c r="AC38" s="240"/>
      <c r="AD38" s="241"/>
      <c r="AE38" s="239"/>
      <c r="AF38" s="240"/>
      <c r="AG38" s="240"/>
      <c r="AH38" s="241"/>
      <c r="AI38" s="239"/>
      <c r="AJ38" s="240"/>
      <c r="AK38" s="240"/>
      <c r="AL38" s="241"/>
      <c r="AM38" s="243"/>
      <c r="AN38" s="243"/>
      <c r="AO38" s="243"/>
      <c r="AP38" s="239"/>
      <c r="AQ38" s="588"/>
      <c r="AR38" s="193"/>
      <c r="AS38" s="126" t="s">
        <v>349</v>
      </c>
      <c r="AT38" s="127"/>
      <c r="AU38" s="192"/>
      <c r="AV38" s="192"/>
      <c r="AW38" s="391" t="s">
        <v>300</v>
      </c>
      <c r="AX38" s="392"/>
    </row>
    <row r="39" spans="1:50" ht="23.25" hidden="1" customHeight="1" x14ac:dyDescent="0.15">
      <c r="A39" s="396"/>
      <c r="B39" s="394"/>
      <c r="C39" s="394"/>
      <c r="D39" s="394"/>
      <c r="E39" s="394"/>
      <c r="F39" s="395"/>
      <c r="G39" s="559"/>
      <c r="H39" s="560"/>
      <c r="I39" s="560"/>
      <c r="J39" s="560"/>
      <c r="K39" s="560"/>
      <c r="L39" s="560"/>
      <c r="M39" s="560"/>
      <c r="N39" s="560"/>
      <c r="O39" s="561"/>
      <c r="P39" s="98"/>
      <c r="Q39" s="98"/>
      <c r="R39" s="98"/>
      <c r="S39" s="98"/>
      <c r="T39" s="98"/>
      <c r="U39" s="98"/>
      <c r="V39" s="98"/>
      <c r="W39" s="98"/>
      <c r="X39" s="99"/>
      <c r="Y39" s="466" t="s">
        <v>12</v>
      </c>
      <c r="Z39" s="527"/>
      <c r="AA39" s="528"/>
      <c r="AB39" s="518"/>
      <c r="AC39" s="518"/>
      <c r="AD39" s="518"/>
      <c r="AE39" s="211"/>
      <c r="AF39" s="212"/>
      <c r="AG39" s="212"/>
      <c r="AH39" s="212"/>
      <c r="AI39" s="211"/>
      <c r="AJ39" s="212"/>
      <c r="AK39" s="212"/>
      <c r="AL39" s="212"/>
      <c r="AM39" s="211"/>
      <c r="AN39" s="212"/>
      <c r="AO39" s="212"/>
      <c r="AP39" s="212"/>
      <c r="AQ39" s="333"/>
      <c r="AR39" s="200"/>
      <c r="AS39" s="200"/>
      <c r="AT39" s="334"/>
      <c r="AU39" s="212"/>
      <c r="AV39" s="212"/>
      <c r="AW39" s="212"/>
      <c r="AX39" s="213"/>
    </row>
    <row r="40" spans="1:50" ht="23.25" hidden="1" customHeight="1" x14ac:dyDescent="0.15">
      <c r="A40" s="397"/>
      <c r="B40" s="398"/>
      <c r="C40" s="398"/>
      <c r="D40" s="398"/>
      <c r="E40" s="398"/>
      <c r="F40" s="399"/>
      <c r="G40" s="562"/>
      <c r="H40" s="563"/>
      <c r="I40" s="563"/>
      <c r="J40" s="563"/>
      <c r="K40" s="563"/>
      <c r="L40" s="563"/>
      <c r="M40" s="563"/>
      <c r="N40" s="563"/>
      <c r="O40" s="564"/>
      <c r="P40" s="101"/>
      <c r="Q40" s="101"/>
      <c r="R40" s="101"/>
      <c r="S40" s="101"/>
      <c r="T40" s="101"/>
      <c r="U40" s="101"/>
      <c r="V40" s="101"/>
      <c r="W40" s="101"/>
      <c r="X40" s="102"/>
      <c r="Y40" s="408" t="s">
        <v>54</v>
      </c>
      <c r="Z40" s="409"/>
      <c r="AA40" s="410"/>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3"/>
    </row>
    <row r="41" spans="1:50" ht="23.25" hidden="1" customHeight="1" x14ac:dyDescent="0.15">
      <c r="A41" s="400"/>
      <c r="B41" s="401"/>
      <c r="C41" s="401"/>
      <c r="D41" s="401"/>
      <c r="E41" s="401"/>
      <c r="F41" s="402"/>
      <c r="G41" s="565"/>
      <c r="H41" s="566"/>
      <c r="I41" s="566"/>
      <c r="J41" s="566"/>
      <c r="K41" s="566"/>
      <c r="L41" s="566"/>
      <c r="M41" s="566"/>
      <c r="N41" s="566"/>
      <c r="O41" s="567"/>
      <c r="P41" s="104"/>
      <c r="Q41" s="104"/>
      <c r="R41" s="104"/>
      <c r="S41" s="104"/>
      <c r="T41" s="104"/>
      <c r="U41" s="104"/>
      <c r="V41" s="104"/>
      <c r="W41" s="104"/>
      <c r="X41" s="105"/>
      <c r="Y41" s="408" t="s">
        <v>13</v>
      </c>
      <c r="Z41" s="409"/>
      <c r="AA41" s="410"/>
      <c r="AB41" s="551" t="s">
        <v>301</v>
      </c>
      <c r="AC41" s="551"/>
      <c r="AD41" s="551"/>
      <c r="AE41" s="211"/>
      <c r="AF41" s="212"/>
      <c r="AG41" s="212"/>
      <c r="AH41" s="212"/>
      <c r="AI41" s="211"/>
      <c r="AJ41" s="212"/>
      <c r="AK41" s="212"/>
      <c r="AL41" s="212"/>
      <c r="AM41" s="211"/>
      <c r="AN41" s="212"/>
      <c r="AO41" s="212"/>
      <c r="AP41" s="212"/>
      <c r="AQ41" s="333"/>
      <c r="AR41" s="200"/>
      <c r="AS41" s="200"/>
      <c r="AT41" s="334"/>
      <c r="AU41" s="212"/>
      <c r="AV41" s="212"/>
      <c r="AW41" s="212"/>
      <c r="AX41" s="213"/>
    </row>
    <row r="42" spans="1:50" ht="23.25" hidden="1" customHeight="1" x14ac:dyDescent="0.15">
      <c r="A42" s="218" t="s">
        <v>491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95" hidden="1" customHeight="1" x14ac:dyDescent="0.15">
      <c r="A44" s="769" t="s">
        <v>459</v>
      </c>
      <c r="B44" s="770"/>
      <c r="C44" s="770"/>
      <c r="D44" s="770"/>
      <c r="E44" s="770"/>
      <c r="F44" s="771"/>
      <c r="G44" s="403" t="s">
        <v>265</v>
      </c>
      <c r="H44" s="404"/>
      <c r="I44" s="404"/>
      <c r="J44" s="404"/>
      <c r="K44" s="404"/>
      <c r="L44" s="404"/>
      <c r="M44" s="404"/>
      <c r="N44" s="404"/>
      <c r="O44" s="405"/>
      <c r="P44" s="441" t="s">
        <v>59</v>
      </c>
      <c r="Q44" s="404"/>
      <c r="R44" s="404"/>
      <c r="S44" s="404"/>
      <c r="T44" s="404"/>
      <c r="U44" s="404"/>
      <c r="V44" s="404"/>
      <c r="W44" s="404"/>
      <c r="X44" s="405"/>
      <c r="Y44" s="442"/>
      <c r="Z44" s="443"/>
      <c r="AA44" s="444"/>
      <c r="AB44" s="236" t="s">
        <v>11</v>
      </c>
      <c r="AC44" s="237"/>
      <c r="AD44" s="238"/>
      <c r="AE44" s="236" t="s">
        <v>350</v>
      </c>
      <c r="AF44" s="237"/>
      <c r="AG44" s="237"/>
      <c r="AH44" s="238"/>
      <c r="AI44" s="236" t="s">
        <v>356</v>
      </c>
      <c r="AJ44" s="237"/>
      <c r="AK44" s="237"/>
      <c r="AL44" s="238"/>
      <c r="AM44" s="242" t="s">
        <v>440</v>
      </c>
      <c r="AN44" s="242"/>
      <c r="AO44" s="242"/>
      <c r="AP44" s="236"/>
      <c r="AQ44" s="144" t="s">
        <v>348</v>
      </c>
      <c r="AR44" s="145"/>
      <c r="AS44" s="145"/>
      <c r="AT44" s="146"/>
      <c r="AU44" s="404" t="s">
        <v>253</v>
      </c>
      <c r="AV44" s="404"/>
      <c r="AW44" s="404"/>
      <c r="AX44" s="913"/>
    </row>
    <row r="45" spans="1:50" ht="18.95" hidden="1"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39"/>
      <c r="AC45" s="240"/>
      <c r="AD45" s="241"/>
      <c r="AE45" s="239"/>
      <c r="AF45" s="240"/>
      <c r="AG45" s="240"/>
      <c r="AH45" s="241"/>
      <c r="AI45" s="239"/>
      <c r="AJ45" s="240"/>
      <c r="AK45" s="240"/>
      <c r="AL45" s="241"/>
      <c r="AM45" s="243"/>
      <c r="AN45" s="243"/>
      <c r="AO45" s="243"/>
      <c r="AP45" s="239"/>
      <c r="AQ45" s="588"/>
      <c r="AR45" s="193"/>
      <c r="AS45" s="126" t="s">
        <v>349</v>
      </c>
      <c r="AT45" s="127"/>
      <c r="AU45" s="192"/>
      <c r="AV45" s="192"/>
      <c r="AW45" s="391" t="s">
        <v>300</v>
      </c>
      <c r="AX45" s="392"/>
    </row>
    <row r="46" spans="1:50" ht="23.25" hidden="1" customHeight="1" x14ac:dyDescent="0.15">
      <c r="A46" s="396"/>
      <c r="B46" s="394"/>
      <c r="C46" s="394"/>
      <c r="D46" s="394"/>
      <c r="E46" s="394"/>
      <c r="F46" s="395"/>
      <c r="G46" s="559"/>
      <c r="H46" s="560"/>
      <c r="I46" s="560"/>
      <c r="J46" s="560"/>
      <c r="K46" s="560"/>
      <c r="L46" s="560"/>
      <c r="M46" s="560"/>
      <c r="N46" s="560"/>
      <c r="O46" s="561"/>
      <c r="P46" s="98"/>
      <c r="Q46" s="98"/>
      <c r="R46" s="98"/>
      <c r="S46" s="98"/>
      <c r="T46" s="98"/>
      <c r="U46" s="98"/>
      <c r="V46" s="98"/>
      <c r="W46" s="98"/>
      <c r="X46" s="99"/>
      <c r="Y46" s="466" t="s">
        <v>12</v>
      </c>
      <c r="Z46" s="527"/>
      <c r="AA46" s="528"/>
      <c r="AB46" s="518"/>
      <c r="AC46" s="518"/>
      <c r="AD46" s="518"/>
      <c r="AE46" s="211"/>
      <c r="AF46" s="212"/>
      <c r="AG46" s="212"/>
      <c r="AH46" s="212"/>
      <c r="AI46" s="211"/>
      <c r="AJ46" s="212"/>
      <c r="AK46" s="212"/>
      <c r="AL46" s="212"/>
      <c r="AM46" s="211"/>
      <c r="AN46" s="212"/>
      <c r="AO46" s="212"/>
      <c r="AP46" s="212"/>
      <c r="AQ46" s="333"/>
      <c r="AR46" s="200"/>
      <c r="AS46" s="200"/>
      <c r="AT46" s="334"/>
      <c r="AU46" s="212"/>
      <c r="AV46" s="212"/>
      <c r="AW46" s="212"/>
      <c r="AX46" s="213"/>
    </row>
    <row r="47" spans="1:50" ht="23.25" hidden="1" customHeight="1" x14ac:dyDescent="0.15">
      <c r="A47" s="397"/>
      <c r="B47" s="398"/>
      <c r="C47" s="398"/>
      <c r="D47" s="398"/>
      <c r="E47" s="398"/>
      <c r="F47" s="399"/>
      <c r="G47" s="562"/>
      <c r="H47" s="563"/>
      <c r="I47" s="563"/>
      <c r="J47" s="563"/>
      <c r="K47" s="563"/>
      <c r="L47" s="563"/>
      <c r="M47" s="563"/>
      <c r="N47" s="563"/>
      <c r="O47" s="564"/>
      <c r="P47" s="101"/>
      <c r="Q47" s="101"/>
      <c r="R47" s="101"/>
      <c r="S47" s="101"/>
      <c r="T47" s="101"/>
      <c r="U47" s="101"/>
      <c r="V47" s="101"/>
      <c r="W47" s="101"/>
      <c r="X47" s="102"/>
      <c r="Y47" s="408" t="s">
        <v>54</v>
      </c>
      <c r="Z47" s="409"/>
      <c r="AA47" s="410"/>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3"/>
    </row>
    <row r="48" spans="1:50" ht="23.25" hidden="1" customHeight="1" x14ac:dyDescent="0.15">
      <c r="A48" s="400"/>
      <c r="B48" s="401"/>
      <c r="C48" s="401"/>
      <c r="D48" s="401"/>
      <c r="E48" s="401"/>
      <c r="F48" s="402"/>
      <c r="G48" s="565"/>
      <c r="H48" s="566"/>
      <c r="I48" s="566"/>
      <c r="J48" s="566"/>
      <c r="K48" s="566"/>
      <c r="L48" s="566"/>
      <c r="M48" s="566"/>
      <c r="N48" s="566"/>
      <c r="O48" s="567"/>
      <c r="P48" s="104"/>
      <c r="Q48" s="104"/>
      <c r="R48" s="104"/>
      <c r="S48" s="104"/>
      <c r="T48" s="104"/>
      <c r="U48" s="104"/>
      <c r="V48" s="104"/>
      <c r="W48" s="104"/>
      <c r="X48" s="105"/>
      <c r="Y48" s="408" t="s">
        <v>13</v>
      </c>
      <c r="Z48" s="409"/>
      <c r="AA48" s="410"/>
      <c r="AB48" s="551" t="s">
        <v>301</v>
      </c>
      <c r="AC48" s="551"/>
      <c r="AD48" s="551"/>
      <c r="AE48" s="211"/>
      <c r="AF48" s="212"/>
      <c r="AG48" s="212"/>
      <c r="AH48" s="212"/>
      <c r="AI48" s="211"/>
      <c r="AJ48" s="212"/>
      <c r="AK48" s="212"/>
      <c r="AL48" s="212"/>
      <c r="AM48" s="211"/>
      <c r="AN48" s="212"/>
      <c r="AO48" s="212"/>
      <c r="AP48" s="212"/>
      <c r="AQ48" s="333"/>
      <c r="AR48" s="200"/>
      <c r="AS48" s="200"/>
      <c r="AT48" s="334"/>
      <c r="AU48" s="212"/>
      <c r="AV48" s="212"/>
      <c r="AW48" s="212"/>
      <c r="AX48" s="213"/>
    </row>
    <row r="49" spans="1:50" ht="23.25" hidden="1" customHeight="1" x14ac:dyDescent="0.15">
      <c r="A49" s="218" t="s">
        <v>491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95" hidden="1" customHeight="1" x14ac:dyDescent="0.15">
      <c r="A51" s="393" t="s">
        <v>459</v>
      </c>
      <c r="B51" s="394"/>
      <c r="C51" s="394"/>
      <c r="D51" s="394"/>
      <c r="E51" s="394"/>
      <c r="F51" s="395"/>
      <c r="G51" s="403" t="s">
        <v>265</v>
      </c>
      <c r="H51" s="404"/>
      <c r="I51" s="404"/>
      <c r="J51" s="404"/>
      <c r="K51" s="404"/>
      <c r="L51" s="404"/>
      <c r="M51" s="404"/>
      <c r="N51" s="404"/>
      <c r="O51" s="405"/>
      <c r="P51" s="441" t="s">
        <v>59</v>
      </c>
      <c r="Q51" s="404"/>
      <c r="R51" s="404"/>
      <c r="S51" s="404"/>
      <c r="T51" s="404"/>
      <c r="U51" s="404"/>
      <c r="V51" s="404"/>
      <c r="W51" s="404"/>
      <c r="X51" s="405"/>
      <c r="Y51" s="442"/>
      <c r="Z51" s="443"/>
      <c r="AA51" s="444"/>
      <c r="AB51" s="236" t="s">
        <v>11</v>
      </c>
      <c r="AC51" s="237"/>
      <c r="AD51" s="238"/>
      <c r="AE51" s="236" t="s">
        <v>350</v>
      </c>
      <c r="AF51" s="237"/>
      <c r="AG51" s="237"/>
      <c r="AH51" s="238"/>
      <c r="AI51" s="236" t="s">
        <v>356</v>
      </c>
      <c r="AJ51" s="237"/>
      <c r="AK51" s="237"/>
      <c r="AL51" s="238"/>
      <c r="AM51" s="242" t="s">
        <v>440</v>
      </c>
      <c r="AN51" s="242"/>
      <c r="AO51" s="242"/>
      <c r="AP51" s="236"/>
      <c r="AQ51" s="144" t="s">
        <v>348</v>
      </c>
      <c r="AR51" s="145"/>
      <c r="AS51" s="145"/>
      <c r="AT51" s="146"/>
      <c r="AU51" s="928" t="s">
        <v>253</v>
      </c>
      <c r="AV51" s="928"/>
      <c r="AW51" s="928"/>
      <c r="AX51" s="929"/>
    </row>
    <row r="52" spans="1:50" ht="18.95" hidden="1"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39"/>
      <c r="AC52" s="240"/>
      <c r="AD52" s="241"/>
      <c r="AE52" s="239"/>
      <c r="AF52" s="240"/>
      <c r="AG52" s="240"/>
      <c r="AH52" s="241"/>
      <c r="AI52" s="239"/>
      <c r="AJ52" s="240"/>
      <c r="AK52" s="240"/>
      <c r="AL52" s="241"/>
      <c r="AM52" s="243"/>
      <c r="AN52" s="243"/>
      <c r="AO52" s="243"/>
      <c r="AP52" s="239"/>
      <c r="AQ52" s="588"/>
      <c r="AR52" s="193"/>
      <c r="AS52" s="126" t="s">
        <v>349</v>
      </c>
      <c r="AT52" s="127"/>
      <c r="AU52" s="192"/>
      <c r="AV52" s="192"/>
      <c r="AW52" s="391" t="s">
        <v>300</v>
      </c>
      <c r="AX52" s="392"/>
    </row>
    <row r="53" spans="1:50" ht="23.25" hidden="1" customHeight="1" x14ac:dyDescent="0.15">
      <c r="A53" s="396"/>
      <c r="B53" s="394"/>
      <c r="C53" s="394"/>
      <c r="D53" s="394"/>
      <c r="E53" s="394"/>
      <c r="F53" s="395"/>
      <c r="G53" s="559"/>
      <c r="H53" s="560"/>
      <c r="I53" s="560"/>
      <c r="J53" s="560"/>
      <c r="K53" s="560"/>
      <c r="L53" s="560"/>
      <c r="M53" s="560"/>
      <c r="N53" s="560"/>
      <c r="O53" s="561"/>
      <c r="P53" s="98"/>
      <c r="Q53" s="98"/>
      <c r="R53" s="98"/>
      <c r="S53" s="98"/>
      <c r="T53" s="98"/>
      <c r="U53" s="98"/>
      <c r="V53" s="98"/>
      <c r="W53" s="98"/>
      <c r="X53" s="99"/>
      <c r="Y53" s="466" t="s">
        <v>12</v>
      </c>
      <c r="Z53" s="527"/>
      <c r="AA53" s="528"/>
      <c r="AB53" s="518"/>
      <c r="AC53" s="518"/>
      <c r="AD53" s="518"/>
      <c r="AE53" s="211"/>
      <c r="AF53" s="212"/>
      <c r="AG53" s="212"/>
      <c r="AH53" s="212"/>
      <c r="AI53" s="211"/>
      <c r="AJ53" s="212"/>
      <c r="AK53" s="212"/>
      <c r="AL53" s="212"/>
      <c r="AM53" s="211"/>
      <c r="AN53" s="212"/>
      <c r="AO53" s="212"/>
      <c r="AP53" s="212"/>
      <c r="AQ53" s="333"/>
      <c r="AR53" s="200"/>
      <c r="AS53" s="200"/>
      <c r="AT53" s="334"/>
      <c r="AU53" s="212"/>
      <c r="AV53" s="212"/>
      <c r="AW53" s="212"/>
      <c r="AX53" s="213"/>
    </row>
    <row r="54" spans="1:50" ht="23.25" hidden="1" customHeight="1" x14ac:dyDescent="0.15">
      <c r="A54" s="397"/>
      <c r="B54" s="398"/>
      <c r="C54" s="398"/>
      <c r="D54" s="398"/>
      <c r="E54" s="398"/>
      <c r="F54" s="399"/>
      <c r="G54" s="562"/>
      <c r="H54" s="563"/>
      <c r="I54" s="563"/>
      <c r="J54" s="563"/>
      <c r="K54" s="563"/>
      <c r="L54" s="563"/>
      <c r="M54" s="563"/>
      <c r="N54" s="563"/>
      <c r="O54" s="564"/>
      <c r="P54" s="101"/>
      <c r="Q54" s="101"/>
      <c r="R54" s="101"/>
      <c r="S54" s="101"/>
      <c r="T54" s="101"/>
      <c r="U54" s="101"/>
      <c r="V54" s="101"/>
      <c r="W54" s="101"/>
      <c r="X54" s="102"/>
      <c r="Y54" s="408" t="s">
        <v>54</v>
      </c>
      <c r="Z54" s="409"/>
      <c r="AA54" s="410"/>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3"/>
    </row>
    <row r="55" spans="1:50" ht="23.25" hidden="1" customHeight="1" x14ac:dyDescent="0.15">
      <c r="A55" s="400"/>
      <c r="B55" s="401"/>
      <c r="C55" s="401"/>
      <c r="D55" s="401"/>
      <c r="E55" s="401"/>
      <c r="F55" s="402"/>
      <c r="G55" s="565"/>
      <c r="H55" s="566"/>
      <c r="I55" s="566"/>
      <c r="J55" s="566"/>
      <c r="K55" s="566"/>
      <c r="L55" s="566"/>
      <c r="M55" s="566"/>
      <c r="N55" s="566"/>
      <c r="O55" s="567"/>
      <c r="P55" s="104"/>
      <c r="Q55" s="104"/>
      <c r="R55" s="104"/>
      <c r="S55" s="104"/>
      <c r="T55" s="104"/>
      <c r="U55" s="104"/>
      <c r="V55" s="104"/>
      <c r="W55" s="104"/>
      <c r="X55" s="105"/>
      <c r="Y55" s="408" t="s">
        <v>13</v>
      </c>
      <c r="Z55" s="409"/>
      <c r="AA55" s="410"/>
      <c r="AB55" s="592" t="s">
        <v>14</v>
      </c>
      <c r="AC55" s="592"/>
      <c r="AD55" s="592"/>
      <c r="AE55" s="211"/>
      <c r="AF55" s="212"/>
      <c r="AG55" s="212"/>
      <c r="AH55" s="212"/>
      <c r="AI55" s="211"/>
      <c r="AJ55" s="212"/>
      <c r="AK55" s="212"/>
      <c r="AL55" s="212"/>
      <c r="AM55" s="211"/>
      <c r="AN55" s="212"/>
      <c r="AO55" s="212"/>
      <c r="AP55" s="212"/>
      <c r="AQ55" s="333"/>
      <c r="AR55" s="200"/>
      <c r="AS55" s="200"/>
      <c r="AT55" s="334"/>
      <c r="AU55" s="212"/>
      <c r="AV55" s="212"/>
      <c r="AW55" s="212"/>
      <c r="AX55" s="213"/>
    </row>
    <row r="56" spans="1:50" ht="23.25" hidden="1" customHeight="1" x14ac:dyDescent="0.15">
      <c r="A56" s="218" t="s">
        <v>491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95" hidden="1" customHeight="1" x14ac:dyDescent="0.15">
      <c r="A58" s="393" t="s">
        <v>459</v>
      </c>
      <c r="B58" s="394"/>
      <c r="C58" s="394"/>
      <c r="D58" s="394"/>
      <c r="E58" s="394"/>
      <c r="F58" s="395"/>
      <c r="G58" s="403" t="s">
        <v>265</v>
      </c>
      <c r="H58" s="404"/>
      <c r="I58" s="404"/>
      <c r="J58" s="404"/>
      <c r="K58" s="404"/>
      <c r="L58" s="404"/>
      <c r="M58" s="404"/>
      <c r="N58" s="404"/>
      <c r="O58" s="405"/>
      <c r="P58" s="441" t="s">
        <v>59</v>
      </c>
      <c r="Q58" s="404"/>
      <c r="R58" s="404"/>
      <c r="S58" s="404"/>
      <c r="T58" s="404"/>
      <c r="U58" s="404"/>
      <c r="V58" s="404"/>
      <c r="W58" s="404"/>
      <c r="X58" s="405"/>
      <c r="Y58" s="442"/>
      <c r="Z58" s="443"/>
      <c r="AA58" s="444"/>
      <c r="AB58" s="236" t="s">
        <v>11</v>
      </c>
      <c r="AC58" s="237"/>
      <c r="AD58" s="238"/>
      <c r="AE58" s="236" t="s">
        <v>350</v>
      </c>
      <c r="AF58" s="237"/>
      <c r="AG58" s="237"/>
      <c r="AH58" s="238"/>
      <c r="AI58" s="236" t="s">
        <v>356</v>
      </c>
      <c r="AJ58" s="237"/>
      <c r="AK58" s="237"/>
      <c r="AL58" s="238"/>
      <c r="AM58" s="242" t="s">
        <v>440</v>
      </c>
      <c r="AN58" s="242"/>
      <c r="AO58" s="242"/>
      <c r="AP58" s="236"/>
      <c r="AQ58" s="144" t="s">
        <v>348</v>
      </c>
      <c r="AR58" s="145"/>
      <c r="AS58" s="145"/>
      <c r="AT58" s="146"/>
      <c r="AU58" s="928" t="s">
        <v>253</v>
      </c>
      <c r="AV58" s="928"/>
      <c r="AW58" s="928"/>
      <c r="AX58" s="929"/>
    </row>
    <row r="59" spans="1:50" ht="18.95" hidden="1"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39"/>
      <c r="AC59" s="240"/>
      <c r="AD59" s="241"/>
      <c r="AE59" s="239"/>
      <c r="AF59" s="240"/>
      <c r="AG59" s="240"/>
      <c r="AH59" s="241"/>
      <c r="AI59" s="239"/>
      <c r="AJ59" s="240"/>
      <c r="AK59" s="240"/>
      <c r="AL59" s="241"/>
      <c r="AM59" s="243"/>
      <c r="AN59" s="243"/>
      <c r="AO59" s="243"/>
      <c r="AP59" s="239"/>
      <c r="AQ59" s="588"/>
      <c r="AR59" s="193"/>
      <c r="AS59" s="126" t="s">
        <v>349</v>
      </c>
      <c r="AT59" s="127"/>
      <c r="AU59" s="192"/>
      <c r="AV59" s="192"/>
      <c r="AW59" s="391" t="s">
        <v>300</v>
      </c>
      <c r="AX59" s="392"/>
    </row>
    <row r="60" spans="1:50" ht="23.25" hidden="1" customHeight="1" x14ac:dyDescent="0.15">
      <c r="A60" s="396"/>
      <c r="B60" s="394"/>
      <c r="C60" s="394"/>
      <c r="D60" s="394"/>
      <c r="E60" s="394"/>
      <c r="F60" s="395"/>
      <c r="G60" s="559"/>
      <c r="H60" s="560"/>
      <c r="I60" s="560"/>
      <c r="J60" s="560"/>
      <c r="K60" s="560"/>
      <c r="L60" s="560"/>
      <c r="M60" s="560"/>
      <c r="N60" s="560"/>
      <c r="O60" s="561"/>
      <c r="P60" s="98"/>
      <c r="Q60" s="98"/>
      <c r="R60" s="98"/>
      <c r="S60" s="98"/>
      <c r="T60" s="98"/>
      <c r="U60" s="98"/>
      <c r="V60" s="98"/>
      <c r="W60" s="98"/>
      <c r="X60" s="99"/>
      <c r="Y60" s="466" t="s">
        <v>12</v>
      </c>
      <c r="Z60" s="527"/>
      <c r="AA60" s="528"/>
      <c r="AB60" s="518"/>
      <c r="AC60" s="518"/>
      <c r="AD60" s="518"/>
      <c r="AE60" s="211"/>
      <c r="AF60" s="212"/>
      <c r="AG60" s="212"/>
      <c r="AH60" s="212"/>
      <c r="AI60" s="211"/>
      <c r="AJ60" s="212"/>
      <c r="AK60" s="212"/>
      <c r="AL60" s="212"/>
      <c r="AM60" s="211"/>
      <c r="AN60" s="212"/>
      <c r="AO60" s="212"/>
      <c r="AP60" s="212"/>
      <c r="AQ60" s="333"/>
      <c r="AR60" s="200"/>
      <c r="AS60" s="200"/>
      <c r="AT60" s="334"/>
      <c r="AU60" s="212"/>
      <c r="AV60" s="212"/>
      <c r="AW60" s="212"/>
      <c r="AX60" s="213"/>
    </row>
    <row r="61" spans="1:50" ht="23.25" hidden="1" customHeight="1" x14ac:dyDescent="0.15">
      <c r="A61" s="397"/>
      <c r="B61" s="398"/>
      <c r="C61" s="398"/>
      <c r="D61" s="398"/>
      <c r="E61" s="398"/>
      <c r="F61" s="399"/>
      <c r="G61" s="562"/>
      <c r="H61" s="563"/>
      <c r="I61" s="563"/>
      <c r="J61" s="563"/>
      <c r="K61" s="563"/>
      <c r="L61" s="563"/>
      <c r="M61" s="563"/>
      <c r="N61" s="563"/>
      <c r="O61" s="564"/>
      <c r="P61" s="101"/>
      <c r="Q61" s="101"/>
      <c r="R61" s="101"/>
      <c r="S61" s="101"/>
      <c r="T61" s="101"/>
      <c r="U61" s="101"/>
      <c r="V61" s="101"/>
      <c r="W61" s="101"/>
      <c r="X61" s="102"/>
      <c r="Y61" s="408" t="s">
        <v>54</v>
      </c>
      <c r="Z61" s="409"/>
      <c r="AA61" s="410"/>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3"/>
    </row>
    <row r="62" spans="1:50" ht="23.25" hidden="1" customHeight="1" x14ac:dyDescent="0.15">
      <c r="A62" s="397"/>
      <c r="B62" s="398"/>
      <c r="C62" s="398"/>
      <c r="D62" s="398"/>
      <c r="E62" s="398"/>
      <c r="F62" s="399"/>
      <c r="G62" s="565"/>
      <c r="H62" s="566"/>
      <c r="I62" s="566"/>
      <c r="J62" s="566"/>
      <c r="K62" s="566"/>
      <c r="L62" s="566"/>
      <c r="M62" s="566"/>
      <c r="N62" s="566"/>
      <c r="O62" s="567"/>
      <c r="P62" s="104"/>
      <c r="Q62" s="104"/>
      <c r="R62" s="104"/>
      <c r="S62" s="104"/>
      <c r="T62" s="104"/>
      <c r="U62" s="104"/>
      <c r="V62" s="104"/>
      <c r="W62" s="104"/>
      <c r="X62" s="105"/>
      <c r="Y62" s="408" t="s">
        <v>13</v>
      </c>
      <c r="Z62" s="409"/>
      <c r="AA62" s="410"/>
      <c r="AB62" s="551" t="s">
        <v>14</v>
      </c>
      <c r="AC62" s="551"/>
      <c r="AD62" s="551"/>
      <c r="AE62" s="211"/>
      <c r="AF62" s="212"/>
      <c r="AG62" s="212"/>
      <c r="AH62" s="212"/>
      <c r="AI62" s="211"/>
      <c r="AJ62" s="212"/>
      <c r="AK62" s="212"/>
      <c r="AL62" s="212"/>
      <c r="AM62" s="211"/>
      <c r="AN62" s="212"/>
      <c r="AO62" s="212"/>
      <c r="AP62" s="212"/>
      <c r="AQ62" s="333"/>
      <c r="AR62" s="200"/>
      <c r="AS62" s="200"/>
      <c r="AT62" s="334"/>
      <c r="AU62" s="212"/>
      <c r="AV62" s="212"/>
      <c r="AW62" s="212"/>
      <c r="AX62" s="213"/>
    </row>
    <row r="63" spans="1:50" ht="23.25" hidden="1" customHeight="1" x14ac:dyDescent="0.15">
      <c r="A63" s="218" t="s">
        <v>491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95" customHeight="1" x14ac:dyDescent="0.15">
      <c r="A65" s="477" t="s">
        <v>460</v>
      </c>
      <c r="B65" s="478"/>
      <c r="C65" s="478"/>
      <c r="D65" s="478"/>
      <c r="E65" s="478"/>
      <c r="F65" s="479"/>
      <c r="G65" s="480"/>
      <c r="H65" s="231" t="s">
        <v>265</v>
      </c>
      <c r="I65" s="231"/>
      <c r="J65" s="231"/>
      <c r="K65" s="231"/>
      <c r="L65" s="231"/>
      <c r="M65" s="231"/>
      <c r="N65" s="231"/>
      <c r="O65" s="232"/>
      <c r="P65" s="230" t="s">
        <v>59</v>
      </c>
      <c r="Q65" s="231"/>
      <c r="R65" s="231"/>
      <c r="S65" s="231"/>
      <c r="T65" s="231"/>
      <c r="U65" s="231"/>
      <c r="V65" s="232"/>
      <c r="W65" s="482" t="s">
        <v>455</v>
      </c>
      <c r="X65" s="483"/>
      <c r="Y65" s="486"/>
      <c r="Z65" s="486"/>
      <c r="AA65" s="487"/>
      <c r="AB65" s="230" t="s">
        <v>11</v>
      </c>
      <c r="AC65" s="231"/>
      <c r="AD65" s="232"/>
      <c r="AE65" s="236" t="s">
        <v>350</v>
      </c>
      <c r="AF65" s="237"/>
      <c r="AG65" s="237"/>
      <c r="AH65" s="238"/>
      <c r="AI65" s="236" t="s">
        <v>356</v>
      </c>
      <c r="AJ65" s="237"/>
      <c r="AK65" s="237"/>
      <c r="AL65" s="238"/>
      <c r="AM65" s="242" t="s">
        <v>440</v>
      </c>
      <c r="AN65" s="242"/>
      <c r="AO65" s="242"/>
      <c r="AP65" s="236"/>
      <c r="AQ65" s="230" t="s">
        <v>348</v>
      </c>
      <c r="AR65" s="231"/>
      <c r="AS65" s="231"/>
      <c r="AT65" s="232"/>
      <c r="AU65" s="244" t="s">
        <v>253</v>
      </c>
      <c r="AV65" s="244"/>
      <c r="AW65" s="244"/>
      <c r="AX65" s="245"/>
    </row>
    <row r="66" spans="1:50" ht="18.95" customHeight="1" x14ac:dyDescent="0.15">
      <c r="A66" s="470"/>
      <c r="B66" s="471"/>
      <c r="C66" s="471"/>
      <c r="D66" s="471"/>
      <c r="E66" s="471"/>
      <c r="F66" s="472"/>
      <c r="G66" s="481"/>
      <c r="H66" s="234"/>
      <c r="I66" s="234"/>
      <c r="J66" s="234"/>
      <c r="K66" s="234"/>
      <c r="L66" s="234"/>
      <c r="M66" s="234"/>
      <c r="N66" s="234"/>
      <c r="O66" s="235"/>
      <c r="P66" s="233"/>
      <c r="Q66" s="234"/>
      <c r="R66" s="234"/>
      <c r="S66" s="234"/>
      <c r="T66" s="234"/>
      <c r="U66" s="234"/>
      <c r="V66" s="235"/>
      <c r="W66" s="484"/>
      <c r="X66" s="485"/>
      <c r="Y66" s="488"/>
      <c r="Z66" s="488"/>
      <c r="AA66" s="489"/>
      <c r="AB66" s="233"/>
      <c r="AC66" s="234"/>
      <c r="AD66" s="235"/>
      <c r="AE66" s="239"/>
      <c r="AF66" s="240"/>
      <c r="AG66" s="240"/>
      <c r="AH66" s="241"/>
      <c r="AI66" s="239"/>
      <c r="AJ66" s="240"/>
      <c r="AK66" s="240"/>
      <c r="AL66" s="241"/>
      <c r="AM66" s="243"/>
      <c r="AN66" s="243"/>
      <c r="AO66" s="243"/>
      <c r="AP66" s="239"/>
      <c r="AQ66" s="191" t="s">
        <v>523</v>
      </c>
      <c r="AR66" s="192"/>
      <c r="AS66" s="234" t="s">
        <v>349</v>
      </c>
      <c r="AT66" s="235"/>
      <c r="AU66" s="192" t="s">
        <v>523</v>
      </c>
      <c r="AV66" s="192"/>
      <c r="AW66" s="234" t="s">
        <v>458</v>
      </c>
      <c r="AX66" s="246"/>
    </row>
    <row r="67" spans="1:50" ht="39.4" customHeight="1" x14ac:dyDescent="0.15">
      <c r="A67" s="470"/>
      <c r="B67" s="471"/>
      <c r="C67" s="471"/>
      <c r="D67" s="471"/>
      <c r="E67" s="471"/>
      <c r="F67" s="472"/>
      <c r="G67" s="247" t="s">
        <v>357</v>
      </c>
      <c r="H67" s="98" t="s">
        <v>536</v>
      </c>
      <c r="I67" s="98"/>
      <c r="J67" s="98"/>
      <c r="K67" s="98"/>
      <c r="L67" s="98"/>
      <c r="M67" s="98"/>
      <c r="N67" s="98"/>
      <c r="O67" s="99"/>
      <c r="P67" s="250" t="s">
        <v>537</v>
      </c>
      <c r="Q67" s="251"/>
      <c r="R67" s="251"/>
      <c r="S67" s="251"/>
      <c r="T67" s="251"/>
      <c r="U67" s="251"/>
      <c r="V67" s="252"/>
      <c r="W67" s="256"/>
      <c r="X67" s="257"/>
      <c r="Y67" s="262" t="s">
        <v>12</v>
      </c>
      <c r="Z67" s="262"/>
      <c r="AA67" s="263"/>
      <c r="AB67" s="264" t="s">
        <v>481</v>
      </c>
      <c r="AC67" s="264"/>
      <c r="AD67" s="264"/>
      <c r="AE67" s="211" t="s">
        <v>533</v>
      </c>
      <c r="AF67" s="212"/>
      <c r="AG67" s="212"/>
      <c r="AH67" s="212"/>
      <c r="AI67" s="211" t="s">
        <v>533</v>
      </c>
      <c r="AJ67" s="212"/>
      <c r="AK67" s="212"/>
      <c r="AL67" s="212"/>
      <c r="AM67" s="211" t="s">
        <v>533</v>
      </c>
      <c r="AN67" s="212"/>
      <c r="AO67" s="212"/>
      <c r="AP67" s="212"/>
      <c r="AQ67" s="211" t="s">
        <v>533</v>
      </c>
      <c r="AR67" s="212"/>
      <c r="AS67" s="212"/>
      <c r="AT67" s="212"/>
      <c r="AU67" s="212" t="s">
        <v>954</v>
      </c>
      <c r="AV67" s="212"/>
      <c r="AW67" s="212"/>
      <c r="AX67" s="213"/>
    </row>
    <row r="68" spans="1:50" ht="39.4" customHeight="1" x14ac:dyDescent="0.15">
      <c r="A68" s="470"/>
      <c r="B68" s="471"/>
      <c r="C68" s="471"/>
      <c r="D68" s="471"/>
      <c r="E68" s="471"/>
      <c r="F68" s="472"/>
      <c r="G68" s="248"/>
      <c r="H68" s="101"/>
      <c r="I68" s="101"/>
      <c r="J68" s="101"/>
      <c r="K68" s="101"/>
      <c r="L68" s="101"/>
      <c r="M68" s="101"/>
      <c r="N68" s="101"/>
      <c r="O68" s="102"/>
      <c r="P68" s="253"/>
      <c r="Q68" s="254"/>
      <c r="R68" s="254"/>
      <c r="S68" s="254"/>
      <c r="T68" s="254"/>
      <c r="U68" s="254"/>
      <c r="V68" s="255"/>
      <c r="W68" s="258"/>
      <c r="X68" s="259"/>
      <c r="Y68" s="214" t="s">
        <v>54</v>
      </c>
      <c r="Z68" s="214"/>
      <c r="AA68" s="215"/>
      <c r="AB68" s="216" t="s">
        <v>481</v>
      </c>
      <c r="AC68" s="216"/>
      <c r="AD68" s="216"/>
      <c r="AE68" s="211" t="s">
        <v>533</v>
      </c>
      <c r="AF68" s="212"/>
      <c r="AG68" s="212"/>
      <c r="AH68" s="212"/>
      <c r="AI68" s="211" t="s">
        <v>533</v>
      </c>
      <c r="AJ68" s="212"/>
      <c r="AK68" s="212"/>
      <c r="AL68" s="212"/>
      <c r="AM68" s="211" t="s">
        <v>533</v>
      </c>
      <c r="AN68" s="212"/>
      <c r="AO68" s="212"/>
      <c r="AP68" s="212"/>
      <c r="AQ68" s="211" t="s">
        <v>533</v>
      </c>
      <c r="AR68" s="212"/>
      <c r="AS68" s="212"/>
      <c r="AT68" s="212"/>
      <c r="AU68" s="212" t="s">
        <v>954</v>
      </c>
      <c r="AV68" s="212"/>
      <c r="AW68" s="212"/>
      <c r="AX68" s="213"/>
    </row>
    <row r="69" spans="1:50" ht="39.4" customHeight="1" x14ac:dyDescent="0.15">
      <c r="A69" s="470"/>
      <c r="B69" s="471"/>
      <c r="C69" s="471"/>
      <c r="D69" s="471"/>
      <c r="E69" s="471"/>
      <c r="F69" s="472"/>
      <c r="G69" s="249"/>
      <c r="H69" s="104"/>
      <c r="I69" s="104"/>
      <c r="J69" s="104"/>
      <c r="K69" s="104"/>
      <c r="L69" s="104"/>
      <c r="M69" s="104"/>
      <c r="N69" s="104"/>
      <c r="O69" s="105"/>
      <c r="P69" s="253"/>
      <c r="Q69" s="254"/>
      <c r="R69" s="254"/>
      <c r="S69" s="254"/>
      <c r="T69" s="254"/>
      <c r="U69" s="254"/>
      <c r="V69" s="255"/>
      <c r="W69" s="260"/>
      <c r="X69" s="261"/>
      <c r="Y69" s="214" t="s">
        <v>13</v>
      </c>
      <c r="Z69" s="214"/>
      <c r="AA69" s="215"/>
      <c r="AB69" s="217" t="s">
        <v>482</v>
      </c>
      <c r="AC69" s="217"/>
      <c r="AD69" s="217"/>
      <c r="AE69" s="211" t="s">
        <v>533</v>
      </c>
      <c r="AF69" s="212"/>
      <c r="AG69" s="212"/>
      <c r="AH69" s="212"/>
      <c r="AI69" s="211" t="s">
        <v>533</v>
      </c>
      <c r="AJ69" s="212"/>
      <c r="AK69" s="212"/>
      <c r="AL69" s="212"/>
      <c r="AM69" s="211" t="s">
        <v>533</v>
      </c>
      <c r="AN69" s="212"/>
      <c r="AO69" s="212"/>
      <c r="AP69" s="212"/>
      <c r="AQ69" s="211" t="s">
        <v>533</v>
      </c>
      <c r="AR69" s="212"/>
      <c r="AS69" s="212"/>
      <c r="AT69" s="212"/>
      <c r="AU69" s="212" t="s">
        <v>954</v>
      </c>
      <c r="AV69" s="212"/>
      <c r="AW69" s="212"/>
      <c r="AX69" s="213"/>
    </row>
    <row r="70" spans="1:50" ht="23.25" customHeight="1" x14ac:dyDescent="0.15">
      <c r="A70" s="470" t="s">
        <v>466</v>
      </c>
      <c r="B70" s="471"/>
      <c r="C70" s="471"/>
      <c r="D70" s="471"/>
      <c r="E70" s="471"/>
      <c r="F70" s="472"/>
      <c r="G70" s="248" t="s">
        <v>358</v>
      </c>
      <c r="H70" s="298" t="s">
        <v>537</v>
      </c>
      <c r="I70" s="298"/>
      <c r="J70" s="298"/>
      <c r="K70" s="298"/>
      <c r="L70" s="298"/>
      <c r="M70" s="298"/>
      <c r="N70" s="298"/>
      <c r="O70" s="298"/>
      <c r="P70" s="298" t="s">
        <v>537</v>
      </c>
      <c r="Q70" s="298"/>
      <c r="R70" s="298"/>
      <c r="S70" s="298"/>
      <c r="T70" s="298"/>
      <c r="U70" s="298"/>
      <c r="V70" s="298"/>
      <c r="W70" s="301" t="s">
        <v>480</v>
      </c>
      <c r="X70" s="302"/>
      <c r="Y70" s="262" t="s">
        <v>12</v>
      </c>
      <c r="Z70" s="262"/>
      <c r="AA70" s="263"/>
      <c r="AB70" s="264" t="s">
        <v>481</v>
      </c>
      <c r="AC70" s="264"/>
      <c r="AD70" s="264"/>
      <c r="AE70" s="211" t="s">
        <v>533</v>
      </c>
      <c r="AF70" s="212"/>
      <c r="AG70" s="212"/>
      <c r="AH70" s="212"/>
      <c r="AI70" s="211" t="s">
        <v>533</v>
      </c>
      <c r="AJ70" s="212"/>
      <c r="AK70" s="212"/>
      <c r="AL70" s="212"/>
      <c r="AM70" s="211" t="s">
        <v>533</v>
      </c>
      <c r="AN70" s="212"/>
      <c r="AO70" s="212"/>
      <c r="AP70" s="212"/>
      <c r="AQ70" s="211" t="s">
        <v>533</v>
      </c>
      <c r="AR70" s="212"/>
      <c r="AS70" s="212"/>
      <c r="AT70" s="212"/>
      <c r="AU70" s="212" t="s">
        <v>954</v>
      </c>
      <c r="AV70" s="212"/>
      <c r="AW70" s="212"/>
      <c r="AX70" s="213"/>
    </row>
    <row r="71" spans="1:50" ht="23.25" customHeight="1" x14ac:dyDescent="0.15">
      <c r="A71" s="470"/>
      <c r="B71" s="471"/>
      <c r="C71" s="471"/>
      <c r="D71" s="471"/>
      <c r="E71" s="471"/>
      <c r="F71" s="472"/>
      <c r="G71" s="248"/>
      <c r="H71" s="299"/>
      <c r="I71" s="299"/>
      <c r="J71" s="299"/>
      <c r="K71" s="299"/>
      <c r="L71" s="299"/>
      <c r="M71" s="299"/>
      <c r="N71" s="299"/>
      <c r="O71" s="299"/>
      <c r="P71" s="299"/>
      <c r="Q71" s="299"/>
      <c r="R71" s="299"/>
      <c r="S71" s="299"/>
      <c r="T71" s="299"/>
      <c r="U71" s="299"/>
      <c r="V71" s="299"/>
      <c r="W71" s="303"/>
      <c r="X71" s="304"/>
      <c r="Y71" s="214" t="s">
        <v>54</v>
      </c>
      <c r="Z71" s="214"/>
      <c r="AA71" s="215"/>
      <c r="AB71" s="216" t="s">
        <v>481</v>
      </c>
      <c r="AC71" s="216"/>
      <c r="AD71" s="216"/>
      <c r="AE71" s="211" t="s">
        <v>533</v>
      </c>
      <c r="AF71" s="212"/>
      <c r="AG71" s="212"/>
      <c r="AH71" s="212"/>
      <c r="AI71" s="211" t="s">
        <v>533</v>
      </c>
      <c r="AJ71" s="212"/>
      <c r="AK71" s="212"/>
      <c r="AL71" s="212"/>
      <c r="AM71" s="211" t="s">
        <v>533</v>
      </c>
      <c r="AN71" s="212"/>
      <c r="AO71" s="212"/>
      <c r="AP71" s="212"/>
      <c r="AQ71" s="211" t="s">
        <v>533</v>
      </c>
      <c r="AR71" s="212"/>
      <c r="AS71" s="212"/>
      <c r="AT71" s="212"/>
      <c r="AU71" s="212" t="s">
        <v>954</v>
      </c>
      <c r="AV71" s="212"/>
      <c r="AW71" s="212"/>
      <c r="AX71" s="213"/>
    </row>
    <row r="72" spans="1:50" ht="23.25" customHeight="1" x14ac:dyDescent="0.15">
      <c r="A72" s="473"/>
      <c r="B72" s="474"/>
      <c r="C72" s="474"/>
      <c r="D72" s="474"/>
      <c r="E72" s="474"/>
      <c r="F72" s="475"/>
      <c r="G72" s="248"/>
      <c r="H72" s="300"/>
      <c r="I72" s="300"/>
      <c r="J72" s="300"/>
      <c r="K72" s="300"/>
      <c r="L72" s="300"/>
      <c r="M72" s="300"/>
      <c r="N72" s="300"/>
      <c r="O72" s="300"/>
      <c r="P72" s="300"/>
      <c r="Q72" s="300"/>
      <c r="R72" s="300"/>
      <c r="S72" s="300"/>
      <c r="T72" s="300"/>
      <c r="U72" s="300"/>
      <c r="V72" s="300"/>
      <c r="W72" s="305"/>
      <c r="X72" s="306"/>
      <c r="Y72" s="214" t="s">
        <v>13</v>
      </c>
      <c r="Z72" s="214"/>
      <c r="AA72" s="215"/>
      <c r="AB72" s="217" t="s">
        <v>482</v>
      </c>
      <c r="AC72" s="217"/>
      <c r="AD72" s="217"/>
      <c r="AE72" s="211" t="s">
        <v>533</v>
      </c>
      <c r="AF72" s="212"/>
      <c r="AG72" s="212"/>
      <c r="AH72" s="212"/>
      <c r="AI72" s="211" t="s">
        <v>533</v>
      </c>
      <c r="AJ72" s="212"/>
      <c r="AK72" s="212"/>
      <c r="AL72" s="212"/>
      <c r="AM72" s="211" t="s">
        <v>533</v>
      </c>
      <c r="AN72" s="212"/>
      <c r="AO72" s="212"/>
      <c r="AP72" s="212"/>
      <c r="AQ72" s="211" t="s">
        <v>533</v>
      </c>
      <c r="AR72" s="212"/>
      <c r="AS72" s="212"/>
      <c r="AT72" s="212"/>
      <c r="AU72" s="212" t="s">
        <v>954</v>
      </c>
      <c r="AV72" s="212"/>
      <c r="AW72" s="212"/>
      <c r="AX72" s="213"/>
    </row>
    <row r="73" spans="1:50" ht="18.95" hidden="1" customHeight="1" x14ac:dyDescent="0.15">
      <c r="A73" s="501" t="s">
        <v>460</v>
      </c>
      <c r="B73" s="502"/>
      <c r="C73" s="502"/>
      <c r="D73" s="502"/>
      <c r="E73" s="502"/>
      <c r="F73" s="503"/>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6" t="s">
        <v>350</v>
      </c>
      <c r="AF73" s="237"/>
      <c r="AG73" s="237"/>
      <c r="AH73" s="238"/>
      <c r="AI73" s="236" t="s">
        <v>356</v>
      </c>
      <c r="AJ73" s="237"/>
      <c r="AK73" s="237"/>
      <c r="AL73" s="238"/>
      <c r="AM73" s="242" t="s">
        <v>440</v>
      </c>
      <c r="AN73" s="242"/>
      <c r="AO73" s="242"/>
      <c r="AP73" s="236"/>
      <c r="AQ73" s="152" t="s">
        <v>348</v>
      </c>
      <c r="AR73" s="123"/>
      <c r="AS73" s="123"/>
      <c r="AT73" s="124"/>
      <c r="AU73" s="128" t="s">
        <v>253</v>
      </c>
      <c r="AV73" s="129"/>
      <c r="AW73" s="129"/>
      <c r="AX73" s="130"/>
    </row>
    <row r="74" spans="1:50" ht="18.95" hidden="1" customHeight="1" x14ac:dyDescent="0.15">
      <c r="A74" s="504"/>
      <c r="B74" s="505"/>
      <c r="C74" s="505"/>
      <c r="D74" s="505"/>
      <c r="E74" s="505"/>
      <c r="F74" s="506"/>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39"/>
      <c r="AF74" s="240"/>
      <c r="AG74" s="240"/>
      <c r="AH74" s="241"/>
      <c r="AI74" s="239"/>
      <c r="AJ74" s="240"/>
      <c r="AK74" s="240"/>
      <c r="AL74" s="241"/>
      <c r="AM74" s="243"/>
      <c r="AN74" s="243"/>
      <c r="AO74" s="243"/>
      <c r="AP74" s="239"/>
      <c r="AQ74" s="588"/>
      <c r="AR74" s="193"/>
      <c r="AS74" s="126" t="s">
        <v>349</v>
      </c>
      <c r="AT74" s="127"/>
      <c r="AU74" s="588"/>
      <c r="AV74" s="193"/>
      <c r="AW74" s="126" t="s">
        <v>300</v>
      </c>
      <c r="AX74" s="188"/>
    </row>
    <row r="75" spans="1:50" ht="23.25" hidden="1" customHeight="1" x14ac:dyDescent="0.15">
      <c r="A75" s="504"/>
      <c r="B75" s="505"/>
      <c r="C75" s="505"/>
      <c r="D75" s="505"/>
      <c r="E75" s="505"/>
      <c r="F75" s="506"/>
      <c r="G75" s="607" t="s">
        <v>357</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3"/>
    </row>
    <row r="76" spans="1:50" ht="23.25" hidden="1" customHeight="1" x14ac:dyDescent="0.15">
      <c r="A76" s="504"/>
      <c r="B76" s="505"/>
      <c r="C76" s="505"/>
      <c r="D76" s="505"/>
      <c r="E76" s="505"/>
      <c r="F76" s="506"/>
      <c r="G76" s="60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3"/>
    </row>
    <row r="77" spans="1:50" ht="23.25" hidden="1" customHeight="1" x14ac:dyDescent="0.15">
      <c r="A77" s="504"/>
      <c r="B77" s="505"/>
      <c r="C77" s="505"/>
      <c r="D77" s="505"/>
      <c r="E77" s="505"/>
      <c r="F77" s="506"/>
      <c r="G77" s="609"/>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94"/>
      <c r="AF77" s="895"/>
      <c r="AG77" s="895"/>
      <c r="AH77" s="895"/>
      <c r="AI77" s="894"/>
      <c r="AJ77" s="895"/>
      <c r="AK77" s="895"/>
      <c r="AL77" s="895"/>
      <c r="AM77" s="894"/>
      <c r="AN77" s="895"/>
      <c r="AO77" s="895"/>
      <c r="AP77" s="895"/>
      <c r="AQ77" s="333"/>
      <c r="AR77" s="200"/>
      <c r="AS77" s="200"/>
      <c r="AT77" s="334"/>
      <c r="AU77" s="212"/>
      <c r="AV77" s="212"/>
      <c r="AW77" s="212"/>
      <c r="AX77" s="213"/>
    </row>
    <row r="78" spans="1:50" ht="69.75" hidden="1" customHeight="1" x14ac:dyDescent="0.15">
      <c r="A78" s="325" t="s">
        <v>494</v>
      </c>
      <c r="B78" s="326"/>
      <c r="C78" s="326"/>
      <c r="D78" s="326"/>
      <c r="E78" s="323" t="s">
        <v>433</v>
      </c>
      <c r="F78" s="324"/>
      <c r="G78" s="57" t="s">
        <v>358</v>
      </c>
      <c r="H78" s="585"/>
      <c r="I78" s="586"/>
      <c r="J78" s="586"/>
      <c r="K78" s="586"/>
      <c r="L78" s="586"/>
      <c r="M78" s="586"/>
      <c r="N78" s="586"/>
      <c r="O78" s="587"/>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95"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68" t="s">
        <v>454</v>
      </c>
      <c r="AP79" s="269"/>
      <c r="AQ79" s="269"/>
      <c r="AR79" s="81" t="s">
        <v>452</v>
      </c>
      <c r="AS79" s="268"/>
      <c r="AT79" s="269"/>
      <c r="AU79" s="269"/>
      <c r="AV79" s="269"/>
      <c r="AW79" s="269"/>
      <c r="AX79" s="951"/>
    </row>
    <row r="80" spans="1:50" ht="18.95" hidden="1" customHeight="1" x14ac:dyDescent="0.15">
      <c r="A80" s="867" t="s">
        <v>266</v>
      </c>
      <c r="B80" s="520" t="s">
        <v>451</v>
      </c>
      <c r="C80" s="521"/>
      <c r="D80" s="521"/>
      <c r="E80" s="521"/>
      <c r="F80" s="522"/>
      <c r="G80" s="426" t="s">
        <v>258</v>
      </c>
      <c r="H80" s="426"/>
      <c r="I80" s="426"/>
      <c r="J80" s="426"/>
      <c r="K80" s="426"/>
      <c r="L80" s="426"/>
      <c r="M80" s="426"/>
      <c r="N80" s="426"/>
      <c r="O80" s="426"/>
      <c r="P80" s="426"/>
      <c r="Q80" s="426"/>
      <c r="R80" s="426"/>
      <c r="S80" s="426"/>
      <c r="T80" s="426"/>
      <c r="U80" s="426"/>
      <c r="V80" s="426"/>
      <c r="W80" s="426"/>
      <c r="X80" s="426"/>
      <c r="Y80" s="426"/>
      <c r="Z80" s="426"/>
      <c r="AA80" s="508"/>
      <c r="AB80" s="425" t="s">
        <v>512</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7" hidden="1" customHeight="1" x14ac:dyDescent="0.15">
      <c r="A81" s="868"/>
      <c r="B81" s="523"/>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7" hidden="1" customHeight="1" x14ac:dyDescent="0.15">
      <c r="A82" s="868"/>
      <c r="B82" s="523"/>
      <c r="C82" s="421"/>
      <c r="D82" s="421"/>
      <c r="E82" s="421"/>
      <c r="F82" s="422"/>
      <c r="G82" s="675"/>
      <c r="H82" s="675"/>
      <c r="I82" s="675"/>
      <c r="J82" s="675"/>
      <c r="K82" s="675"/>
      <c r="L82" s="675"/>
      <c r="M82" s="675"/>
      <c r="N82" s="675"/>
      <c r="O82" s="675"/>
      <c r="P82" s="675"/>
      <c r="Q82" s="675"/>
      <c r="R82" s="675"/>
      <c r="S82" s="675"/>
      <c r="T82" s="675"/>
      <c r="U82" s="675"/>
      <c r="V82" s="675"/>
      <c r="W82" s="675"/>
      <c r="X82" s="675"/>
      <c r="Y82" s="675"/>
      <c r="Z82" s="675"/>
      <c r="AA82" s="676"/>
      <c r="AB82" s="88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row>
    <row r="83" spans="1:60" ht="22.7" hidden="1" customHeight="1" x14ac:dyDescent="0.15">
      <c r="A83" s="868"/>
      <c r="B83" s="523"/>
      <c r="C83" s="421"/>
      <c r="D83" s="421"/>
      <c r="E83" s="421"/>
      <c r="F83" s="422"/>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3"/>
    </row>
    <row r="85" spans="1:60" ht="18.95" hidden="1" customHeight="1" x14ac:dyDescent="0.15">
      <c r="A85" s="868"/>
      <c r="B85" s="421" t="s">
        <v>264</v>
      </c>
      <c r="C85" s="421"/>
      <c r="D85" s="421"/>
      <c r="E85" s="421"/>
      <c r="F85" s="422"/>
      <c r="G85" s="507" t="s">
        <v>61</v>
      </c>
      <c r="H85" s="426"/>
      <c r="I85" s="426"/>
      <c r="J85" s="426"/>
      <c r="K85" s="426"/>
      <c r="L85" s="426"/>
      <c r="M85" s="426"/>
      <c r="N85" s="426"/>
      <c r="O85" s="508"/>
      <c r="P85" s="425" t="s">
        <v>63</v>
      </c>
      <c r="Q85" s="426"/>
      <c r="R85" s="426"/>
      <c r="S85" s="426"/>
      <c r="T85" s="426"/>
      <c r="U85" s="426"/>
      <c r="V85" s="426"/>
      <c r="W85" s="426"/>
      <c r="X85" s="508"/>
      <c r="Y85" s="157"/>
      <c r="Z85" s="158"/>
      <c r="AA85" s="159"/>
      <c r="AB85" s="552" t="s">
        <v>11</v>
      </c>
      <c r="AC85" s="553"/>
      <c r="AD85" s="554"/>
      <c r="AE85" s="236" t="s">
        <v>350</v>
      </c>
      <c r="AF85" s="237"/>
      <c r="AG85" s="237"/>
      <c r="AH85" s="238"/>
      <c r="AI85" s="236" t="s">
        <v>356</v>
      </c>
      <c r="AJ85" s="237"/>
      <c r="AK85" s="237"/>
      <c r="AL85" s="238"/>
      <c r="AM85" s="242" t="s">
        <v>440</v>
      </c>
      <c r="AN85" s="242"/>
      <c r="AO85" s="242"/>
      <c r="AP85" s="236"/>
      <c r="AQ85" s="152" t="s">
        <v>348</v>
      </c>
      <c r="AR85" s="123"/>
      <c r="AS85" s="123"/>
      <c r="AT85" s="124"/>
      <c r="AU85" s="532" t="s">
        <v>253</v>
      </c>
      <c r="AV85" s="532"/>
      <c r="AW85" s="532"/>
      <c r="AX85" s="533"/>
      <c r="AY85" s="10"/>
      <c r="AZ85" s="10"/>
      <c r="BA85" s="10"/>
      <c r="BB85" s="10"/>
      <c r="BC85" s="10"/>
    </row>
    <row r="86" spans="1:60" ht="18.95" hidden="1" customHeight="1" x14ac:dyDescent="0.15">
      <c r="A86" s="868"/>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7"/>
      <c r="Z86" s="158"/>
      <c r="AA86" s="159"/>
      <c r="AB86" s="239"/>
      <c r="AC86" s="240"/>
      <c r="AD86" s="241"/>
      <c r="AE86" s="239"/>
      <c r="AF86" s="240"/>
      <c r="AG86" s="240"/>
      <c r="AH86" s="241"/>
      <c r="AI86" s="239"/>
      <c r="AJ86" s="240"/>
      <c r="AK86" s="240"/>
      <c r="AL86" s="241"/>
      <c r="AM86" s="243"/>
      <c r="AN86" s="243"/>
      <c r="AO86" s="243"/>
      <c r="AP86" s="239"/>
      <c r="AQ86" s="191"/>
      <c r="AR86" s="192"/>
      <c r="AS86" s="126" t="s">
        <v>349</v>
      </c>
      <c r="AT86" s="127"/>
      <c r="AU86" s="192"/>
      <c r="AV86" s="192"/>
      <c r="AW86" s="391" t="s">
        <v>300</v>
      </c>
      <c r="AX86" s="392"/>
      <c r="AY86" s="10"/>
      <c r="AZ86" s="10"/>
      <c r="BA86" s="10"/>
      <c r="BB86" s="10"/>
      <c r="BC86" s="10"/>
      <c r="BD86" s="10"/>
      <c r="BE86" s="10"/>
      <c r="BF86" s="10"/>
      <c r="BG86" s="10"/>
      <c r="BH86" s="10"/>
    </row>
    <row r="87" spans="1:60" ht="23.25" hidden="1" customHeight="1" x14ac:dyDescent="0.15">
      <c r="A87" s="868"/>
      <c r="B87" s="421"/>
      <c r="C87" s="421"/>
      <c r="D87" s="421"/>
      <c r="E87" s="421"/>
      <c r="F87" s="422"/>
      <c r="G87" s="97"/>
      <c r="H87" s="98"/>
      <c r="I87" s="98"/>
      <c r="J87" s="98"/>
      <c r="K87" s="98"/>
      <c r="L87" s="98"/>
      <c r="M87" s="98"/>
      <c r="N87" s="98"/>
      <c r="O87" s="99"/>
      <c r="P87" s="98"/>
      <c r="Q87" s="509"/>
      <c r="R87" s="509"/>
      <c r="S87" s="509"/>
      <c r="T87" s="509"/>
      <c r="U87" s="509"/>
      <c r="V87" s="509"/>
      <c r="W87" s="509"/>
      <c r="X87" s="510"/>
      <c r="Y87" s="556" t="s">
        <v>62</v>
      </c>
      <c r="Z87" s="557"/>
      <c r="AA87" s="558"/>
      <c r="AB87" s="518"/>
      <c r="AC87" s="518"/>
      <c r="AD87" s="518"/>
      <c r="AE87" s="211"/>
      <c r="AF87" s="212"/>
      <c r="AG87" s="212"/>
      <c r="AH87" s="212"/>
      <c r="AI87" s="211"/>
      <c r="AJ87" s="212"/>
      <c r="AK87" s="212"/>
      <c r="AL87" s="212"/>
      <c r="AM87" s="211"/>
      <c r="AN87" s="212"/>
      <c r="AO87" s="212"/>
      <c r="AP87" s="212"/>
      <c r="AQ87" s="333"/>
      <c r="AR87" s="200"/>
      <c r="AS87" s="200"/>
      <c r="AT87" s="334"/>
      <c r="AU87" s="212"/>
      <c r="AV87" s="212"/>
      <c r="AW87" s="212"/>
      <c r="AX87" s="213"/>
    </row>
    <row r="88" spans="1:60" ht="23.25" hidden="1" customHeight="1" x14ac:dyDescent="0.15">
      <c r="A88" s="868"/>
      <c r="B88" s="421"/>
      <c r="C88" s="421"/>
      <c r="D88" s="421"/>
      <c r="E88" s="421"/>
      <c r="F88" s="422"/>
      <c r="G88" s="100"/>
      <c r="H88" s="101"/>
      <c r="I88" s="101"/>
      <c r="J88" s="101"/>
      <c r="K88" s="101"/>
      <c r="L88" s="101"/>
      <c r="M88" s="101"/>
      <c r="N88" s="101"/>
      <c r="O88" s="102"/>
      <c r="P88" s="511"/>
      <c r="Q88" s="511"/>
      <c r="R88" s="511"/>
      <c r="S88" s="511"/>
      <c r="T88" s="511"/>
      <c r="U88" s="511"/>
      <c r="V88" s="511"/>
      <c r="W88" s="511"/>
      <c r="X88" s="512"/>
      <c r="Y88" s="451" t="s">
        <v>54</v>
      </c>
      <c r="Z88" s="452"/>
      <c r="AA88" s="453"/>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3"/>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5"/>
      <c r="Y89" s="451" t="s">
        <v>13</v>
      </c>
      <c r="Z89" s="452"/>
      <c r="AA89" s="453"/>
      <c r="AB89" s="592" t="s">
        <v>14</v>
      </c>
      <c r="AC89" s="592"/>
      <c r="AD89" s="592"/>
      <c r="AE89" s="211"/>
      <c r="AF89" s="212"/>
      <c r="AG89" s="212"/>
      <c r="AH89" s="212"/>
      <c r="AI89" s="211"/>
      <c r="AJ89" s="212"/>
      <c r="AK89" s="212"/>
      <c r="AL89" s="212"/>
      <c r="AM89" s="211"/>
      <c r="AN89" s="212"/>
      <c r="AO89" s="212"/>
      <c r="AP89" s="212"/>
      <c r="AQ89" s="333"/>
      <c r="AR89" s="200"/>
      <c r="AS89" s="200"/>
      <c r="AT89" s="334"/>
      <c r="AU89" s="212"/>
      <c r="AV89" s="212"/>
      <c r="AW89" s="212"/>
      <c r="AX89" s="213"/>
      <c r="AY89" s="10"/>
      <c r="AZ89" s="10"/>
      <c r="BA89" s="10"/>
      <c r="BB89" s="10"/>
      <c r="BC89" s="10"/>
      <c r="BD89" s="10"/>
      <c r="BE89" s="10"/>
      <c r="BF89" s="10"/>
      <c r="BG89" s="10"/>
      <c r="BH89" s="10"/>
    </row>
    <row r="90" spans="1:60" ht="18.95" hidden="1" customHeight="1" x14ac:dyDescent="0.15">
      <c r="A90" s="868"/>
      <c r="B90" s="421" t="s">
        <v>264</v>
      </c>
      <c r="C90" s="421"/>
      <c r="D90" s="421"/>
      <c r="E90" s="421"/>
      <c r="F90" s="422"/>
      <c r="G90" s="507" t="s">
        <v>61</v>
      </c>
      <c r="H90" s="426"/>
      <c r="I90" s="426"/>
      <c r="J90" s="426"/>
      <c r="K90" s="426"/>
      <c r="L90" s="426"/>
      <c r="M90" s="426"/>
      <c r="N90" s="426"/>
      <c r="O90" s="508"/>
      <c r="P90" s="425" t="s">
        <v>63</v>
      </c>
      <c r="Q90" s="426"/>
      <c r="R90" s="426"/>
      <c r="S90" s="426"/>
      <c r="T90" s="426"/>
      <c r="U90" s="426"/>
      <c r="V90" s="426"/>
      <c r="W90" s="426"/>
      <c r="X90" s="508"/>
      <c r="Y90" s="157"/>
      <c r="Z90" s="158"/>
      <c r="AA90" s="159"/>
      <c r="AB90" s="552" t="s">
        <v>11</v>
      </c>
      <c r="AC90" s="553"/>
      <c r="AD90" s="554"/>
      <c r="AE90" s="236" t="s">
        <v>350</v>
      </c>
      <c r="AF90" s="237"/>
      <c r="AG90" s="237"/>
      <c r="AH90" s="238"/>
      <c r="AI90" s="236" t="s">
        <v>356</v>
      </c>
      <c r="AJ90" s="237"/>
      <c r="AK90" s="237"/>
      <c r="AL90" s="238"/>
      <c r="AM90" s="242" t="s">
        <v>440</v>
      </c>
      <c r="AN90" s="242"/>
      <c r="AO90" s="242"/>
      <c r="AP90" s="236"/>
      <c r="AQ90" s="152" t="s">
        <v>348</v>
      </c>
      <c r="AR90" s="123"/>
      <c r="AS90" s="123"/>
      <c r="AT90" s="124"/>
      <c r="AU90" s="532" t="s">
        <v>253</v>
      </c>
      <c r="AV90" s="532"/>
      <c r="AW90" s="532"/>
      <c r="AX90" s="533"/>
    </row>
    <row r="91" spans="1:60" ht="18.95" hidden="1" customHeight="1" x14ac:dyDescent="0.15">
      <c r="A91" s="868"/>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7"/>
      <c r="Z91" s="158"/>
      <c r="AA91" s="159"/>
      <c r="AB91" s="239"/>
      <c r="AC91" s="240"/>
      <c r="AD91" s="241"/>
      <c r="AE91" s="239"/>
      <c r="AF91" s="240"/>
      <c r="AG91" s="240"/>
      <c r="AH91" s="241"/>
      <c r="AI91" s="239"/>
      <c r="AJ91" s="240"/>
      <c r="AK91" s="240"/>
      <c r="AL91" s="241"/>
      <c r="AM91" s="243"/>
      <c r="AN91" s="243"/>
      <c r="AO91" s="243"/>
      <c r="AP91" s="239"/>
      <c r="AQ91" s="191"/>
      <c r="AR91" s="192"/>
      <c r="AS91" s="126" t="s">
        <v>349</v>
      </c>
      <c r="AT91" s="127"/>
      <c r="AU91" s="192"/>
      <c r="AV91" s="192"/>
      <c r="AW91" s="391" t="s">
        <v>300</v>
      </c>
      <c r="AX91" s="392"/>
      <c r="AY91" s="10"/>
      <c r="AZ91" s="10"/>
      <c r="BA91" s="10"/>
      <c r="BB91" s="10"/>
      <c r="BC91" s="10"/>
    </row>
    <row r="92" spans="1:60" ht="23.25" hidden="1" customHeight="1" x14ac:dyDescent="0.15">
      <c r="A92" s="868"/>
      <c r="B92" s="421"/>
      <c r="C92" s="421"/>
      <c r="D92" s="421"/>
      <c r="E92" s="421"/>
      <c r="F92" s="422"/>
      <c r="G92" s="97"/>
      <c r="H92" s="98"/>
      <c r="I92" s="98"/>
      <c r="J92" s="98"/>
      <c r="K92" s="98"/>
      <c r="L92" s="98"/>
      <c r="M92" s="98"/>
      <c r="N92" s="98"/>
      <c r="O92" s="99"/>
      <c r="P92" s="98"/>
      <c r="Q92" s="509"/>
      <c r="R92" s="509"/>
      <c r="S92" s="509"/>
      <c r="T92" s="509"/>
      <c r="U92" s="509"/>
      <c r="V92" s="509"/>
      <c r="W92" s="509"/>
      <c r="X92" s="510"/>
      <c r="Y92" s="556" t="s">
        <v>62</v>
      </c>
      <c r="Z92" s="557"/>
      <c r="AA92" s="558"/>
      <c r="AB92" s="518"/>
      <c r="AC92" s="518"/>
      <c r="AD92" s="518"/>
      <c r="AE92" s="211"/>
      <c r="AF92" s="212"/>
      <c r="AG92" s="212"/>
      <c r="AH92" s="212"/>
      <c r="AI92" s="211"/>
      <c r="AJ92" s="212"/>
      <c r="AK92" s="212"/>
      <c r="AL92" s="212"/>
      <c r="AM92" s="211"/>
      <c r="AN92" s="212"/>
      <c r="AO92" s="212"/>
      <c r="AP92" s="212"/>
      <c r="AQ92" s="333"/>
      <c r="AR92" s="200"/>
      <c r="AS92" s="200"/>
      <c r="AT92" s="334"/>
      <c r="AU92" s="212"/>
      <c r="AV92" s="212"/>
      <c r="AW92" s="212"/>
      <c r="AX92" s="213"/>
      <c r="AY92" s="10"/>
      <c r="AZ92" s="10"/>
      <c r="BA92" s="10"/>
      <c r="BB92" s="10"/>
      <c r="BC92" s="10"/>
      <c r="BD92" s="10"/>
      <c r="BE92" s="10"/>
      <c r="BF92" s="10"/>
      <c r="BG92" s="10"/>
      <c r="BH92" s="10"/>
    </row>
    <row r="93" spans="1:60" ht="23.25" hidden="1" customHeight="1" x14ac:dyDescent="0.15">
      <c r="A93" s="868"/>
      <c r="B93" s="421"/>
      <c r="C93" s="421"/>
      <c r="D93" s="421"/>
      <c r="E93" s="421"/>
      <c r="F93" s="422"/>
      <c r="G93" s="100"/>
      <c r="H93" s="101"/>
      <c r="I93" s="101"/>
      <c r="J93" s="101"/>
      <c r="K93" s="101"/>
      <c r="L93" s="101"/>
      <c r="M93" s="101"/>
      <c r="N93" s="101"/>
      <c r="O93" s="102"/>
      <c r="P93" s="511"/>
      <c r="Q93" s="511"/>
      <c r="R93" s="511"/>
      <c r="S93" s="511"/>
      <c r="T93" s="511"/>
      <c r="U93" s="511"/>
      <c r="V93" s="511"/>
      <c r="W93" s="511"/>
      <c r="X93" s="512"/>
      <c r="Y93" s="451" t="s">
        <v>54</v>
      </c>
      <c r="Z93" s="452"/>
      <c r="AA93" s="453"/>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3"/>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5"/>
      <c r="Y94" s="451" t="s">
        <v>13</v>
      </c>
      <c r="Z94" s="452"/>
      <c r="AA94" s="453"/>
      <c r="AB94" s="592" t="s">
        <v>14</v>
      </c>
      <c r="AC94" s="592"/>
      <c r="AD94" s="592"/>
      <c r="AE94" s="211"/>
      <c r="AF94" s="212"/>
      <c r="AG94" s="212"/>
      <c r="AH94" s="212"/>
      <c r="AI94" s="211"/>
      <c r="AJ94" s="212"/>
      <c r="AK94" s="212"/>
      <c r="AL94" s="212"/>
      <c r="AM94" s="211"/>
      <c r="AN94" s="212"/>
      <c r="AO94" s="212"/>
      <c r="AP94" s="212"/>
      <c r="AQ94" s="333"/>
      <c r="AR94" s="200"/>
      <c r="AS94" s="200"/>
      <c r="AT94" s="334"/>
      <c r="AU94" s="212"/>
      <c r="AV94" s="212"/>
      <c r="AW94" s="212"/>
      <c r="AX94" s="213"/>
      <c r="AY94" s="10"/>
      <c r="AZ94" s="10"/>
      <c r="BA94" s="10"/>
      <c r="BB94" s="10"/>
      <c r="BC94" s="10"/>
    </row>
    <row r="95" spans="1:60" ht="18.95" hidden="1" customHeight="1" x14ac:dyDescent="0.15">
      <c r="A95" s="868"/>
      <c r="B95" s="421" t="s">
        <v>264</v>
      </c>
      <c r="C95" s="421"/>
      <c r="D95" s="421"/>
      <c r="E95" s="421"/>
      <c r="F95" s="422"/>
      <c r="G95" s="507" t="s">
        <v>61</v>
      </c>
      <c r="H95" s="426"/>
      <c r="I95" s="426"/>
      <c r="J95" s="426"/>
      <c r="K95" s="426"/>
      <c r="L95" s="426"/>
      <c r="M95" s="426"/>
      <c r="N95" s="426"/>
      <c r="O95" s="508"/>
      <c r="P95" s="425" t="s">
        <v>63</v>
      </c>
      <c r="Q95" s="426"/>
      <c r="R95" s="426"/>
      <c r="S95" s="426"/>
      <c r="T95" s="426"/>
      <c r="U95" s="426"/>
      <c r="V95" s="426"/>
      <c r="W95" s="426"/>
      <c r="X95" s="508"/>
      <c r="Y95" s="157"/>
      <c r="Z95" s="158"/>
      <c r="AA95" s="159"/>
      <c r="AB95" s="552" t="s">
        <v>11</v>
      </c>
      <c r="AC95" s="553"/>
      <c r="AD95" s="554"/>
      <c r="AE95" s="236" t="s">
        <v>350</v>
      </c>
      <c r="AF95" s="237"/>
      <c r="AG95" s="237"/>
      <c r="AH95" s="238"/>
      <c r="AI95" s="236" t="s">
        <v>356</v>
      </c>
      <c r="AJ95" s="237"/>
      <c r="AK95" s="237"/>
      <c r="AL95" s="238"/>
      <c r="AM95" s="242" t="s">
        <v>440</v>
      </c>
      <c r="AN95" s="242"/>
      <c r="AO95" s="242"/>
      <c r="AP95" s="236"/>
      <c r="AQ95" s="152" t="s">
        <v>348</v>
      </c>
      <c r="AR95" s="123"/>
      <c r="AS95" s="123"/>
      <c r="AT95" s="124"/>
      <c r="AU95" s="532" t="s">
        <v>253</v>
      </c>
      <c r="AV95" s="532"/>
      <c r="AW95" s="532"/>
      <c r="AX95" s="533"/>
      <c r="AY95" s="10"/>
      <c r="AZ95" s="10"/>
      <c r="BA95" s="10"/>
      <c r="BB95" s="10"/>
      <c r="BC95" s="10"/>
      <c r="BD95" s="10"/>
      <c r="BE95" s="10"/>
      <c r="BF95" s="10"/>
      <c r="BG95" s="10"/>
      <c r="BH95" s="10"/>
    </row>
    <row r="96" spans="1:60" ht="18.95" hidden="1" customHeight="1" x14ac:dyDescent="0.15">
      <c r="A96" s="868"/>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7"/>
      <c r="Z96" s="158"/>
      <c r="AA96" s="159"/>
      <c r="AB96" s="239"/>
      <c r="AC96" s="240"/>
      <c r="AD96" s="241"/>
      <c r="AE96" s="239"/>
      <c r="AF96" s="240"/>
      <c r="AG96" s="240"/>
      <c r="AH96" s="241"/>
      <c r="AI96" s="239"/>
      <c r="AJ96" s="240"/>
      <c r="AK96" s="240"/>
      <c r="AL96" s="241"/>
      <c r="AM96" s="243"/>
      <c r="AN96" s="243"/>
      <c r="AO96" s="243"/>
      <c r="AP96" s="239"/>
      <c r="AQ96" s="191"/>
      <c r="AR96" s="192"/>
      <c r="AS96" s="126" t="s">
        <v>349</v>
      </c>
      <c r="AT96" s="127"/>
      <c r="AU96" s="192"/>
      <c r="AV96" s="192"/>
      <c r="AW96" s="391" t="s">
        <v>300</v>
      </c>
      <c r="AX96" s="392"/>
    </row>
    <row r="97" spans="1:60" ht="23.25" hidden="1" customHeight="1" x14ac:dyDescent="0.15">
      <c r="A97" s="868"/>
      <c r="B97" s="421"/>
      <c r="C97" s="421"/>
      <c r="D97" s="421"/>
      <c r="E97" s="421"/>
      <c r="F97" s="422"/>
      <c r="G97" s="97"/>
      <c r="H97" s="98"/>
      <c r="I97" s="98"/>
      <c r="J97" s="98"/>
      <c r="K97" s="98"/>
      <c r="L97" s="98"/>
      <c r="M97" s="98"/>
      <c r="N97" s="98"/>
      <c r="O97" s="99"/>
      <c r="P97" s="98"/>
      <c r="Q97" s="509"/>
      <c r="R97" s="509"/>
      <c r="S97" s="509"/>
      <c r="T97" s="509"/>
      <c r="U97" s="509"/>
      <c r="V97" s="509"/>
      <c r="W97" s="509"/>
      <c r="X97" s="510"/>
      <c r="Y97" s="556" t="s">
        <v>62</v>
      </c>
      <c r="Z97" s="557"/>
      <c r="AA97" s="558"/>
      <c r="AB97" s="463"/>
      <c r="AC97" s="464"/>
      <c r="AD97" s="465"/>
      <c r="AE97" s="211"/>
      <c r="AF97" s="212"/>
      <c r="AG97" s="212"/>
      <c r="AH97" s="277"/>
      <c r="AI97" s="211"/>
      <c r="AJ97" s="212"/>
      <c r="AK97" s="212"/>
      <c r="AL97" s="277"/>
      <c r="AM97" s="211"/>
      <c r="AN97" s="212"/>
      <c r="AO97" s="212"/>
      <c r="AP97" s="212"/>
      <c r="AQ97" s="333"/>
      <c r="AR97" s="200"/>
      <c r="AS97" s="200"/>
      <c r="AT97" s="334"/>
      <c r="AU97" s="212"/>
      <c r="AV97" s="212"/>
      <c r="AW97" s="212"/>
      <c r="AX97" s="213"/>
      <c r="AY97" s="10"/>
      <c r="AZ97" s="10"/>
      <c r="BA97" s="10"/>
      <c r="BB97" s="10"/>
      <c r="BC97" s="10"/>
    </row>
    <row r="98" spans="1:60" ht="23.25" hidden="1" customHeight="1" x14ac:dyDescent="0.15">
      <c r="A98" s="868"/>
      <c r="B98" s="421"/>
      <c r="C98" s="421"/>
      <c r="D98" s="421"/>
      <c r="E98" s="421"/>
      <c r="F98" s="422"/>
      <c r="G98" s="100"/>
      <c r="H98" s="101"/>
      <c r="I98" s="101"/>
      <c r="J98" s="101"/>
      <c r="K98" s="101"/>
      <c r="L98" s="101"/>
      <c r="M98" s="101"/>
      <c r="N98" s="101"/>
      <c r="O98" s="102"/>
      <c r="P98" s="511"/>
      <c r="Q98" s="511"/>
      <c r="R98" s="511"/>
      <c r="S98" s="511"/>
      <c r="T98" s="511"/>
      <c r="U98" s="511"/>
      <c r="V98" s="511"/>
      <c r="W98" s="511"/>
      <c r="X98" s="512"/>
      <c r="Y98" s="451" t="s">
        <v>54</v>
      </c>
      <c r="Z98" s="452"/>
      <c r="AA98" s="453"/>
      <c r="AB98" s="575"/>
      <c r="AC98" s="576"/>
      <c r="AD98" s="577"/>
      <c r="AE98" s="211"/>
      <c r="AF98" s="212"/>
      <c r="AG98" s="212"/>
      <c r="AH98" s="277"/>
      <c r="AI98" s="211"/>
      <c r="AJ98" s="212"/>
      <c r="AK98" s="212"/>
      <c r="AL98" s="277"/>
      <c r="AM98" s="211"/>
      <c r="AN98" s="212"/>
      <c r="AO98" s="212"/>
      <c r="AP98" s="212"/>
      <c r="AQ98" s="333"/>
      <c r="AR98" s="200"/>
      <c r="AS98" s="200"/>
      <c r="AT98" s="334"/>
      <c r="AU98" s="212"/>
      <c r="AV98" s="212"/>
      <c r="AW98" s="212"/>
      <c r="AX98" s="213"/>
      <c r="AY98" s="10"/>
      <c r="AZ98" s="10"/>
      <c r="BA98" s="10"/>
      <c r="BB98" s="10"/>
      <c r="BC98" s="10"/>
      <c r="BD98" s="10"/>
      <c r="BE98" s="10"/>
      <c r="BF98" s="10"/>
      <c r="BG98" s="10"/>
      <c r="BH98" s="10"/>
    </row>
    <row r="99" spans="1:60" ht="23.25" hidden="1" customHeight="1" thickBot="1" x14ac:dyDescent="0.2">
      <c r="A99" s="869"/>
      <c r="B99" s="423"/>
      <c r="C99" s="423"/>
      <c r="D99" s="423"/>
      <c r="E99" s="423"/>
      <c r="F99" s="424"/>
      <c r="G99" s="578"/>
      <c r="H99" s="208"/>
      <c r="I99" s="208"/>
      <c r="J99" s="208"/>
      <c r="K99" s="208"/>
      <c r="L99" s="208"/>
      <c r="M99" s="208"/>
      <c r="N99" s="208"/>
      <c r="O99" s="579"/>
      <c r="P99" s="513"/>
      <c r="Q99" s="513"/>
      <c r="R99" s="513"/>
      <c r="S99" s="513"/>
      <c r="T99" s="513"/>
      <c r="U99" s="513"/>
      <c r="V99" s="513"/>
      <c r="W99" s="513"/>
      <c r="X99" s="514"/>
      <c r="Y99" s="899" t="s">
        <v>13</v>
      </c>
      <c r="Z99" s="900"/>
      <c r="AA99" s="901"/>
      <c r="AB99" s="896" t="s">
        <v>14</v>
      </c>
      <c r="AC99" s="897"/>
      <c r="AD99" s="898"/>
      <c r="AE99" s="515"/>
      <c r="AF99" s="516"/>
      <c r="AG99" s="516"/>
      <c r="AH99" s="517"/>
      <c r="AI99" s="515"/>
      <c r="AJ99" s="516"/>
      <c r="AK99" s="516"/>
      <c r="AL99" s="517"/>
      <c r="AM99" s="515"/>
      <c r="AN99" s="516"/>
      <c r="AO99" s="516"/>
      <c r="AP99" s="516"/>
      <c r="AQ99" s="534"/>
      <c r="AR99" s="535"/>
      <c r="AS99" s="535"/>
      <c r="AT99" s="536"/>
      <c r="AU99" s="516"/>
      <c r="AV99" s="516"/>
      <c r="AW99" s="516"/>
      <c r="AX99" s="537"/>
    </row>
    <row r="100" spans="1:60" ht="31.7" customHeight="1" x14ac:dyDescent="0.15">
      <c r="A100" s="496" t="s">
        <v>461</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7"/>
      <c r="Z100" s="858"/>
      <c r="AA100" s="859"/>
      <c r="AB100" s="476" t="s">
        <v>11</v>
      </c>
      <c r="AC100" s="476"/>
      <c r="AD100" s="476"/>
      <c r="AE100" s="538" t="s">
        <v>350</v>
      </c>
      <c r="AF100" s="539"/>
      <c r="AG100" s="539"/>
      <c r="AH100" s="540"/>
      <c r="AI100" s="538" t="s">
        <v>356</v>
      </c>
      <c r="AJ100" s="539"/>
      <c r="AK100" s="539"/>
      <c r="AL100" s="540"/>
      <c r="AM100" s="538" t="s">
        <v>440</v>
      </c>
      <c r="AN100" s="539"/>
      <c r="AO100" s="539"/>
      <c r="AP100" s="540"/>
      <c r="AQ100" s="310" t="s">
        <v>462</v>
      </c>
      <c r="AR100" s="311"/>
      <c r="AS100" s="311"/>
      <c r="AT100" s="312"/>
      <c r="AU100" s="310" t="s">
        <v>504</v>
      </c>
      <c r="AV100" s="311"/>
      <c r="AW100" s="311"/>
      <c r="AX100" s="313"/>
    </row>
    <row r="101" spans="1:60" ht="23.25" customHeight="1" x14ac:dyDescent="0.15">
      <c r="A101" s="415"/>
      <c r="B101" s="416"/>
      <c r="C101" s="416"/>
      <c r="D101" s="416"/>
      <c r="E101" s="416"/>
      <c r="F101" s="417"/>
      <c r="G101" s="98" t="s">
        <v>538</v>
      </c>
      <c r="H101" s="98"/>
      <c r="I101" s="98"/>
      <c r="J101" s="98"/>
      <c r="K101" s="98"/>
      <c r="L101" s="98"/>
      <c r="M101" s="98"/>
      <c r="N101" s="98"/>
      <c r="O101" s="98"/>
      <c r="P101" s="98"/>
      <c r="Q101" s="98"/>
      <c r="R101" s="98"/>
      <c r="S101" s="98"/>
      <c r="T101" s="98"/>
      <c r="U101" s="98"/>
      <c r="V101" s="98"/>
      <c r="W101" s="98"/>
      <c r="X101" s="99"/>
      <c r="Y101" s="541" t="s">
        <v>55</v>
      </c>
      <c r="Z101" s="542"/>
      <c r="AA101" s="543"/>
      <c r="AB101" s="454" t="s">
        <v>544</v>
      </c>
      <c r="AC101" s="455"/>
      <c r="AD101" s="456"/>
      <c r="AE101" s="211">
        <v>11</v>
      </c>
      <c r="AF101" s="212"/>
      <c r="AG101" s="212"/>
      <c r="AH101" s="277"/>
      <c r="AI101" s="211">
        <v>11</v>
      </c>
      <c r="AJ101" s="212"/>
      <c r="AK101" s="212"/>
      <c r="AL101" s="277"/>
      <c r="AM101" s="211">
        <v>15</v>
      </c>
      <c r="AN101" s="212"/>
      <c r="AO101" s="212"/>
      <c r="AP101" s="277"/>
      <c r="AQ101" s="211" t="s">
        <v>532</v>
      </c>
      <c r="AR101" s="212"/>
      <c r="AS101" s="212"/>
      <c r="AT101" s="277"/>
      <c r="AU101" s="212" t="s">
        <v>434</v>
      </c>
      <c r="AV101" s="212"/>
      <c r="AW101" s="212"/>
      <c r="AX101" s="213"/>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463" t="s">
        <v>544</v>
      </c>
      <c r="AC102" s="464"/>
      <c r="AD102" s="465"/>
      <c r="AE102" s="211">
        <v>14</v>
      </c>
      <c r="AF102" s="212"/>
      <c r="AG102" s="212"/>
      <c r="AH102" s="277"/>
      <c r="AI102" s="211">
        <v>13</v>
      </c>
      <c r="AJ102" s="212"/>
      <c r="AK102" s="212"/>
      <c r="AL102" s="277"/>
      <c r="AM102" s="411">
        <v>17</v>
      </c>
      <c r="AN102" s="411"/>
      <c r="AO102" s="411"/>
      <c r="AP102" s="411"/>
      <c r="AQ102" s="211">
        <v>12</v>
      </c>
      <c r="AR102" s="212"/>
      <c r="AS102" s="212"/>
      <c r="AT102" s="277"/>
      <c r="AU102" s="212">
        <v>12</v>
      </c>
      <c r="AV102" s="212"/>
      <c r="AW102" s="212"/>
      <c r="AX102" s="213"/>
    </row>
    <row r="103" spans="1:60" ht="31.7" customHeight="1" x14ac:dyDescent="0.15">
      <c r="A103" s="412" t="s">
        <v>461</v>
      </c>
      <c r="B103" s="413"/>
      <c r="C103" s="413"/>
      <c r="D103" s="413"/>
      <c r="E103" s="413"/>
      <c r="F103" s="414"/>
      <c r="G103" s="452" t="s">
        <v>60</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350</v>
      </c>
      <c r="AF103" s="409"/>
      <c r="AG103" s="409"/>
      <c r="AH103" s="410"/>
      <c r="AI103" s="408" t="s">
        <v>356</v>
      </c>
      <c r="AJ103" s="409"/>
      <c r="AK103" s="409"/>
      <c r="AL103" s="410"/>
      <c r="AM103" s="408" t="s">
        <v>440</v>
      </c>
      <c r="AN103" s="409"/>
      <c r="AO103" s="409"/>
      <c r="AP103" s="410"/>
      <c r="AQ103" s="274" t="s">
        <v>462</v>
      </c>
      <c r="AR103" s="275"/>
      <c r="AS103" s="275"/>
      <c r="AT103" s="314"/>
      <c r="AU103" s="274" t="s">
        <v>504</v>
      </c>
      <c r="AV103" s="275"/>
      <c r="AW103" s="275"/>
      <c r="AX103" s="276"/>
    </row>
    <row r="104" spans="1:60" ht="23.25" customHeight="1" x14ac:dyDescent="0.15">
      <c r="A104" s="415"/>
      <c r="B104" s="416"/>
      <c r="C104" s="416"/>
      <c r="D104" s="416"/>
      <c r="E104" s="416"/>
      <c r="F104" s="417"/>
      <c r="G104" s="98" t="s">
        <v>539</v>
      </c>
      <c r="H104" s="98"/>
      <c r="I104" s="98"/>
      <c r="J104" s="98"/>
      <c r="K104" s="98"/>
      <c r="L104" s="98"/>
      <c r="M104" s="98"/>
      <c r="N104" s="98"/>
      <c r="O104" s="98"/>
      <c r="P104" s="98"/>
      <c r="Q104" s="98"/>
      <c r="R104" s="98"/>
      <c r="S104" s="98"/>
      <c r="T104" s="98"/>
      <c r="U104" s="98"/>
      <c r="V104" s="98"/>
      <c r="W104" s="98"/>
      <c r="X104" s="99"/>
      <c r="Y104" s="460" t="s">
        <v>55</v>
      </c>
      <c r="Z104" s="461"/>
      <c r="AA104" s="462"/>
      <c r="AB104" s="454" t="s">
        <v>544</v>
      </c>
      <c r="AC104" s="455"/>
      <c r="AD104" s="456"/>
      <c r="AE104" s="411">
        <v>215171</v>
      </c>
      <c r="AF104" s="411"/>
      <c r="AG104" s="411"/>
      <c r="AH104" s="411"/>
      <c r="AI104" s="411">
        <v>161415</v>
      </c>
      <c r="AJ104" s="411"/>
      <c r="AK104" s="411"/>
      <c r="AL104" s="411"/>
      <c r="AM104" s="211">
        <v>108531</v>
      </c>
      <c r="AN104" s="212"/>
      <c r="AO104" s="212"/>
      <c r="AP104" s="277"/>
      <c r="AQ104" s="211" t="s">
        <v>532</v>
      </c>
      <c r="AR104" s="212"/>
      <c r="AS104" s="212"/>
      <c r="AT104" s="277"/>
      <c r="AU104" s="212" t="s">
        <v>434</v>
      </c>
      <c r="AV104" s="212"/>
      <c r="AW104" s="212"/>
      <c r="AX104" s="213"/>
    </row>
    <row r="105" spans="1:60" ht="23.25"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544"/>
      <c r="AA105" s="545"/>
      <c r="AB105" s="463" t="s">
        <v>544</v>
      </c>
      <c r="AC105" s="464"/>
      <c r="AD105" s="465"/>
      <c r="AE105" s="411">
        <v>205000</v>
      </c>
      <c r="AF105" s="411"/>
      <c r="AG105" s="411"/>
      <c r="AH105" s="411"/>
      <c r="AI105" s="411">
        <v>205000</v>
      </c>
      <c r="AJ105" s="411"/>
      <c r="AK105" s="411"/>
      <c r="AL105" s="411"/>
      <c r="AM105" s="411">
        <v>205000</v>
      </c>
      <c r="AN105" s="411"/>
      <c r="AO105" s="411"/>
      <c r="AP105" s="411"/>
      <c r="AQ105" s="211">
        <v>205000</v>
      </c>
      <c r="AR105" s="212"/>
      <c r="AS105" s="212"/>
      <c r="AT105" s="277"/>
      <c r="AU105" s="212">
        <v>205000</v>
      </c>
      <c r="AV105" s="212"/>
      <c r="AW105" s="212"/>
      <c r="AX105" s="213"/>
    </row>
    <row r="106" spans="1:60" ht="31.7" customHeight="1" x14ac:dyDescent="0.15">
      <c r="A106" s="412" t="s">
        <v>461</v>
      </c>
      <c r="B106" s="413"/>
      <c r="C106" s="413"/>
      <c r="D106" s="413"/>
      <c r="E106" s="413"/>
      <c r="F106" s="414"/>
      <c r="G106" s="452" t="s">
        <v>60</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350</v>
      </c>
      <c r="AF106" s="409"/>
      <c r="AG106" s="409"/>
      <c r="AH106" s="410"/>
      <c r="AI106" s="408" t="s">
        <v>356</v>
      </c>
      <c r="AJ106" s="409"/>
      <c r="AK106" s="409"/>
      <c r="AL106" s="410"/>
      <c r="AM106" s="408" t="s">
        <v>440</v>
      </c>
      <c r="AN106" s="409"/>
      <c r="AO106" s="409"/>
      <c r="AP106" s="410"/>
      <c r="AQ106" s="274" t="s">
        <v>462</v>
      </c>
      <c r="AR106" s="275"/>
      <c r="AS106" s="275"/>
      <c r="AT106" s="314"/>
      <c r="AU106" s="274" t="s">
        <v>504</v>
      </c>
      <c r="AV106" s="275"/>
      <c r="AW106" s="275"/>
      <c r="AX106" s="276"/>
    </row>
    <row r="107" spans="1:60" ht="23.25" customHeight="1" x14ac:dyDescent="0.15">
      <c r="A107" s="415"/>
      <c r="B107" s="416"/>
      <c r="C107" s="416"/>
      <c r="D107" s="416"/>
      <c r="E107" s="416"/>
      <c r="F107" s="417"/>
      <c r="G107" s="98" t="s">
        <v>540</v>
      </c>
      <c r="H107" s="98"/>
      <c r="I107" s="98"/>
      <c r="J107" s="98"/>
      <c r="K107" s="98"/>
      <c r="L107" s="98"/>
      <c r="M107" s="98"/>
      <c r="N107" s="98"/>
      <c r="O107" s="98"/>
      <c r="P107" s="98"/>
      <c r="Q107" s="98"/>
      <c r="R107" s="98"/>
      <c r="S107" s="98"/>
      <c r="T107" s="98"/>
      <c r="U107" s="98"/>
      <c r="V107" s="98"/>
      <c r="W107" s="98"/>
      <c r="X107" s="99"/>
      <c r="Y107" s="460" t="s">
        <v>55</v>
      </c>
      <c r="Z107" s="461"/>
      <c r="AA107" s="462"/>
      <c r="AB107" s="518" t="s">
        <v>534</v>
      </c>
      <c r="AC107" s="518"/>
      <c r="AD107" s="518"/>
      <c r="AE107" s="411">
        <v>16</v>
      </c>
      <c r="AF107" s="411"/>
      <c r="AG107" s="411"/>
      <c r="AH107" s="411"/>
      <c r="AI107" s="411">
        <v>21</v>
      </c>
      <c r="AJ107" s="411"/>
      <c r="AK107" s="411"/>
      <c r="AL107" s="411"/>
      <c r="AM107" s="411">
        <v>16</v>
      </c>
      <c r="AN107" s="411"/>
      <c r="AO107" s="411"/>
      <c r="AP107" s="411"/>
      <c r="AQ107" s="211" t="s">
        <v>532</v>
      </c>
      <c r="AR107" s="212"/>
      <c r="AS107" s="212"/>
      <c r="AT107" s="277"/>
      <c r="AU107" s="212" t="s">
        <v>434</v>
      </c>
      <c r="AV107" s="212"/>
      <c r="AW107" s="212"/>
      <c r="AX107" s="213"/>
    </row>
    <row r="108" spans="1:60" ht="23.25"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544"/>
      <c r="AA108" s="545"/>
      <c r="AB108" s="518" t="s">
        <v>534</v>
      </c>
      <c r="AC108" s="518"/>
      <c r="AD108" s="518"/>
      <c r="AE108" s="411">
        <v>16</v>
      </c>
      <c r="AF108" s="411"/>
      <c r="AG108" s="411"/>
      <c r="AH108" s="411"/>
      <c r="AI108" s="411">
        <v>19</v>
      </c>
      <c r="AJ108" s="411"/>
      <c r="AK108" s="411"/>
      <c r="AL108" s="411"/>
      <c r="AM108" s="411">
        <v>15</v>
      </c>
      <c r="AN108" s="411"/>
      <c r="AO108" s="411"/>
      <c r="AP108" s="411"/>
      <c r="AQ108" s="211">
        <v>15</v>
      </c>
      <c r="AR108" s="212"/>
      <c r="AS108" s="212"/>
      <c r="AT108" s="277"/>
      <c r="AU108" s="212">
        <v>15</v>
      </c>
      <c r="AV108" s="212"/>
      <c r="AW108" s="212"/>
      <c r="AX108" s="213"/>
    </row>
    <row r="109" spans="1:60" ht="31.7" hidden="1" customHeight="1" x14ac:dyDescent="0.15">
      <c r="A109" s="412" t="s">
        <v>461</v>
      </c>
      <c r="B109" s="413"/>
      <c r="C109" s="413"/>
      <c r="D109" s="413"/>
      <c r="E109" s="413"/>
      <c r="F109" s="414"/>
      <c r="G109" s="452" t="s">
        <v>60</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350</v>
      </c>
      <c r="AF109" s="409"/>
      <c r="AG109" s="409"/>
      <c r="AH109" s="410"/>
      <c r="AI109" s="408" t="s">
        <v>356</v>
      </c>
      <c r="AJ109" s="409"/>
      <c r="AK109" s="409"/>
      <c r="AL109" s="410"/>
      <c r="AM109" s="408" t="s">
        <v>440</v>
      </c>
      <c r="AN109" s="409"/>
      <c r="AO109" s="409"/>
      <c r="AP109" s="410"/>
      <c r="AQ109" s="274" t="s">
        <v>462</v>
      </c>
      <c r="AR109" s="275"/>
      <c r="AS109" s="275"/>
      <c r="AT109" s="314"/>
      <c r="AU109" s="274" t="s">
        <v>504</v>
      </c>
      <c r="AV109" s="275"/>
      <c r="AW109" s="275"/>
      <c r="AX109" s="276"/>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60" t="s">
        <v>55</v>
      </c>
      <c r="Z110" s="461"/>
      <c r="AA110" s="462"/>
      <c r="AB110" s="454"/>
      <c r="AC110" s="455"/>
      <c r="AD110" s="456"/>
      <c r="AE110" s="411"/>
      <c r="AF110" s="411"/>
      <c r="AG110" s="411"/>
      <c r="AH110" s="411"/>
      <c r="AI110" s="411"/>
      <c r="AJ110" s="411"/>
      <c r="AK110" s="411"/>
      <c r="AL110" s="411"/>
      <c r="AM110" s="411"/>
      <c r="AN110" s="411"/>
      <c r="AO110" s="411"/>
      <c r="AP110" s="411"/>
      <c r="AQ110" s="211"/>
      <c r="AR110" s="212"/>
      <c r="AS110" s="212"/>
      <c r="AT110" s="277"/>
      <c r="AU110" s="211"/>
      <c r="AV110" s="212"/>
      <c r="AW110" s="212"/>
      <c r="AX110" s="277"/>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544"/>
      <c r="AA111" s="545"/>
      <c r="AB111" s="463"/>
      <c r="AC111" s="464"/>
      <c r="AD111" s="465"/>
      <c r="AE111" s="411"/>
      <c r="AF111" s="411"/>
      <c r="AG111" s="411"/>
      <c r="AH111" s="411"/>
      <c r="AI111" s="411"/>
      <c r="AJ111" s="411"/>
      <c r="AK111" s="411"/>
      <c r="AL111" s="411"/>
      <c r="AM111" s="411"/>
      <c r="AN111" s="411"/>
      <c r="AO111" s="411"/>
      <c r="AP111" s="411"/>
      <c r="AQ111" s="211"/>
      <c r="AR111" s="212"/>
      <c r="AS111" s="212"/>
      <c r="AT111" s="277"/>
      <c r="AU111" s="529"/>
      <c r="AV111" s="530"/>
      <c r="AW111" s="530"/>
      <c r="AX111" s="531"/>
    </row>
    <row r="112" spans="1:60" ht="31.7" hidden="1" customHeight="1" x14ac:dyDescent="0.15">
      <c r="A112" s="412" t="s">
        <v>461</v>
      </c>
      <c r="B112" s="413"/>
      <c r="C112" s="413"/>
      <c r="D112" s="413"/>
      <c r="E112" s="413"/>
      <c r="F112" s="414"/>
      <c r="G112" s="452" t="s">
        <v>60</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350</v>
      </c>
      <c r="AF112" s="409"/>
      <c r="AG112" s="409"/>
      <c r="AH112" s="410"/>
      <c r="AI112" s="408" t="s">
        <v>356</v>
      </c>
      <c r="AJ112" s="409"/>
      <c r="AK112" s="409"/>
      <c r="AL112" s="410"/>
      <c r="AM112" s="408" t="s">
        <v>440</v>
      </c>
      <c r="AN112" s="409"/>
      <c r="AO112" s="409"/>
      <c r="AP112" s="410"/>
      <c r="AQ112" s="274" t="s">
        <v>462</v>
      </c>
      <c r="AR112" s="275"/>
      <c r="AS112" s="275"/>
      <c r="AT112" s="314"/>
      <c r="AU112" s="274" t="s">
        <v>504</v>
      </c>
      <c r="AV112" s="275"/>
      <c r="AW112" s="275"/>
      <c r="AX112" s="276"/>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60" t="s">
        <v>55</v>
      </c>
      <c r="Z113" s="461"/>
      <c r="AA113" s="462"/>
      <c r="AB113" s="454"/>
      <c r="AC113" s="455"/>
      <c r="AD113" s="456"/>
      <c r="AE113" s="411"/>
      <c r="AF113" s="411"/>
      <c r="AG113" s="411"/>
      <c r="AH113" s="411"/>
      <c r="AI113" s="411"/>
      <c r="AJ113" s="411"/>
      <c r="AK113" s="411"/>
      <c r="AL113" s="411"/>
      <c r="AM113" s="411"/>
      <c r="AN113" s="411"/>
      <c r="AO113" s="411"/>
      <c r="AP113" s="411"/>
      <c r="AQ113" s="211"/>
      <c r="AR113" s="212"/>
      <c r="AS113" s="212"/>
      <c r="AT113" s="277"/>
      <c r="AU113" s="211"/>
      <c r="AV113" s="212"/>
      <c r="AW113" s="212"/>
      <c r="AX113" s="277"/>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544"/>
      <c r="AA114" s="545"/>
      <c r="AB114" s="463"/>
      <c r="AC114" s="464"/>
      <c r="AD114" s="465"/>
      <c r="AE114" s="411"/>
      <c r="AF114" s="411"/>
      <c r="AG114" s="411"/>
      <c r="AH114" s="411"/>
      <c r="AI114" s="411"/>
      <c r="AJ114" s="411"/>
      <c r="AK114" s="411"/>
      <c r="AL114" s="411"/>
      <c r="AM114" s="411"/>
      <c r="AN114" s="411"/>
      <c r="AO114" s="411"/>
      <c r="AP114" s="411"/>
      <c r="AQ114" s="211"/>
      <c r="AR114" s="212"/>
      <c r="AS114" s="212"/>
      <c r="AT114" s="277"/>
      <c r="AU114" s="211"/>
      <c r="AV114" s="212"/>
      <c r="AW114" s="212"/>
      <c r="AX114" s="277"/>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8"/>
      <c r="Z115" s="549"/>
      <c r="AA115" s="550"/>
      <c r="AB115" s="408" t="s">
        <v>11</v>
      </c>
      <c r="AC115" s="409"/>
      <c r="AD115" s="410"/>
      <c r="AE115" s="408" t="s">
        <v>350</v>
      </c>
      <c r="AF115" s="409"/>
      <c r="AG115" s="409"/>
      <c r="AH115" s="410"/>
      <c r="AI115" s="408" t="s">
        <v>356</v>
      </c>
      <c r="AJ115" s="409"/>
      <c r="AK115" s="409"/>
      <c r="AL115" s="410"/>
      <c r="AM115" s="408" t="s">
        <v>440</v>
      </c>
      <c r="AN115" s="409"/>
      <c r="AO115" s="409"/>
      <c r="AP115" s="410"/>
      <c r="AQ115" s="589" t="s">
        <v>505</v>
      </c>
      <c r="AR115" s="590"/>
      <c r="AS115" s="590"/>
      <c r="AT115" s="590"/>
      <c r="AU115" s="590"/>
      <c r="AV115" s="590"/>
      <c r="AW115" s="590"/>
      <c r="AX115" s="591"/>
    </row>
    <row r="116" spans="1:50" ht="23.25" customHeight="1" x14ac:dyDescent="0.15">
      <c r="A116" s="432"/>
      <c r="B116" s="433"/>
      <c r="C116" s="433"/>
      <c r="D116" s="433"/>
      <c r="E116" s="433"/>
      <c r="F116" s="434"/>
      <c r="G116" s="386" t="s">
        <v>541</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7" t="s">
        <v>545</v>
      </c>
      <c r="AC116" s="458"/>
      <c r="AD116" s="459"/>
      <c r="AE116" s="411">
        <v>8.6</v>
      </c>
      <c r="AF116" s="411"/>
      <c r="AG116" s="411"/>
      <c r="AH116" s="411"/>
      <c r="AI116" s="411">
        <v>8.9</v>
      </c>
      <c r="AJ116" s="411"/>
      <c r="AK116" s="411"/>
      <c r="AL116" s="411"/>
      <c r="AM116" s="411">
        <v>8.6999999999999993</v>
      </c>
      <c r="AN116" s="411"/>
      <c r="AO116" s="411"/>
      <c r="AP116" s="411"/>
      <c r="AQ116" s="411">
        <v>10.8</v>
      </c>
      <c r="AR116" s="411"/>
      <c r="AS116" s="411"/>
      <c r="AT116" s="411"/>
      <c r="AU116" s="411"/>
      <c r="AV116" s="411"/>
      <c r="AW116" s="411"/>
      <c r="AX116" s="833"/>
    </row>
    <row r="117" spans="1:50" ht="46.5" customHeight="1" x14ac:dyDescent="0.15">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6" t="s">
        <v>49</v>
      </c>
      <c r="Z117" s="439"/>
      <c r="AA117" s="440"/>
      <c r="AB117" s="467" t="s">
        <v>546</v>
      </c>
      <c r="AC117" s="468"/>
      <c r="AD117" s="469"/>
      <c r="AE117" s="546" t="s">
        <v>550</v>
      </c>
      <c r="AF117" s="546"/>
      <c r="AG117" s="546"/>
      <c r="AH117" s="546"/>
      <c r="AI117" s="546" t="s">
        <v>586</v>
      </c>
      <c r="AJ117" s="546"/>
      <c r="AK117" s="546"/>
      <c r="AL117" s="546"/>
      <c r="AM117" s="546" t="s">
        <v>587</v>
      </c>
      <c r="AN117" s="546"/>
      <c r="AO117" s="546"/>
      <c r="AP117" s="546"/>
      <c r="AQ117" s="546" t="s">
        <v>951</v>
      </c>
      <c r="AR117" s="546"/>
      <c r="AS117" s="546"/>
      <c r="AT117" s="546"/>
      <c r="AU117" s="546"/>
      <c r="AV117" s="546"/>
      <c r="AW117" s="546"/>
      <c r="AX117" s="547"/>
    </row>
    <row r="118" spans="1:50" ht="23.25"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8"/>
      <c r="Z118" s="549"/>
      <c r="AA118" s="550"/>
      <c r="AB118" s="408" t="s">
        <v>11</v>
      </c>
      <c r="AC118" s="409"/>
      <c r="AD118" s="410"/>
      <c r="AE118" s="408" t="s">
        <v>350</v>
      </c>
      <c r="AF118" s="409"/>
      <c r="AG118" s="409"/>
      <c r="AH118" s="410"/>
      <c r="AI118" s="408" t="s">
        <v>356</v>
      </c>
      <c r="AJ118" s="409"/>
      <c r="AK118" s="409"/>
      <c r="AL118" s="410"/>
      <c r="AM118" s="408" t="s">
        <v>440</v>
      </c>
      <c r="AN118" s="409"/>
      <c r="AO118" s="409"/>
      <c r="AP118" s="410"/>
      <c r="AQ118" s="589" t="s">
        <v>505</v>
      </c>
      <c r="AR118" s="590"/>
      <c r="AS118" s="590"/>
      <c r="AT118" s="590"/>
      <c r="AU118" s="590"/>
      <c r="AV118" s="590"/>
      <c r="AW118" s="590"/>
      <c r="AX118" s="591"/>
    </row>
    <row r="119" spans="1:50" ht="23.25" customHeight="1" x14ac:dyDescent="0.15">
      <c r="A119" s="432"/>
      <c r="B119" s="433"/>
      <c r="C119" s="433"/>
      <c r="D119" s="433"/>
      <c r="E119" s="433"/>
      <c r="F119" s="434"/>
      <c r="G119" s="386" t="s">
        <v>542</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7" t="s">
        <v>547</v>
      </c>
      <c r="AC119" s="458"/>
      <c r="AD119" s="459"/>
      <c r="AE119" s="411">
        <v>42</v>
      </c>
      <c r="AF119" s="411"/>
      <c r="AG119" s="411"/>
      <c r="AH119" s="411"/>
      <c r="AI119" s="411">
        <v>56</v>
      </c>
      <c r="AJ119" s="411"/>
      <c r="AK119" s="411"/>
      <c r="AL119" s="411"/>
      <c r="AM119" s="411">
        <v>82</v>
      </c>
      <c r="AN119" s="411"/>
      <c r="AO119" s="411"/>
      <c r="AP119" s="411"/>
      <c r="AQ119" s="211">
        <v>44</v>
      </c>
      <c r="AR119" s="212"/>
      <c r="AS119" s="212"/>
      <c r="AT119" s="212"/>
      <c r="AU119" s="212"/>
      <c r="AV119" s="212"/>
      <c r="AW119" s="212"/>
      <c r="AX119" s="213"/>
    </row>
    <row r="120" spans="1:50" ht="46.5" customHeight="1" x14ac:dyDescent="0.1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6" t="s">
        <v>49</v>
      </c>
      <c r="Z120" s="439"/>
      <c r="AA120" s="440"/>
      <c r="AB120" s="467" t="s">
        <v>546</v>
      </c>
      <c r="AC120" s="468"/>
      <c r="AD120" s="469"/>
      <c r="AE120" s="411" t="s">
        <v>551</v>
      </c>
      <c r="AF120" s="411"/>
      <c r="AG120" s="411"/>
      <c r="AH120" s="411"/>
      <c r="AI120" s="411" t="s">
        <v>552</v>
      </c>
      <c r="AJ120" s="411"/>
      <c r="AK120" s="411"/>
      <c r="AL120" s="411"/>
      <c r="AM120" s="546" t="s">
        <v>608</v>
      </c>
      <c r="AN120" s="546"/>
      <c r="AO120" s="546"/>
      <c r="AP120" s="546"/>
      <c r="AQ120" s="546" t="s">
        <v>553</v>
      </c>
      <c r="AR120" s="546"/>
      <c r="AS120" s="546"/>
      <c r="AT120" s="546"/>
      <c r="AU120" s="546"/>
      <c r="AV120" s="546"/>
      <c r="AW120" s="546"/>
      <c r="AX120" s="547"/>
    </row>
    <row r="121" spans="1:50" ht="23.25"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8"/>
      <c r="Z121" s="549"/>
      <c r="AA121" s="550"/>
      <c r="AB121" s="408" t="s">
        <v>11</v>
      </c>
      <c r="AC121" s="409"/>
      <c r="AD121" s="410"/>
      <c r="AE121" s="408" t="s">
        <v>350</v>
      </c>
      <c r="AF121" s="409"/>
      <c r="AG121" s="409"/>
      <c r="AH121" s="410"/>
      <c r="AI121" s="408" t="s">
        <v>356</v>
      </c>
      <c r="AJ121" s="409"/>
      <c r="AK121" s="409"/>
      <c r="AL121" s="410"/>
      <c r="AM121" s="408" t="s">
        <v>440</v>
      </c>
      <c r="AN121" s="409"/>
      <c r="AO121" s="409"/>
      <c r="AP121" s="410"/>
      <c r="AQ121" s="589" t="s">
        <v>505</v>
      </c>
      <c r="AR121" s="590"/>
      <c r="AS121" s="590"/>
      <c r="AT121" s="590"/>
      <c r="AU121" s="590"/>
      <c r="AV121" s="590"/>
      <c r="AW121" s="590"/>
      <c r="AX121" s="591"/>
    </row>
    <row r="122" spans="1:50" ht="23.25" customHeight="1" x14ac:dyDescent="0.15">
      <c r="A122" s="432"/>
      <c r="B122" s="433"/>
      <c r="C122" s="433"/>
      <c r="D122" s="433"/>
      <c r="E122" s="433"/>
      <c r="F122" s="434"/>
      <c r="G122" s="386" t="s">
        <v>543</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7" t="s">
        <v>548</v>
      </c>
      <c r="AC122" s="458"/>
      <c r="AD122" s="459"/>
      <c r="AE122" s="411">
        <f>463/16</f>
        <v>28.9375</v>
      </c>
      <c r="AF122" s="411"/>
      <c r="AG122" s="411"/>
      <c r="AH122" s="411"/>
      <c r="AI122" s="411">
        <f>189/21</f>
        <v>9</v>
      </c>
      <c r="AJ122" s="411"/>
      <c r="AK122" s="411"/>
      <c r="AL122" s="411"/>
      <c r="AM122" s="411">
        <v>16.399999999999999</v>
      </c>
      <c r="AN122" s="411"/>
      <c r="AO122" s="411"/>
      <c r="AP122" s="411"/>
      <c r="AQ122" s="211">
        <f>225/15</f>
        <v>15</v>
      </c>
      <c r="AR122" s="212"/>
      <c r="AS122" s="212"/>
      <c r="AT122" s="212"/>
      <c r="AU122" s="212"/>
      <c r="AV122" s="212"/>
      <c r="AW122" s="212"/>
      <c r="AX122" s="213"/>
    </row>
    <row r="123" spans="1:50" ht="46.5" customHeight="1" thickBot="1" x14ac:dyDescent="0.2">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6" t="s">
        <v>49</v>
      </c>
      <c r="Z123" s="439"/>
      <c r="AA123" s="440"/>
      <c r="AB123" s="467" t="s">
        <v>549</v>
      </c>
      <c r="AC123" s="468"/>
      <c r="AD123" s="469"/>
      <c r="AE123" s="806" t="s">
        <v>555</v>
      </c>
      <c r="AF123" s="411"/>
      <c r="AG123" s="411"/>
      <c r="AH123" s="411"/>
      <c r="AI123" s="806" t="s">
        <v>556</v>
      </c>
      <c r="AJ123" s="411"/>
      <c r="AK123" s="411"/>
      <c r="AL123" s="411"/>
      <c r="AM123" s="813" t="s">
        <v>609</v>
      </c>
      <c r="AN123" s="546"/>
      <c r="AO123" s="546"/>
      <c r="AP123" s="546"/>
      <c r="AQ123" s="813" t="s">
        <v>554</v>
      </c>
      <c r="AR123" s="546"/>
      <c r="AS123" s="546"/>
      <c r="AT123" s="546"/>
      <c r="AU123" s="546"/>
      <c r="AV123" s="546"/>
      <c r="AW123" s="546"/>
      <c r="AX123" s="547"/>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8"/>
      <c r="Z124" s="549"/>
      <c r="AA124" s="550"/>
      <c r="AB124" s="408" t="s">
        <v>11</v>
      </c>
      <c r="AC124" s="409"/>
      <c r="AD124" s="410"/>
      <c r="AE124" s="408" t="s">
        <v>350</v>
      </c>
      <c r="AF124" s="409"/>
      <c r="AG124" s="409"/>
      <c r="AH124" s="410"/>
      <c r="AI124" s="408" t="s">
        <v>356</v>
      </c>
      <c r="AJ124" s="409"/>
      <c r="AK124" s="409"/>
      <c r="AL124" s="410"/>
      <c r="AM124" s="408" t="s">
        <v>440</v>
      </c>
      <c r="AN124" s="409"/>
      <c r="AO124" s="409"/>
      <c r="AP124" s="410"/>
      <c r="AQ124" s="589" t="s">
        <v>505</v>
      </c>
      <c r="AR124" s="590"/>
      <c r="AS124" s="590"/>
      <c r="AT124" s="590"/>
      <c r="AU124" s="590"/>
      <c r="AV124" s="590"/>
      <c r="AW124" s="590"/>
      <c r="AX124" s="591"/>
    </row>
    <row r="125" spans="1:50" ht="23.25" hidden="1" customHeight="1" x14ac:dyDescent="0.15">
      <c r="A125" s="432"/>
      <c r="B125" s="433"/>
      <c r="C125" s="433"/>
      <c r="D125" s="433"/>
      <c r="E125" s="433"/>
      <c r="F125" s="434"/>
      <c r="G125" s="386" t="s">
        <v>471</v>
      </c>
      <c r="H125" s="386"/>
      <c r="I125" s="386"/>
      <c r="J125" s="386"/>
      <c r="K125" s="386"/>
      <c r="L125" s="386"/>
      <c r="M125" s="386"/>
      <c r="N125" s="386"/>
      <c r="O125" s="386"/>
      <c r="P125" s="386"/>
      <c r="Q125" s="386"/>
      <c r="R125" s="386"/>
      <c r="S125" s="386"/>
      <c r="T125" s="386"/>
      <c r="U125" s="386"/>
      <c r="V125" s="386"/>
      <c r="W125" s="386"/>
      <c r="X125" s="933"/>
      <c r="Y125" s="448" t="s">
        <v>15</v>
      </c>
      <c r="Z125" s="449"/>
      <c r="AA125" s="450"/>
      <c r="AB125" s="457"/>
      <c r="AC125" s="458"/>
      <c r="AD125" s="459"/>
      <c r="AE125" s="411"/>
      <c r="AF125" s="411"/>
      <c r="AG125" s="411"/>
      <c r="AH125" s="411"/>
      <c r="AI125" s="411"/>
      <c r="AJ125" s="411"/>
      <c r="AK125" s="411"/>
      <c r="AL125" s="411"/>
      <c r="AM125" s="411"/>
      <c r="AN125" s="411"/>
      <c r="AO125" s="411"/>
      <c r="AP125" s="411"/>
      <c r="AQ125" s="411"/>
      <c r="AR125" s="411"/>
      <c r="AS125" s="411"/>
      <c r="AT125" s="411"/>
      <c r="AU125" s="411"/>
      <c r="AV125" s="411"/>
      <c r="AW125" s="411"/>
      <c r="AX125" s="833"/>
    </row>
    <row r="126" spans="1:50" ht="46.5" hidden="1" customHeight="1" x14ac:dyDescent="0.15">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34"/>
      <c r="Y126" s="466" t="s">
        <v>49</v>
      </c>
      <c r="Z126" s="439"/>
      <c r="AA126" s="440"/>
      <c r="AB126" s="467" t="s">
        <v>470</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30" t="s">
        <v>15</v>
      </c>
      <c r="B127" s="433"/>
      <c r="C127" s="433"/>
      <c r="D127" s="433"/>
      <c r="E127" s="433"/>
      <c r="F127" s="434"/>
      <c r="G127" s="240" t="s">
        <v>16</v>
      </c>
      <c r="H127" s="240"/>
      <c r="I127" s="240"/>
      <c r="J127" s="240"/>
      <c r="K127" s="240"/>
      <c r="L127" s="240"/>
      <c r="M127" s="240"/>
      <c r="N127" s="240"/>
      <c r="O127" s="240"/>
      <c r="P127" s="240"/>
      <c r="Q127" s="240"/>
      <c r="R127" s="240"/>
      <c r="S127" s="240"/>
      <c r="T127" s="240"/>
      <c r="U127" s="240"/>
      <c r="V127" s="240"/>
      <c r="W127" s="240"/>
      <c r="X127" s="241"/>
      <c r="Y127" s="930"/>
      <c r="Z127" s="931"/>
      <c r="AA127" s="932"/>
      <c r="AB127" s="239" t="s">
        <v>11</v>
      </c>
      <c r="AC127" s="240"/>
      <c r="AD127" s="241"/>
      <c r="AE127" s="408" t="s">
        <v>350</v>
      </c>
      <c r="AF127" s="409"/>
      <c r="AG127" s="409"/>
      <c r="AH127" s="410"/>
      <c r="AI127" s="408" t="s">
        <v>356</v>
      </c>
      <c r="AJ127" s="409"/>
      <c r="AK127" s="409"/>
      <c r="AL127" s="410"/>
      <c r="AM127" s="408" t="s">
        <v>440</v>
      </c>
      <c r="AN127" s="409"/>
      <c r="AO127" s="409"/>
      <c r="AP127" s="410"/>
      <c r="AQ127" s="589" t="s">
        <v>505</v>
      </c>
      <c r="AR127" s="590"/>
      <c r="AS127" s="590"/>
      <c r="AT127" s="590"/>
      <c r="AU127" s="590"/>
      <c r="AV127" s="590"/>
      <c r="AW127" s="590"/>
      <c r="AX127" s="591"/>
    </row>
    <row r="128" spans="1:50" ht="23.25" hidden="1" customHeight="1" x14ac:dyDescent="0.15">
      <c r="A128" s="432"/>
      <c r="B128" s="433"/>
      <c r="C128" s="433"/>
      <c r="D128" s="433"/>
      <c r="E128" s="433"/>
      <c r="F128" s="434"/>
      <c r="G128" s="386" t="s">
        <v>471</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7"/>
      <c r="AC128" s="458"/>
      <c r="AD128" s="459"/>
      <c r="AE128" s="411"/>
      <c r="AF128" s="411"/>
      <c r="AG128" s="411"/>
      <c r="AH128" s="411"/>
      <c r="AI128" s="411"/>
      <c r="AJ128" s="411"/>
      <c r="AK128" s="411"/>
      <c r="AL128" s="411"/>
      <c r="AM128" s="411"/>
      <c r="AN128" s="411"/>
      <c r="AO128" s="411"/>
      <c r="AP128" s="411"/>
      <c r="AQ128" s="411"/>
      <c r="AR128" s="411"/>
      <c r="AS128" s="411"/>
      <c r="AT128" s="411"/>
      <c r="AU128" s="411"/>
      <c r="AV128" s="411"/>
      <c r="AW128" s="411"/>
      <c r="AX128" s="833"/>
    </row>
    <row r="129" spans="1:50" ht="46.5" hidden="1" customHeight="1" thickBot="1" x14ac:dyDescent="0.2">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6" t="s">
        <v>49</v>
      </c>
      <c r="Z129" s="439"/>
      <c r="AA129" s="440"/>
      <c r="AB129" s="467" t="s">
        <v>470</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26.45" customHeight="1" x14ac:dyDescent="0.15">
      <c r="A130" s="181" t="s">
        <v>362</v>
      </c>
      <c r="B130" s="178"/>
      <c r="C130" s="177" t="s">
        <v>359</v>
      </c>
      <c r="D130" s="178"/>
      <c r="E130" s="162" t="s">
        <v>392</v>
      </c>
      <c r="F130" s="163"/>
      <c r="G130" s="164" t="s">
        <v>532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6" customHeight="1" x14ac:dyDescent="0.15">
      <c r="A131" s="182"/>
      <c r="B131" s="179"/>
      <c r="C131" s="173"/>
      <c r="D131" s="179"/>
      <c r="E131" s="167" t="s">
        <v>391</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95" customHeight="1" x14ac:dyDescent="0.15">
      <c r="A132" s="182"/>
      <c r="B132" s="179"/>
      <c r="C132" s="173"/>
      <c r="D132" s="179"/>
      <c r="E132" s="171" t="s">
        <v>360</v>
      </c>
      <c r="F132" s="172"/>
      <c r="G132" s="153" t="s">
        <v>371</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350</v>
      </c>
      <c r="AF132" s="148"/>
      <c r="AG132" s="148"/>
      <c r="AH132" s="148"/>
      <c r="AI132" s="148" t="s">
        <v>356</v>
      </c>
      <c r="AJ132" s="148"/>
      <c r="AK132" s="148"/>
      <c r="AL132" s="148"/>
      <c r="AM132" s="148" t="s">
        <v>440</v>
      </c>
      <c r="AN132" s="148"/>
      <c r="AO132" s="148"/>
      <c r="AP132" s="144"/>
      <c r="AQ132" s="144" t="s">
        <v>348</v>
      </c>
      <c r="AR132" s="145"/>
      <c r="AS132" s="145"/>
      <c r="AT132" s="146"/>
      <c r="AU132" s="189" t="s">
        <v>373</v>
      </c>
      <c r="AV132" s="189"/>
      <c r="AW132" s="189"/>
      <c r="AX132" s="190"/>
    </row>
    <row r="133" spans="1:50" ht="18.9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349</v>
      </c>
      <c r="AT133" s="127"/>
      <c r="AU133" s="193">
        <v>32</v>
      </c>
      <c r="AV133" s="193"/>
      <c r="AW133" s="126" t="s">
        <v>300</v>
      </c>
      <c r="AX133" s="188"/>
    </row>
    <row r="134" spans="1:50" ht="39.75" customHeight="1" x14ac:dyDescent="0.15">
      <c r="A134" s="182"/>
      <c r="B134" s="179"/>
      <c r="C134" s="173"/>
      <c r="D134" s="179"/>
      <c r="E134" s="173"/>
      <c r="F134" s="174"/>
      <c r="G134" s="97" t="s">
        <v>558</v>
      </c>
      <c r="H134" s="98"/>
      <c r="I134" s="98"/>
      <c r="J134" s="98"/>
      <c r="K134" s="98"/>
      <c r="L134" s="98"/>
      <c r="M134" s="98"/>
      <c r="N134" s="98"/>
      <c r="O134" s="98"/>
      <c r="P134" s="98"/>
      <c r="Q134" s="98"/>
      <c r="R134" s="98"/>
      <c r="S134" s="98"/>
      <c r="T134" s="98"/>
      <c r="U134" s="98"/>
      <c r="V134" s="98"/>
      <c r="W134" s="98"/>
      <c r="X134" s="99"/>
      <c r="Y134" s="194" t="s">
        <v>372</v>
      </c>
      <c r="Z134" s="195"/>
      <c r="AA134" s="196"/>
      <c r="AB134" s="197" t="s">
        <v>559</v>
      </c>
      <c r="AC134" s="198"/>
      <c r="AD134" s="198"/>
      <c r="AE134" s="199">
        <v>627</v>
      </c>
      <c r="AF134" s="200"/>
      <c r="AG134" s="200"/>
      <c r="AH134" s="200"/>
      <c r="AI134" s="199">
        <v>954</v>
      </c>
      <c r="AJ134" s="200"/>
      <c r="AK134" s="200"/>
      <c r="AL134" s="200"/>
      <c r="AM134" s="199">
        <v>1334</v>
      </c>
      <c r="AN134" s="200"/>
      <c r="AO134" s="200"/>
      <c r="AP134" s="200"/>
      <c r="AQ134" s="199" t="s">
        <v>434</v>
      </c>
      <c r="AR134" s="200"/>
      <c r="AS134" s="200"/>
      <c r="AT134" s="200"/>
      <c r="AU134" s="199" t="s">
        <v>988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537</v>
      </c>
      <c r="AF135" s="200"/>
      <c r="AG135" s="200"/>
      <c r="AH135" s="200"/>
      <c r="AI135" s="199" t="s">
        <v>537</v>
      </c>
      <c r="AJ135" s="200"/>
      <c r="AK135" s="200"/>
      <c r="AL135" s="200"/>
      <c r="AM135" s="199" t="s">
        <v>537</v>
      </c>
      <c r="AN135" s="200"/>
      <c r="AO135" s="200"/>
      <c r="AP135" s="200"/>
      <c r="AQ135" s="199" t="s">
        <v>537</v>
      </c>
      <c r="AR135" s="200"/>
      <c r="AS135" s="200"/>
      <c r="AT135" s="200"/>
      <c r="AU135" s="199">
        <v>2000</v>
      </c>
      <c r="AV135" s="200"/>
      <c r="AW135" s="200"/>
      <c r="AX135" s="201"/>
    </row>
    <row r="136" spans="1:50" ht="18.95" hidden="1" customHeight="1" x14ac:dyDescent="0.15">
      <c r="A136" s="182"/>
      <c r="B136" s="179"/>
      <c r="C136" s="173"/>
      <c r="D136" s="179"/>
      <c r="E136" s="173"/>
      <c r="F136" s="174"/>
      <c r="G136" s="153" t="s">
        <v>371</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350</v>
      </c>
      <c r="AF136" s="148"/>
      <c r="AG136" s="148"/>
      <c r="AH136" s="148"/>
      <c r="AI136" s="148" t="s">
        <v>356</v>
      </c>
      <c r="AJ136" s="148"/>
      <c r="AK136" s="148"/>
      <c r="AL136" s="148"/>
      <c r="AM136" s="148" t="s">
        <v>440</v>
      </c>
      <c r="AN136" s="148"/>
      <c r="AO136" s="148"/>
      <c r="AP136" s="144"/>
      <c r="AQ136" s="144" t="s">
        <v>348</v>
      </c>
      <c r="AR136" s="145"/>
      <c r="AS136" s="145"/>
      <c r="AT136" s="146"/>
      <c r="AU136" s="189" t="s">
        <v>373</v>
      </c>
      <c r="AV136" s="189"/>
      <c r="AW136" s="189"/>
      <c r="AX136" s="190"/>
    </row>
    <row r="137" spans="1:50" ht="18.9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349</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372</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95" hidden="1" customHeight="1" x14ac:dyDescent="0.15">
      <c r="A140" s="182"/>
      <c r="B140" s="179"/>
      <c r="C140" s="173"/>
      <c r="D140" s="179"/>
      <c r="E140" s="173"/>
      <c r="F140" s="174"/>
      <c r="G140" s="153" t="s">
        <v>371</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350</v>
      </c>
      <c r="AF140" s="148"/>
      <c r="AG140" s="148"/>
      <c r="AH140" s="148"/>
      <c r="AI140" s="148" t="s">
        <v>356</v>
      </c>
      <c r="AJ140" s="148"/>
      <c r="AK140" s="148"/>
      <c r="AL140" s="148"/>
      <c r="AM140" s="148" t="s">
        <v>440</v>
      </c>
      <c r="AN140" s="148"/>
      <c r="AO140" s="148"/>
      <c r="AP140" s="144"/>
      <c r="AQ140" s="144" t="s">
        <v>348</v>
      </c>
      <c r="AR140" s="145"/>
      <c r="AS140" s="145"/>
      <c r="AT140" s="146"/>
      <c r="AU140" s="189" t="s">
        <v>373</v>
      </c>
      <c r="AV140" s="189"/>
      <c r="AW140" s="189"/>
      <c r="AX140" s="190"/>
    </row>
    <row r="141" spans="1:50" ht="18.9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349</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372</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95" hidden="1" customHeight="1" x14ac:dyDescent="0.15">
      <c r="A144" s="182"/>
      <c r="B144" s="179"/>
      <c r="C144" s="173"/>
      <c r="D144" s="179"/>
      <c r="E144" s="173"/>
      <c r="F144" s="174"/>
      <c r="G144" s="153" t="s">
        <v>371</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350</v>
      </c>
      <c r="AF144" s="148"/>
      <c r="AG144" s="148"/>
      <c r="AH144" s="148"/>
      <c r="AI144" s="148" t="s">
        <v>356</v>
      </c>
      <c r="AJ144" s="148"/>
      <c r="AK144" s="148"/>
      <c r="AL144" s="148"/>
      <c r="AM144" s="148" t="s">
        <v>440</v>
      </c>
      <c r="AN144" s="148"/>
      <c r="AO144" s="148"/>
      <c r="AP144" s="144"/>
      <c r="AQ144" s="144" t="s">
        <v>348</v>
      </c>
      <c r="AR144" s="145"/>
      <c r="AS144" s="145"/>
      <c r="AT144" s="146"/>
      <c r="AU144" s="189" t="s">
        <v>373</v>
      </c>
      <c r="AV144" s="189"/>
      <c r="AW144" s="189"/>
      <c r="AX144" s="190"/>
    </row>
    <row r="145" spans="1:50" ht="18.9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349</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372</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95" hidden="1" customHeight="1" x14ac:dyDescent="0.15">
      <c r="A148" s="182"/>
      <c r="B148" s="179"/>
      <c r="C148" s="173"/>
      <c r="D148" s="179"/>
      <c r="E148" s="173"/>
      <c r="F148" s="174"/>
      <c r="G148" s="153" t="s">
        <v>371</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350</v>
      </c>
      <c r="AF148" s="148"/>
      <c r="AG148" s="148"/>
      <c r="AH148" s="148"/>
      <c r="AI148" s="148" t="s">
        <v>356</v>
      </c>
      <c r="AJ148" s="148"/>
      <c r="AK148" s="148"/>
      <c r="AL148" s="148"/>
      <c r="AM148" s="148" t="s">
        <v>440</v>
      </c>
      <c r="AN148" s="148"/>
      <c r="AO148" s="148"/>
      <c r="AP148" s="144"/>
      <c r="AQ148" s="144" t="s">
        <v>348</v>
      </c>
      <c r="AR148" s="145"/>
      <c r="AS148" s="145"/>
      <c r="AT148" s="146"/>
      <c r="AU148" s="189" t="s">
        <v>373</v>
      </c>
      <c r="AV148" s="189"/>
      <c r="AW148" s="189"/>
      <c r="AX148" s="190"/>
    </row>
    <row r="149" spans="1:50" ht="18.9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349</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372</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374</v>
      </c>
      <c r="H152" s="123"/>
      <c r="I152" s="123"/>
      <c r="J152" s="123"/>
      <c r="K152" s="123"/>
      <c r="L152" s="123"/>
      <c r="M152" s="123"/>
      <c r="N152" s="123"/>
      <c r="O152" s="123"/>
      <c r="P152" s="124"/>
      <c r="Q152" s="152" t="s">
        <v>444</v>
      </c>
      <c r="R152" s="123"/>
      <c r="S152" s="123"/>
      <c r="T152" s="123"/>
      <c r="U152" s="123"/>
      <c r="V152" s="123"/>
      <c r="W152" s="123"/>
      <c r="X152" s="123"/>
      <c r="Y152" s="123"/>
      <c r="Z152" s="123"/>
      <c r="AA152" s="123"/>
      <c r="AB152" s="122" t="s">
        <v>445</v>
      </c>
      <c r="AC152" s="123"/>
      <c r="AD152" s="124"/>
      <c r="AE152" s="152" t="s">
        <v>375</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4"/>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5"/>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5"/>
      <c r="AB156" s="136"/>
      <c r="AC156" s="137"/>
      <c r="AD156" s="137"/>
      <c r="AE156" s="142" t="s">
        <v>376</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5"/>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6"/>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374</v>
      </c>
      <c r="H159" s="123"/>
      <c r="I159" s="123"/>
      <c r="J159" s="123"/>
      <c r="K159" s="123"/>
      <c r="L159" s="123"/>
      <c r="M159" s="123"/>
      <c r="N159" s="123"/>
      <c r="O159" s="123"/>
      <c r="P159" s="124"/>
      <c r="Q159" s="152" t="s">
        <v>444</v>
      </c>
      <c r="R159" s="123"/>
      <c r="S159" s="123"/>
      <c r="T159" s="123"/>
      <c r="U159" s="123"/>
      <c r="V159" s="123"/>
      <c r="W159" s="123"/>
      <c r="X159" s="123"/>
      <c r="Y159" s="123"/>
      <c r="Z159" s="123"/>
      <c r="AA159" s="123"/>
      <c r="AB159" s="122" t="s">
        <v>445</v>
      </c>
      <c r="AC159" s="123"/>
      <c r="AD159" s="124"/>
      <c r="AE159" s="128" t="s">
        <v>375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4"/>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5"/>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5"/>
      <c r="AB163" s="136"/>
      <c r="AC163" s="137"/>
      <c r="AD163" s="137"/>
      <c r="AE163" s="142" t="s">
        <v>376</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5"/>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6"/>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374</v>
      </c>
      <c r="H166" s="123"/>
      <c r="I166" s="123"/>
      <c r="J166" s="123"/>
      <c r="K166" s="123"/>
      <c r="L166" s="123"/>
      <c r="M166" s="123"/>
      <c r="N166" s="123"/>
      <c r="O166" s="123"/>
      <c r="P166" s="124"/>
      <c r="Q166" s="152" t="s">
        <v>444</v>
      </c>
      <c r="R166" s="123"/>
      <c r="S166" s="123"/>
      <c r="T166" s="123"/>
      <c r="U166" s="123"/>
      <c r="V166" s="123"/>
      <c r="W166" s="123"/>
      <c r="X166" s="123"/>
      <c r="Y166" s="123"/>
      <c r="Z166" s="123"/>
      <c r="AA166" s="123"/>
      <c r="AB166" s="122" t="s">
        <v>445</v>
      </c>
      <c r="AC166" s="123"/>
      <c r="AD166" s="124"/>
      <c r="AE166" s="128" t="s">
        <v>375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4"/>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5"/>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5"/>
      <c r="AB170" s="136"/>
      <c r="AC170" s="137"/>
      <c r="AD170" s="137"/>
      <c r="AE170" s="142" t="s">
        <v>376</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5"/>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6"/>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374</v>
      </c>
      <c r="H173" s="123"/>
      <c r="I173" s="123"/>
      <c r="J173" s="123"/>
      <c r="K173" s="123"/>
      <c r="L173" s="123"/>
      <c r="M173" s="123"/>
      <c r="N173" s="123"/>
      <c r="O173" s="123"/>
      <c r="P173" s="124"/>
      <c r="Q173" s="152" t="s">
        <v>444</v>
      </c>
      <c r="R173" s="123"/>
      <c r="S173" s="123"/>
      <c r="T173" s="123"/>
      <c r="U173" s="123"/>
      <c r="V173" s="123"/>
      <c r="W173" s="123"/>
      <c r="X173" s="123"/>
      <c r="Y173" s="123"/>
      <c r="Z173" s="123"/>
      <c r="AA173" s="123"/>
      <c r="AB173" s="122" t="s">
        <v>445</v>
      </c>
      <c r="AC173" s="123"/>
      <c r="AD173" s="124"/>
      <c r="AE173" s="128" t="s">
        <v>375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4"/>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5"/>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5"/>
      <c r="AB177" s="136"/>
      <c r="AC177" s="137"/>
      <c r="AD177" s="137"/>
      <c r="AE177" s="142" t="s">
        <v>376</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5"/>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6"/>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374</v>
      </c>
      <c r="H180" s="123"/>
      <c r="I180" s="123"/>
      <c r="J180" s="123"/>
      <c r="K180" s="123"/>
      <c r="L180" s="123"/>
      <c r="M180" s="123"/>
      <c r="N180" s="123"/>
      <c r="O180" s="123"/>
      <c r="P180" s="124"/>
      <c r="Q180" s="152" t="s">
        <v>444</v>
      </c>
      <c r="R180" s="123"/>
      <c r="S180" s="123"/>
      <c r="T180" s="123"/>
      <c r="U180" s="123"/>
      <c r="V180" s="123"/>
      <c r="W180" s="123"/>
      <c r="X180" s="123"/>
      <c r="Y180" s="123"/>
      <c r="Z180" s="123"/>
      <c r="AA180" s="123"/>
      <c r="AB180" s="122" t="s">
        <v>445</v>
      </c>
      <c r="AC180" s="123"/>
      <c r="AD180" s="124"/>
      <c r="AE180" s="128" t="s">
        <v>375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4"/>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5"/>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5"/>
      <c r="AB184" s="136"/>
      <c r="AC184" s="137"/>
      <c r="AD184" s="137"/>
      <c r="AE184" s="185" t="s">
        <v>376</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5"/>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6"/>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403</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2" hidden="1" customHeight="1" x14ac:dyDescent="0.15">
      <c r="A190" s="182"/>
      <c r="B190" s="179"/>
      <c r="C190" s="173"/>
      <c r="D190" s="179"/>
      <c r="E190" s="162" t="s">
        <v>392</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2" hidden="1" customHeight="1" x14ac:dyDescent="0.15">
      <c r="A191" s="182"/>
      <c r="B191" s="179"/>
      <c r="C191" s="173"/>
      <c r="D191" s="179"/>
      <c r="E191" s="167" t="s">
        <v>391</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95" hidden="1" customHeight="1" x14ac:dyDescent="0.15">
      <c r="A192" s="182"/>
      <c r="B192" s="179"/>
      <c r="C192" s="173"/>
      <c r="D192" s="179"/>
      <c r="E192" s="171" t="s">
        <v>360</v>
      </c>
      <c r="F192" s="172"/>
      <c r="G192" s="153" t="s">
        <v>371</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350</v>
      </c>
      <c r="AF192" s="148"/>
      <c r="AG192" s="148"/>
      <c r="AH192" s="148"/>
      <c r="AI192" s="148" t="s">
        <v>356</v>
      </c>
      <c r="AJ192" s="148"/>
      <c r="AK192" s="148"/>
      <c r="AL192" s="148"/>
      <c r="AM192" s="148" t="s">
        <v>440</v>
      </c>
      <c r="AN192" s="148"/>
      <c r="AO192" s="148"/>
      <c r="AP192" s="144"/>
      <c r="AQ192" s="144" t="s">
        <v>348</v>
      </c>
      <c r="AR192" s="145"/>
      <c r="AS192" s="145"/>
      <c r="AT192" s="146"/>
      <c r="AU192" s="189" t="s">
        <v>373</v>
      </c>
      <c r="AV192" s="189"/>
      <c r="AW192" s="189"/>
      <c r="AX192" s="190"/>
    </row>
    <row r="193" spans="1:50" ht="18.9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349</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372</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95" hidden="1" customHeight="1" x14ac:dyDescent="0.15">
      <c r="A196" s="182"/>
      <c r="B196" s="179"/>
      <c r="C196" s="173"/>
      <c r="D196" s="179"/>
      <c r="E196" s="173"/>
      <c r="F196" s="174"/>
      <c r="G196" s="153" t="s">
        <v>371</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350</v>
      </c>
      <c r="AF196" s="148"/>
      <c r="AG196" s="148"/>
      <c r="AH196" s="148"/>
      <c r="AI196" s="148" t="s">
        <v>356</v>
      </c>
      <c r="AJ196" s="148"/>
      <c r="AK196" s="148"/>
      <c r="AL196" s="148"/>
      <c r="AM196" s="148" t="s">
        <v>440</v>
      </c>
      <c r="AN196" s="148"/>
      <c r="AO196" s="148"/>
      <c r="AP196" s="144"/>
      <c r="AQ196" s="144" t="s">
        <v>348</v>
      </c>
      <c r="AR196" s="145"/>
      <c r="AS196" s="145"/>
      <c r="AT196" s="146"/>
      <c r="AU196" s="189" t="s">
        <v>373</v>
      </c>
      <c r="AV196" s="189"/>
      <c r="AW196" s="189"/>
      <c r="AX196" s="190"/>
    </row>
    <row r="197" spans="1:50" ht="18.9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349</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372</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95" hidden="1" customHeight="1" x14ac:dyDescent="0.15">
      <c r="A200" s="182"/>
      <c r="B200" s="179"/>
      <c r="C200" s="173"/>
      <c r="D200" s="179"/>
      <c r="E200" s="173"/>
      <c r="F200" s="174"/>
      <c r="G200" s="153" t="s">
        <v>371</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350</v>
      </c>
      <c r="AF200" s="148"/>
      <c r="AG200" s="148"/>
      <c r="AH200" s="148"/>
      <c r="AI200" s="148" t="s">
        <v>356</v>
      </c>
      <c r="AJ200" s="148"/>
      <c r="AK200" s="148"/>
      <c r="AL200" s="148"/>
      <c r="AM200" s="148" t="s">
        <v>440</v>
      </c>
      <c r="AN200" s="148"/>
      <c r="AO200" s="148"/>
      <c r="AP200" s="144"/>
      <c r="AQ200" s="144" t="s">
        <v>348</v>
      </c>
      <c r="AR200" s="145"/>
      <c r="AS200" s="145"/>
      <c r="AT200" s="146"/>
      <c r="AU200" s="189" t="s">
        <v>373</v>
      </c>
      <c r="AV200" s="189"/>
      <c r="AW200" s="189"/>
      <c r="AX200" s="190"/>
    </row>
    <row r="201" spans="1:50" ht="18.9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349</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372</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95" hidden="1" customHeight="1" x14ac:dyDescent="0.15">
      <c r="A204" s="182"/>
      <c r="B204" s="179"/>
      <c r="C204" s="173"/>
      <c r="D204" s="179"/>
      <c r="E204" s="173"/>
      <c r="F204" s="174"/>
      <c r="G204" s="153" t="s">
        <v>371</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350</v>
      </c>
      <c r="AF204" s="148"/>
      <c r="AG204" s="148"/>
      <c r="AH204" s="148"/>
      <c r="AI204" s="148" t="s">
        <v>356</v>
      </c>
      <c r="AJ204" s="148"/>
      <c r="AK204" s="148"/>
      <c r="AL204" s="148"/>
      <c r="AM204" s="148" t="s">
        <v>440</v>
      </c>
      <c r="AN204" s="148"/>
      <c r="AO204" s="148"/>
      <c r="AP204" s="144"/>
      <c r="AQ204" s="144" t="s">
        <v>348</v>
      </c>
      <c r="AR204" s="145"/>
      <c r="AS204" s="145"/>
      <c r="AT204" s="146"/>
      <c r="AU204" s="189" t="s">
        <v>373</v>
      </c>
      <c r="AV204" s="189"/>
      <c r="AW204" s="189"/>
      <c r="AX204" s="190"/>
    </row>
    <row r="205" spans="1:50" ht="18.9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349</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372</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95" hidden="1" customHeight="1" x14ac:dyDescent="0.15">
      <c r="A208" s="182"/>
      <c r="B208" s="179"/>
      <c r="C208" s="173"/>
      <c r="D208" s="179"/>
      <c r="E208" s="173"/>
      <c r="F208" s="174"/>
      <c r="G208" s="153" t="s">
        <v>371</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350</v>
      </c>
      <c r="AF208" s="148"/>
      <c r="AG208" s="148"/>
      <c r="AH208" s="148"/>
      <c r="AI208" s="148" t="s">
        <v>356</v>
      </c>
      <c r="AJ208" s="148"/>
      <c r="AK208" s="148"/>
      <c r="AL208" s="148"/>
      <c r="AM208" s="148" t="s">
        <v>440</v>
      </c>
      <c r="AN208" s="148"/>
      <c r="AO208" s="148"/>
      <c r="AP208" s="144"/>
      <c r="AQ208" s="144" t="s">
        <v>348</v>
      </c>
      <c r="AR208" s="145"/>
      <c r="AS208" s="145"/>
      <c r="AT208" s="146"/>
      <c r="AU208" s="189" t="s">
        <v>373</v>
      </c>
      <c r="AV208" s="189"/>
      <c r="AW208" s="189"/>
      <c r="AX208" s="190"/>
    </row>
    <row r="209" spans="1:50" ht="18.9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349</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372</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374</v>
      </c>
      <c r="H212" s="123"/>
      <c r="I212" s="123"/>
      <c r="J212" s="123"/>
      <c r="K212" s="123"/>
      <c r="L212" s="123"/>
      <c r="M212" s="123"/>
      <c r="N212" s="123"/>
      <c r="O212" s="123"/>
      <c r="P212" s="124"/>
      <c r="Q212" s="152" t="s">
        <v>444</v>
      </c>
      <c r="R212" s="123"/>
      <c r="S212" s="123"/>
      <c r="T212" s="123"/>
      <c r="U212" s="123"/>
      <c r="V212" s="123"/>
      <c r="W212" s="123"/>
      <c r="X212" s="123"/>
      <c r="Y212" s="123"/>
      <c r="Z212" s="123"/>
      <c r="AA212" s="123"/>
      <c r="AB212" s="122" t="s">
        <v>445</v>
      </c>
      <c r="AC212" s="123"/>
      <c r="AD212" s="124"/>
      <c r="AE212" s="152" t="s">
        <v>375</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376</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374</v>
      </c>
      <c r="H219" s="123"/>
      <c r="I219" s="123"/>
      <c r="J219" s="123"/>
      <c r="K219" s="123"/>
      <c r="L219" s="123"/>
      <c r="M219" s="123"/>
      <c r="N219" s="123"/>
      <c r="O219" s="123"/>
      <c r="P219" s="124"/>
      <c r="Q219" s="152" t="s">
        <v>444</v>
      </c>
      <c r="R219" s="123"/>
      <c r="S219" s="123"/>
      <c r="T219" s="123"/>
      <c r="U219" s="123"/>
      <c r="V219" s="123"/>
      <c r="W219" s="123"/>
      <c r="X219" s="123"/>
      <c r="Y219" s="123"/>
      <c r="Z219" s="123"/>
      <c r="AA219" s="123"/>
      <c r="AB219" s="122" t="s">
        <v>445</v>
      </c>
      <c r="AC219" s="123"/>
      <c r="AD219" s="124"/>
      <c r="AE219" s="128" t="s">
        <v>375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376</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374</v>
      </c>
      <c r="H226" s="123"/>
      <c r="I226" s="123"/>
      <c r="J226" s="123"/>
      <c r="K226" s="123"/>
      <c r="L226" s="123"/>
      <c r="M226" s="123"/>
      <c r="N226" s="123"/>
      <c r="O226" s="123"/>
      <c r="P226" s="124"/>
      <c r="Q226" s="152" t="s">
        <v>444</v>
      </c>
      <c r="R226" s="123"/>
      <c r="S226" s="123"/>
      <c r="T226" s="123"/>
      <c r="U226" s="123"/>
      <c r="V226" s="123"/>
      <c r="W226" s="123"/>
      <c r="X226" s="123"/>
      <c r="Y226" s="123"/>
      <c r="Z226" s="123"/>
      <c r="AA226" s="123"/>
      <c r="AB226" s="122" t="s">
        <v>445</v>
      </c>
      <c r="AC226" s="123"/>
      <c r="AD226" s="124"/>
      <c r="AE226" s="128" t="s">
        <v>375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376</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374</v>
      </c>
      <c r="H233" s="123"/>
      <c r="I233" s="123"/>
      <c r="J233" s="123"/>
      <c r="K233" s="123"/>
      <c r="L233" s="123"/>
      <c r="M233" s="123"/>
      <c r="N233" s="123"/>
      <c r="O233" s="123"/>
      <c r="P233" s="124"/>
      <c r="Q233" s="152" t="s">
        <v>444</v>
      </c>
      <c r="R233" s="123"/>
      <c r="S233" s="123"/>
      <c r="T233" s="123"/>
      <c r="U233" s="123"/>
      <c r="V233" s="123"/>
      <c r="W233" s="123"/>
      <c r="X233" s="123"/>
      <c r="Y233" s="123"/>
      <c r="Z233" s="123"/>
      <c r="AA233" s="123"/>
      <c r="AB233" s="122" t="s">
        <v>445</v>
      </c>
      <c r="AC233" s="123"/>
      <c r="AD233" s="124"/>
      <c r="AE233" s="128" t="s">
        <v>375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376</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374</v>
      </c>
      <c r="H240" s="123"/>
      <c r="I240" s="123"/>
      <c r="J240" s="123"/>
      <c r="K240" s="123"/>
      <c r="L240" s="123"/>
      <c r="M240" s="123"/>
      <c r="N240" s="123"/>
      <c r="O240" s="123"/>
      <c r="P240" s="124"/>
      <c r="Q240" s="152" t="s">
        <v>444</v>
      </c>
      <c r="R240" s="123"/>
      <c r="S240" s="123"/>
      <c r="T240" s="123"/>
      <c r="U240" s="123"/>
      <c r="V240" s="123"/>
      <c r="W240" s="123"/>
      <c r="X240" s="123"/>
      <c r="Y240" s="123"/>
      <c r="Z240" s="123"/>
      <c r="AA240" s="123"/>
      <c r="AB240" s="122" t="s">
        <v>445</v>
      </c>
      <c r="AC240" s="123"/>
      <c r="AD240" s="124"/>
      <c r="AE240" s="128" t="s">
        <v>375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376</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403</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2" hidden="1" customHeight="1" x14ac:dyDescent="0.15">
      <c r="A250" s="182"/>
      <c r="B250" s="179"/>
      <c r="C250" s="173"/>
      <c r="D250" s="179"/>
      <c r="E250" s="162" t="s">
        <v>392</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2" hidden="1" customHeight="1" x14ac:dyDescent="0.15">
      <c r="A251" s="182"/>
      <c r="B251" s="179"/>
      <c r="C251" s="173"/>
      <c r="D251" s="179"/>
      <c r="E251" s="167" t="s">
        <v>391</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95" hidden="1" customHeight="1" x14ac:dyDescent="0.15">
      <c r="A252" s="182"/>
      <c r="B252" s="179"/>
      <c r="C252" s="173"/>
      <c r="D252" s="179"/>
      <c r="E252" s="171" t="s">
        <v>360</v>
      </c>
      <c r="F252" s="172"/>
      <c r="G252" s="153" t="s">
        <v>371</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350</v>
      </c>
      <c r="AF252" s="148"/>
      <c r="AG252" s="148"/>
      <c r="AH252" s="148"/>
      <c r="AI252" s="148" t="s">
        <v>356</v>
      </c>
      <c r="AJ252" s="148"/>
      <c r="AK252" s="148"/>
      <c r="AL252" s="148"/>
      <c r="AM252" s="148" t="s">
        <v>440</v>
      </c>
      <c r="AN252" s="148"/>
      <c r="AO252" s="148"/>
      <c r="AP252" s="144"/>
      <c r="AQ252" s="144" t="s">
        <v>348</v>
      </c>
      <c r="AR252" s="145"/>
      <c r="AS252" s="145"/>
      <c r="AT252" s="146"/>
      <c r="AU252" s="189" t="s">
        <v>373</v>
      </c>
      <c r="AV252" s="189"/>
      <c r="AW252" s="189"/>
      <c r="AX252" s="190"/>
    </row>
    <row r="253" spans="1:50" ht="18.9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349</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372</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95" hidden="1" customHeight="1" x14ac:dyDescent="0.15">
      <c r="A256" s="182"/>
      <c r="B256" s="179"/>
      <c r="C256" s="173"/>
      <c r="D256" s="179"/>
      <c r="E256" s="173"/>
      <c r="F256" s="174"/>
      <c r="G256" s="153" t="s">
        <v>371</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350</v>
      </c>
      <c r="AF256" s="148"/>
      <c r="AG256" s="148"/>
      <c r="AH256" s="148"/>
      <c r="AI256" s="148" t="s">
        <v>356</v>
      </c>
      <c r="AJ256" s="148"/>
      <c r="AK256" s="148"/>
      <c r="AL256" s="148"/>
      <c r="AM256" s="148" t="s">
        <v>440</v>
      </c>
      <c r="AN256" s="148"/>
      <c r="AO256" s="148"/>
      <c r="AP256" s="144"/>
      <c r="AQ256" s="144" t="s">
        <v>348</v>
      </c>
      <c r="AR256" s="145"/>
      <c r="AS256" s="145"/>
      <c r="AT256" s="146"/>
      <c r="AU256" s="189" t="s">
        <v>373</v>
      </c>
      <c r="AV256" s="189"/>
      <c r="AW256" s="189"/>
      <c r="AX256" s="190"/>
    </row>
    <row r="257" spans="1:50" ht="18.9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349</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372</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95" hidden="1" customHeight="1" x14ac:dyDescent="0.15">
      <c r="A260" s="182"/>
      <c r="B260" s="179"/>
      <c r="C260" s="173"/>
      <c r="D260" s="179"/>
      <c r="E260" s="173"/>
      <c r="F260" s="174"/>
      <c r="G260" s="153" t="s">
        <v>371</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350</v>
      </c>
      <c r="AF260" s="148"/>
      <c r="AG260" s="148"/>
      <c r="AH260" s="148"/>
      <c r="AI260" s="148" t="s">
        <v>356</v>
      </c>
      <c r="AJ260" s="148"/>
      <c r="AK260" s="148"/>
      <c r="AL260" s="148"/>
      <c r="AM260" s="148" t="s">
        <v>440</v>
      </c>
      <c r="AN260" s="148"/>
      <c r="AO260" s="148"/>
      <c r="AP260" s="144"/>
      <c r="AQ260" s="144" t="s">
        <v>348</v>
      </c>
      <c r="AR260" s="145"/>
      <c r="AS260" s="145"/>
      <c r="AT260" s="146"/>
      <c r="AU260" s="189" t="s">
        <v>373</v>
      </c>
      <c r="AV260" s="189"/>
      <c r="AW260" s="189"/>
      <c r="AX260" s="190"/>
    </row>
    <row r="261" spans="1:50" ht="18.9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349</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372</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95" hidden="1" customHeight="1" x14ac:dyDescent="0.15">
      <c r="A264" s="182"/>
      <c r="B264" s="179"/>
      <c r="C264" s="173"/>
      <c r="D264" s="179"/>
      <c r="E264" s="173"/>
      <c r="F264" s="174"/>
      <c r="G264" s="150" t="s">
        <v>371</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350</v>
      </c>
      <c r="AF264" s="210"/>
      <c r="AG264" s="210"/>
      <c r="AH264" s="210"/>
      <c r="AI264" s="210" t="s">
        <v>356</v>
      </c>
      <c r="AJ264" s="210"/>
      <c r="AK264" s="210"/>
      <c r="AL264" s="210"/>
      <c r="AM264" s="210" t="s">
        <v>440</v>
      </c>
      <c r="AN264" s="210"/>
      <c r="AO264" s="210"/>
      <c r="AP264" s="152"/>
      <c r="AQ264" s="152" t="s">
        <v>348</v>
      </c>
      <c r="AR264" s="123"/>
      <c r="AS264" s="123"/>
      <c r="AT264" s="124"/>
      <c r="AU264" s="129" t="s">
        <v>373</v>
      </c>
      <c r="AV264" s="129"/>
      <c r="AW264" s="129"/>
      <c r="AX264" s="130"/>
    </row>
    <row r="265" spans="1:50" ht="18.9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349</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372</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95" hidden="1" customHeight="1" x14ac:dyDescent="0.15">
      <c r="A268" s="182"/>
      <c r="B268" s="179"/>
      <c r="C268" s="173"/>
      <c r="D268" s="179"/>
      <c r="E268" s="173"/>
      <c r="F268" s="174"/>
      <c r="G268" s="153" t="s">
        <v>371</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350</v>
      </c>
      <c r="AF268" s="148"/>
      <c r="AG268" s="148"/>
      <c r="AH268" s="148"/>
      <c r="AI268" s="148" t="s">
        <v>356</v>
      </c>
      <c r="AJ268" s="148"/>
      <c r="AK268" s="148"/>
      <c r="AL268" s="148"/>
      <c r="AM268" s="148" t="s">
        <v>440</v>
      </c>
      <c r="AN268" s="148"/>
      <c r="AO268" s="148"/>
      <c r="AP268" s="144"/>
      <c r="AQ268" s="144" t="s">
        <v>348</v>
      </c>
      <c r="AR268" s="145"/>
      <c r="AS268" s="145"/>
      <c r="AT268" s="146"/>
      <c r="AU268" s="189" t="s">
        <v>373</v>
      </c>
      <c r="AV268" s="189"/>
      <c r="AW268" s="189"/>
      <c r="AX268" s="190"/>
    </row>
    <row r="269" spans="1:50" ht="18.9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349</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372</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374</v>
      </c>
      <c r="H272" s="123"/>
      <c r="I272" s="123"/>
      <c r="J272" s="123"/>
      <c r="K272" s="123"/>
      <c r="L272" s="123"/>
      <c r="M272" s="123"/>
      <c r="N272" s="123"/>
      <c r="O272" s="123"/>
      <c r="P272" s="124"/>
      <c r="Q272" s="152" t="s">
        <v>444</v>
      </c>
      <c r="R272" s="123"/>
      <c r="S272" s="123"/>
      <c r="T272" s="123"/>
      <c r="U272" s="123"/>
      <c r="V272" s="123"/>
      <c r="W272" s="123"/>
      <c r="X272" s="123"/>
      <c r="Y272" s="123"/>
      <c r="Z272" s="123"/>
      <c r="AA272" s="123"/>
      <c r="AB272" s="122" t="s">
        <v>445</v>
      </c>
      <c r="AC272" s="123"/>
      <c r="AD272" s="124"/>
      <c r="AE272" s="152" t="s">
        <v>375</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376</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374</v>
      </c>
      <c r="H279" s="123"/>
      <c r="I279" s="123"/>
      <c r="J279" s="123"/>
      <c r="K279" s="123"/>
      <c r="L279" s="123"/>
      <c r="M279" s="123"/>
      <c r="N279" s="123"/>
      <c r="O279" s="123"/>
      <c r="P279" s="124"/>
      <c r="Q279" s="152" t="s">
        <v>444</v>
      </c>
      <c r="R279" s="123"/>
      <c r="S279" s="123"/>
      <c r="T279" s="123"/>
      <c r="U279" s="123"/>
      <c r="V279" s="123"/>
      <c r="W279" s="123"/>
      <c r="X279" s="123"/>
      <c r="Y279" s="123"/>
      <c r="Z279" s="123"/>
      <c r="AA279" s="123"/>
      <c r="AB279" s="122" t="s">
        <v>445</v>
      </c>
      <c r="AC279" s="123"/>
      <c r="AD279" s="124"/>
      <c r="AE279" s="128" t="s">
        <v>375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376</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374</v>
      </c>
      <c r="H286" s="123"/>
      <c r="I286" s="123"/>
      <c r="J286" s="123"/>
      <c r="K286" s="123"/>
      <c r="L286" s="123"/>
      <c r="M286" s="123"/>
      <c r="N286" s="123"/>
      <c r="O286" s="123"/>
      <c r="P286" s="124"/>
      <c r="Q286" s="152" t="s">
        <v>444</v>
      </c>
      <c r="R286" s="123"/>
      <c r="S286" s="123"/>
      <c r="T286" s="123"/>
      <c r="U286" s="123"/>
      <c r="V286" s="123"/>
      <c r="W286" s="123"/>
      <c r="X286" s="123"/>
      <c r="Y286" s="123"/>
      <c r="Z286" s="123"/>
      <c r="AA286" s="123"/>
      <c r="AB286" s="122" t="s">
        <v>445</v>
      </c>
      <c r="AC286" s="123"/>
      <c r="AD286" s="124"/>
      <c r="AE286" s="128" t="s">
        <v>375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376</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374</v>
      </c>
      <c r="H293" s="123"/>
      <c r="I293" s="123"/>
      <c r="J293" s="123"/>
      <c r="K293" s="123"/>
      <c r="L293" s="123"/>
      <c r="M293" s="123"/>
      <c r="N293" s="123"/>
      <c r="O293" s="123"/>
      <c r="P293" s="124"/>
      <c r="Q293" s="152" t="s">
        <v>444</v>
      </c>
      <c r="R293" s="123"/>
      <c r="S293" s="123"/>
      <c r="T293" s="123"/>
      <c r="U293" s="123"/>
      <c r="V293" s="123"/>
      <c r="W293" s="123"/>
      <c r="X293" s="123"/>
      <c r="Y293" s="123"/>
      <c r="Z293" s="123"/>
      <c r="AA293" s="123"/>
      <c r="AB293" s="122" t="s">
        <v>445</v>
      </c>
      <c r="AC293" s="123"/>
      <c r="AD293" s="124"/>
      <c r="AE293" s="128" t="s">
        <v>375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376</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374</v>
      </c>
      <c r="H300" s="123"/>
      <c r="I300" s="123"/>
      <c r="J300" s="123"/>
      <c r="K300" s="123"/>
      <c r="L300" s="123"/>
      <c r="M300" s="123"/>
      <c r="N300" s="123"/>
      <c r="O300" s="123"/>
      <c r="P300" s="124"/>
      <c r="Q300" s="152" t="s">
        <v>444</v>
      </c>
      <c r="R300" s="123"/>
      <c r="S300" s="123"/>
      <c r="T300" s="123"/>
      <c r="U300" s="123"/>
      <c r="V300" s="123"/>
      <c r="W300" s="123"/>
      <c r="X300" s="123"/>
      <c r="Y300" s="123"/>
      <c r="Z300" s="123"/>
      <c r="AA300" s="123"/>
      <c r="AB300" s="122" t="s">
        <v>445</v>
      </c>
      <c r="AC300" s="123"/>
      <c r="AD300" s="124"/>
      <c r="AE300" s="128" t="s">
        <v>375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376</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403</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2" hidden="1" customHeight="1" x14ac:dyDescent="0.15">
      <c r="A310" s="182"/>
      <c r="B310" s="179"/>
      <c r="C310" s="173"/>
      <c r="D310" s="179"/>
      <c r="E310" s="162" t="s">
        <v>392</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2" hidden="1" customHeight="1" x14ac:dyDescent="0.15">
      <c r="A311" s="182"/>
      <c r="B311" s="179"/>
      <c r="C311" s="173"/>
      <c r="D311" s="179"/>
      <c r="E311" s="167" t="s">
        <v>391</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95" hidden="1" customHeight="1" x14ac:dyDescent="0.15">
      <c r="A312" s="182"/>
      <c r="B312" s="179"/>
      <c r="C312" s="173"/>
      <c r="D312" s="179"/>
      <c r="E312" s="171" t="s">
        <v>360</v>
      </c>
      <c r="F312" s="172"/>
      <c r="G312" s="153" t="s">
        <v>371</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350</v>
      </c>
      <c r="AF312" s="148"/>
      <c r="AG312" s="148"/>
      <c r="AH312" s="148"/>
      <c r="AI312" s="148" t="s">
        <v>356</v>
      </c>
      <c r="AJ312" s="148"/>
      <c r="AK312" s="148"/>
      <c r="AL312" s="148"/>
      <c r="AM312" s="148" t="s">
        <v>440</v>
      </c>
      <c r="AN312" s="148"/>
      <c r="AO312" s="148"/>
      <c r="AP312" s="144"/>
      <c r="AQ312" s="144" t="s">
        <v>348</v>
      </c>
      <c r="AR312" s="145"/>
      <c r="AS312" s="145"/>
      <c r="AT312" s="146"/>
      <c r="AU312" s="189" t="s">
        <v>373</v>
      </c>
      <c r="AV312" s="189"/>
      <c r="AW312" s="189"/>
      <c r="AX312" s="190"/>
    </row>
    <row r="313" spans="1:50" ht="18.9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349</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372</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95" hidden="1" customHeight="1" x14ac:dyDescent="0.15">
      <c r="A316" s="182"/>
      <c r="B316" s="179"/>
      <c r="C316" s="173"/>
      <c r="D316" s="179"/>
      <c r="E316" s="173"/>
      <c r="F316" s="174"/>
      <c r="G316" s="153" t="s">
        <v>371</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350</v>
      </c>
      <c r="AF316" s="148"/>
      <c r="AG316" s="148"/>
      <c r="AH316" s="148"/>
      <c r="AI316" s="148" t="s">
        <v>356</v>
      </c>
      <c r="AJ316" s="148"/>
      <c r="AK316" s="148"/>
      <c r="AL316" s="148"/>
      <c r="AM316" s="148" t="s">
        <v>440</v>
      </c>
      <c r="AN316" s="148"/>
      <c r="AO316" s="148"/>
      <c r="AP316" s="144"/>
      <c r="AQ316" s="144" t="s">
        <v>348</v>
      </c>
      <c r="AR316" s="145"/>
      <c r="AS316" s="145"/>
      <c r="AT316" s="146"/>
      <c r="AU316" s="189" t="s">
        <v>373</v>
      </c>
      <c r="AV316" s="189"/>
      <c r="AW316" s="189"/>
      <c r="AX316" s="190"/>
    </row>
    <row r="317" spans="1:50" ht="18.9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349</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372</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95" hidden="1" customHeight="1" x14ac:dyDescent="0.15">
      <c r="A320" s="182"/>
      <c r="B320" s="179"/>
      <c r="C320" s="173"/>
      <c r="D320" s="179"/>
      <c r="E320" s="173"/>
      <c r="F320" s="174"/>
      <c r="G320" s="153" t="s">
        <v>371</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350</v>
      </c>
      <c r="AF320" s="148"/>
      <c r="AG320" s="148"/>
      <c r="AH320" s="148"/>
      <c r="AI320" s="148" t="s">
        <v>356</v>
      </c>
      <c r="AJ320" s="148"/>
      <c r="AK320" s="148"/>
      <c r="AL320" s="148"/>
      <c r="AM320" s="148" t="s">
        <v>440</v>
      </c>
      <c r="AN320" s="148"/>
      <c r="AO320" s="148"/>
      <c r="AP320" s="144"/>
      <c r="AQ320" s="144" t="s">
        <v>348</v>
      </c>
      <c r="AR320" s="145"/>
      <c r="AS320" s="145"/>
      <c r="AT320" s="146"/>
      <c r="AU320" s="189" t="s">
        <v>373</v>
      </c>
      <c r="AV320" s="189"/>
      <c r="AW320" s="189"/>
      <c r="AX320" s="190"/>
    </row>
    <row r="321" spans="1:50" ht="18.9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349</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372</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95" hidden="1" customHeight="1" x14ac:dyDescent="0.15">
      <c r="A324" s="182"/>
      <c r="B324" s="179"/>
      <c r="C324" s="173"/>
      <c r="D324" s="179"/>
      <c r="E324" s="173"/>
      <c r="F324" s="174"/>
      <c r="G324" s="153" t="s">
        <v>371</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350</v>
      </c>
      <c r="AF324" s="148"/>
      <c r="AG324" s="148"/>
      <c r="AH324" s="148"/>
      <c r="AI324" s="148" t="s">
        <v>356</v>
      </c>
      <c r="AJ324" s="148"/>
      <c r="AK324" s="148"/>
      <c r="AL324" s="148"/>
      <c r="AM324" s="148" t="s">
        <v>440</v>
      </c>
      <c r="AN324" s="148"/>
      <c r="AO324" s="148"/>
      <c r="AP324" s="144"/>
      <c r="AQ324" s="144" t="s">
        <v>348</v>
      </c>
      <c r="AR324" s="145"/>
      <c r="AS324" s="145"/>
      <c r="AT324" s="146"/>
      <c r="AU324" s="189" t="s">
        <v>373</v>
      </c>
      <c r="AV324" s="189"/>
      <c r="AW324" s="189"/>
      <c r="AX324" s="190"/>
    </row>
    <row r="325" spans="1:50" ht="18.9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349</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372</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95" hidden="1" customHeight="1" x14ac:dyDescent="0.15">
      <c r="A328" s="182"/>
      <c r="B328" s="179"/>
      <c r="C328" s="173"/>
      <c r="D328" s="179"/>
      <c r="E328" s="173"/>
      <c r="F328" s="174"/>
      <c r="G328" s="153" t="s">
        <v>371</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350</v>
      </c>
      <c r="AF328" s="148"/>
      <c r="AG328" s="148"/>
      <c r="AH328" s="148"/>
      <c r="AI328" s="148" t="s">
        <v>356</v>
      </c>
      <c r="AJ328" s="148"/>
      <c r="AK328" s="148"/>
      <c r="AL328" s="148"/>
      <c r="AM328" s="148" t="s">
        <v>440</v>
      </c>
      <c r="AN328" s="148"/>
      <c r="AO328" s="148"/>
      <c r="AP328" s="144"/>
      <c r="AQ328" s="144" t="s">
        <v>348</v>
      </c>
      <c r="AR328" s="145"/>
      <c r="AS328" s="145"/>
      <c r="AT328" s="146"/>
      <c r="AU328" s="189" t="s">
        <v>373</v>
      </c>
      <c r="AV328" s="189"/>
      <c r="AW328" s="189"/>
      <c r="AX328" s="190"/>
    </row>
    <row r="329" spans="1:50" ht="18.9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349</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372</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374</v>
      </c>
      <c r="H332" s="123"/>
      <c r="I332" s="123"/>
      <c r="J332" s="123"/>
      <c r="K332" s="123"/>
      <c r="L332" s="123"/>
      <c r="M332" s="123"/>
      <c r="N332" s="123"/>
      <c r="O332" s="123"/>
      <c r="P332" s="124"/>
      <c r="Q332" s="152" t="s">
        <v>444</v>
      </c>
      <c r="R332" s="123"/>
      <c r="S332" s="123"/>
      <c r="T332" s="123"/>
      <c r="U332" s="123"/>
      <c r="V332" s="123"/>
      <c r="W332" s="123"/>
      <c r="X332" s="123"/>
      <c r="Y332" s="123"/>
      <c r="Z332" s="123"/>
      <c r="AA332" s="123"/>
      <c r="AB332" s="122" t="s">
        <v>445</v>
      </c>
      <c r="AC332" s="123"/>
      <c r="AD332" s="124"/>
      <c r="AE332" s="152" t="s">
        <v>375</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376</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374</v>
      </c>
      <c r="H339" s="123"/>
      <c r="I339" s="123"/>
      <c r="J339" s="123"/>
      <c r="K339" s="123"/>
      <c r="L339" s="123"/>
      <c r="M339" s="123"/>
      <c r="N339" s="123"/>
      <c r="O339" s="123"/>
      <c r="P339" s="124"/>
      <c r="Q339" s="152" t="s">
        <v>444</v>
      </c>
      <c r="R339" s="123"/>
      <c r="S339" s="123"/>
      <c r="T339" s="123"/>
      <c r="U339" s="123"/>
      <c r="V339" s="123"/>
      <c r="W339" s="123"/>
      <c r="X339" s="123"/>
      <c r="Y339" s="123"/>
      <c r="Z339" s="123"/>
      <c r="AA339" s="123"/>
      <c r="AB339" s="122" t="s">
        <v>445</v>
      </c>
      <c r="AC339" s="123"/>
      <c r="AD339" s="124"/>
      <c r="AE339" s="128" t="s">
        <v>375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376</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374</v>
      </c>
      <c r="H346" s="123"/>
      <c r="I346" s="123"/>
      <c r="J346" s="123"/>
      <c r="K346" s="123"/>
      <c r="L346" s="123"/>
      <c r="M346" s="123"/>
      <c r="N346" s="123"/>
      <c r="O346" s="123"/>
      <c r="P346" s="124"/>
      <c r="Q346" s="152" t="s">
        <v>444</v>
      </c>
      <c r="R346" s="123"/>
      <c r="S346" s="123"/>
      <c r="T346" s="123"/>
      <c r="U346" s="123"/>
      <c r="V346" s="123"/>
      <c r="W346" s="123"/>
      <c r="X346" s="123"/>
      <c r="Y346" s="123"/>
      <c r="Z346" s="123"/>
      <c r="AA346" s="123"/>
      <c r="AB346" s="122" t="s">
        <v>445</v>
      </c>
      <c r="AC346" s="123"/>
      <c r="AD346" s="124"/>
      <c r="AE346" s="128" t="s">
        <v>375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376</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374</v>
      </c>
      <c r="H353" s="123"/>
      <c r="I353" s="123"/>
      <c r="J353" s="123"/>
      <c r="K353" s="123"/>
      <c r="L353" s="123"/>
      <c r="M353" s="123"/>
      <c r="N353" s="123"/>
      <c r="O353" s="123"/>
      <c r="P353" s="124"/>
      <c r="Q353" s="152" t="s">
        <v>444</v>
      </c>
      <c r="R353" s="123"/>
      <c r="S353" s="123"/>
      <c r="T353" s="123"/>
      <c r="U353" s="123"/>
      <c r="V353" s="123"/>
      <c r="W353" s="123"/>
      <c r="X353" s="123"/>
      <c r="Y353" s="123"/>
      <c r="Z353" s="123"/>
      <c r="AA353" s="123"/>
      <c r="AB353" s="122" t="s">
        <v>445</v>
      </c>
      <c r="AC353" s="123"/>
      <c r="AD353" s="124"/>
      <c r="AE353" s="128" t="s">
        <v>375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376</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374</v>
      </c>
      <c r="H360" s="123"/>
      <c r="I360" s="123"/>
      <c r="J360" s="123"/>
      <c r="K360" s="123"/>
      <c r="L360" s="123"/>
      <c r="M360" s="123"/>
      <c r="N360" s="123"/>
      <c r="O360" s="123"/>
      <c r="P360" s="124"/>
      <c r="Q360" s="152" t="s">
        <v>444</v>
      </c>
      <c r="R360" s="123"/>
      <c r="S360" s="123"/>
      <c r="T360" s="123"/>
      <c r="U360" s="123"/>
      <c r="V360" s="123"/>
      <c r="W360" s="123"/>
      <c r="X360" s="123"/>
      <c r="Y360" s="123"/>
      <c r="Z360" s="123"/>
      <c r="AA360" s="123"/>
      <c r="AB360" s="122" t="s">
        <v>445</v>
      </c>
      <c r="AC360" s="123"/>
      <c r="AD360" s="124"/>
      <c r="AE360" s="128" t="s">
        <v>375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376</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403</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2" hidden="1" customHeight="1" x14ac:dyDescent="0.15">
      <c r="A370" s="182"/>
      <c r="B370" s="179"/>
      <c r="C370" s="173"/>
      <c r="D370" s="179"/>
      <c r="E370" s="162" t="s">
        <v>392</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2" hidden="1" customHeight="1" x14ac:dyDescent="0.15">
      <c r="A371" s="182"/>
      <c r="B371" s="179"/>
      <c r="C371" s="173"/>
      <c r="D371" s="179"/>
      <c r="E371" s="167" t="s">
        <v>391</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95" hidden="1" customHeight="1" x14ac:dyDescent="0.15">
      <c r="A372" s="182"/>
      <c r="B372" s="179"/>
      <c r="C372" s="173"/>
      <c r="D372" s="179"/>
      <c r="E372" s="171" t="s">
        <v>360</v>
      </c>
      <c r="F372" s="172"/>
      <c r="G372" s="153" t="s">
        <v>371</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350</v>
      </c>
      <c r="AF372" s="148"/>
      <c r="AG372" s="148"/>
      <c r="AH372" s="148"/>
      <c r="AI372" s="148" t="s">
        <v>356</v>
      </c>
      <c r="AJ372" s="148"/>
      <c r="AK372" s="148"/>
      <c r="AL372" s="148"/>
      <c r="AM372" s="148" t="s">
        <v>440</v>
      </c>
      <c r="AN372" s="148"/>
      <c r="AO372" s="148"/>
      <c r="AP372" s="144"/>
      <c r="AQ372" s="144" t="s">
        <v>348</v>
      </c>
      <c r="AR372" s="145"/>
      <c r="AS372" s="145"/>
      <c r="AT372" s="146"/>
      <c r="AU372" s="189" t="s">
        <v>373</v>
      </c>
      <c r="AV372" s="189"/>
      <c r="AW372" s="189"/>
      <c r="AX372" s="190"/>
    </row>
    <row r="373" spans="1:50" ht="18.9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349</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372</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95" hidden="1" customHeight="1" x14ac:dyDescent="0.15">
      <c r="A376" s="182"/>
      <c r="B376" s="179"/>
      <c r="C376" s="173"/>
      <c r="D376" s="179"/>
      <c r="E376" s="173"/>
      <c r="F376" s="174"/>
      <c r="G376" s="153" t="s">
        <v>371</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350</v>
      </c>
      <c r="AF376" s="148"/>
      <c r="AG376" s="148"/>
      <c r="AH376" s="148"/>
      <c r="AI376" s="148" t="s">
        <v>356</v>
      </c>
      <c r="AJ376" s="148"/>
      <c r="AK376" s="148"/>
      <c r="AL376" s="148"/>
      <c r="AM376" s="148" t="s">
        <v>440</v>
      </c>
      <c r="AN376" s="148"/>
      <c r="AO376" s="148"/>
      <c r="AP376" s="144"/>
      <c r="AQ376" s="144" t="s">
        <v>348</v>
      </c>
      <c r="AR376" s="145"/>
      <c r="AS376" s="145"/>
      <c r="AT376" s="146"/>
      <c r="AU376" s="189" t="s">
        <v>373</v>
      </c>
      <c r="AV376" s="189"/>
      <c r="AW376" s="189"/>
      <c r="AX376" s="190"/>
    </row>
    <row r="377" spans="1:50" ht="18.9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349</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372</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95" hidden="1" customHeight="1" x14ac:dyDescent="0.15">
      <c r="A380" s="182"/>
      <c r="B380" s="179"/>
      <c r="C380" s="173"/>
      <c r="D380" s="179"/>
      <c r="E380" s="173"/>
      <c r="F380" s="174"/>
      <c r="G380" s="153" t="s">
        <v>371</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350</v>
      </c>
      <c r="AF380" s="148"/>
      <c r="AG380" s="148"/>
      <c r="AH380" s="148"/>
      <c r="AI380" s="148" t="s">
        <v>356</v>
      </c>
      <c r="AJ380" s="148"/>
      <c r="AK380" s="148"/>
      <c r="AL380" s="148"/>
      <c r="AM380" s="148" t="s">
        <v>440</v>
      </c>
      <c r="AN380" s="148"/>
      <c r="AO380" s="148"/>
      <c r="AP380" s="144"/>
      <c r="AQ380" s="144" t="s">
        <v>348</v>
      </c>
      <c r="AR380" s="145"/>
      <c r="AS380" s="145"/>
      <c r="AT380" s="146"/>
      <c r="AU380" s="189" t="s">
        <v>373</v>
      </c>
      <c r="AV380" s="189"/>
      <c r="AW380" s="189"/>
      <c r="AX380" s="190"/>
    </row>
    <row r="381" spans="1:50" ht="18.9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349</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372</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95" hidden="1" customHeight="1" x14ac:dyDescent="0.15">
      <c r="A384" s="182"/>
      <c r="B384" s="179"/>
      <c r="C384" s="173"/>
      <c r="D384" s="179"/>
      <c r="E384" s="173"/>
      <c r="F384" s="174"/>
      <c r="G384" s="153" t="s">
        <v>371</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350</v>
      </c>
      <c r="AF384" s="148"/>
      <c r="AG384" s="148"/>
      <c r="AH384" s="148"/>
      <c r="AI384" s="148" t="s">
        <v>356</v>
      </c>
      <c r="AJ384" s="148"/>
      <c r="AK384" s="148"/>
      <c r="AL384" s="148"/>
      <c r="AM384" s="148" t="s">
        <v>440</v>
      </c>
      <c r="AN384" s="148"/>
      <c r="AO384" s="148"/>
      <c r="AP384" s="144"/>
      <c r="AQ384" s="144" t="s">
        <v>348</v>
      </c>
      <c r="AR384" s="145"/>
      <c r="AS384" s="145"/>
      <c r="AT384" s="146"/>
      <c r="AU384" s="189" t="s">
        <v>373</v>
      </c>
      <c r="AV384" s="189"/>
      <c r="AW384" s="189"/>
      <c r="AX384" s="190"/>
    </row>
    <row r="385" spans="1:50" ht="18.9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349</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372</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95" hidden="1" customHeight="1" x14ac:dyDescent="0.15">
      <c r="A388" s="182"/>
      <c r="B388" s="179"/>
      <c r="C388" s="173"/>
      <c r="D388" s="179"/>
      <c r="E388" s="173"/>
      <c r="F388" s="174"/>
      <c r="G388" s="153" t="s">
        <v>371</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350</v>
      </c>
      <c r="AF388" s="148"/>
      <c r="AG388" s="148"/>
      <c r="AH388" s="148"/>
      <c r="AI388" s="148" t="s">
        <v>356</v>
      </c>
      <c r="AJ388" s="148"/>
      <c r="AK388" s="148"/>
      <c r="AL388" s="148"/>
      <c r="AM388" s="148" t="s">
        <v>440</v>
      </c>
      <c r="AN388" s="148"/>
      <c r="AO388" s="148"/>
      <c r="AP388" s="144"/>
      <c r="AQ388" s="144" t="s">
        <v>348</v>
      </c>
      <c r="AR388" s="145"/>
      <c r="AS388" s="145"/>
      <c r="AT388" s="146"/>
      <c r="AU388" s="189" t="s">
        <v>373</v>
      </c>
      <c r="AV388" s="189"/>
      <c r="AW388" s="189"/>
      <c r="AX388" s="190"/>
    </row>
    <row r="389" spans="1:50" ht="18.9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349</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372</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374</v>
      </c>
      <c r="H392" s="123"/>
      <c r="I392" s="123"/>
      <c r="J392" s="123"/>
      <c r="K392" s="123"/>
      <c r="L392" s="123"/>
      <c r="M392" s="123"/>
      <c r="N392" s="123"/>
      <c r="O392" s="123"/>
      <c r="P392" s="124"/>
      <c r="Q392" s="152" t="s">
        <v>444</v>
      </c>
      <c r="R392" s="123"/>
      <c r="S392" s="123"/>
      <c r="T392" s="123"/>
      <c r="U392" s="123"/>
      <c r="V392" s="123"/>
      <c r="W392" s="123"/>
      <c r="X392" s="123"/>
      <c r="Y392" s="123"/>
      <c r="Z392" s="123"/>
      <c r="AA392" s="123"/>
      <c r="AB392" s="122" t="s">
        <v>445</v>
      </c>
      <c r="AC392" s="123"/>
      <c r="AD392" s="124"/>
      <c r="AE392" s="152" t="s">
        <v>375</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376</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374</v>
      </c>
      <c r="H399" s="123"/>
      <c r="I399" s="123"/>
      <c r="J399" s="123"/>
      <c r="K399" s="123"/>
      <c r="L399" s="123"/>
      <c r="M399" s="123"/>
      <c r="N399" s="123"/>
      <c r="O399" s="123"/>
      <c r="P399" s="124"/>
      <c r="Q399" s="152" t="s">
        <v>444</v>
      </c>
      <c r="R399" s="123"/>
      <c r="S399" s="123"/>
      <c r="T399" s="123"/>
      <c r="U399" s="123"/>
      <c r="V399" s="123"/>
      <c r="W399" s="123"/>
      <c r="X399" s="123"/>
      <c r="Y399" s="123"/>
      <c r="Z399" s="123"/>
      <c r="AA399" s="123"/>
      <c r="AB399" s="122" t="s">
        <v>445</v>
      </c>
      <c r="AC399" s="123"/>
      <c r="AD399" s="124"/>
      <c r="AE399" s="128" t="s">
        <v>375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376</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374</v>
      </c>
      <c r="H406" s="123"/>
      <c r="I406" s="123"/>
      <c r="J406" s="123"/>
      <c r="K406" s="123"/>
      <c r="L406" s="123"/>
      <c r="M406" s="123"/>
      <c r="N406" s="123"/>
      <c r="O406" s="123"/>
      <c r="P406" s="124"/>
      <c r="Q406" s="152" t="s">
        <v>444</v>
      </c>
      <c r="R406" s="123"/>
      <c r="S406" s="123"/>
      <c r="T406" s="123"/>
      <c r="U406" s="123"/>
      <c r="V406" s="123"/>
      <c r="W406" s="123"/>
      <c r="X406" s="123"/>
      <c r="Y406" s="123"/>
      <c r="Z406" s="123"/>
      <c r="AA406" s="123"/>
      <c r="AB406" s="122" t="s">
        <v>445</v>
      </c>
      <c r="AC406" s="123"/>
      <c r="AD406" s="124"/>
      <c r="AE406" s="128" t="s">
        <v>375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376</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374</v>
      </c>
      <c r="H413" s="123"/>
      <c r="I413" s="123"/>
      <c r="J413" s="123"/>
      <c r="K413" s="123"/>
      <c r="L413" s="123"/>
      <c r="M413" s="123"/>
      <c r="N413" s="123"/>
      <c r="O413" s="123"/>
      <c r="P413" s="124"/>
      <c r="Q413" s="152" t="s">
        <v>444</v>
      </c>
      <c r="R413" s="123"/>
      <c r="S413" s="123"/>
      <c r="T413" s="123"/>
      <c r="U413" s="123"/>
      <c r="V413" s="123"/>
      <c r="W413" s="123"/>
      <c r="X413" s="123"/>
      <c r="Y413" s="123"/>
      <c r="Z413" s="123"/>
      <c r="AA413" s="123"/>
      <c r="AB413" s="122" t="s">
        <v>445</v>
      </c>
      <c r="AC413" s="123"/>
      <c r="AD413" s="124"/>
      <c r="AE413" s="128" t="s">
        <v>375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376</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374</v>
      </c>
      <c r="H420" s="123"/>
      <c r="I420" s="123"/>
      <c r="J420" s="123"/>
      <c r="K420" s="123"/>
      <c r="L420" s="123"/>
      <c r="M420" s="123"/>
      <c r="N420" s="123"/>
      <c r="O420" s="123"/>
      <c r="P420" s="124"/>
      <c r="Q420" s="152" t="s">
        <v>444</v>
      </c>
      <c r="R420" s="123"/>
      <c r="S420" s="123"/>
      <c r="T420" s="123"/>
      <c r="U420" s="123"/>
      <c r="V420" s="123"/>
      <c r="W420" s="123"/>
      <c r="X420" s="123"/>
      <c r="Y420" s="123"/>
      <c r="Z420" s="123"/>
      <c r="AA420" s="123"/>
      <c r="AB420" s="122" t="s">
        <v>445</v>
      </c>
      <c r="AC420" s="123"/>
      <c r="AD420" s="124"/>
      <c r="AE420" s="128" t="s">
        <v>375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376</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403</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700000000000003" customHeight="1" x14ac:dyDescent="0.15">
      <c r="A430" s="182"/>
      <c r="B430" s="179"/>
      <c r="C430" s="171" t="s">
        <v>361</v>
      </c>
      <c r="D430" s="935"/>
      <c r="E430" s="167" t="s">
        <v>381</v>
      </c>
      <c r="F430" s="168"/>
      <c r="G430" s="902" t="s">
        <v>377</v>
      </c>
      <c r="H430" s="116"/>
      <c r="I430" s="116"/>
      <c r="J430" s="903" t="s">
        <v>520</v>
      </c>
      <c r="K430" s="904"/>
      <c r="L430" s="904"/>
      <c r="M430" s="904"/>
      <c r="N430" s="904"/>
      <c r="O430" s="904"/>
      <c r="P430" s="904"/>
      <c r="Q430" s="904"/>
      <c r="R430" s="904"/>
      <c r="S430" s="904"/>
      <c r="T430" s="905"/>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6"/>
    </row>
    <row r="431" spans="1:50" ht="18.95" customHeight="1" x14ac:dyDescent="0.15">
      <c r="A431" s="182"/>
      <c r="B431" s="179"/>
      <c r="C431" s="173"/>
      <c r="D431" s="179"/>
      <c r="E431" s="335" t="s">
        <v>366</v>
      </c>
      <c r="F431" s="336"/>
      <c r="G431" s="337" t="s">
        <v>363</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27" t="s">
        <v>365</v>
      </c>
      <c r="AF431" s="328"/>
      <c r="AG431" s="328"/>
      <c r="AH431" s="329"/>
      <c r="AI431" s="210" t="s">
        <v>440</v>
      </c>
      <c r="AJ431" s="210"/>
      <c r="AK431" s="210"/>
      <c r="AL431" s="152"/>
      <c r="AM431" s="210" t="s">
        <v>499</v>
      </c>
      <c r="AN431" s="210"/>
      <c r="AO431" s="210"/>
      <c r="AP431" s="152"/>
      <c r="AQ431" s="152" t="s">
        <v>348</v>
      </c>
      <c r="AR431" s="123"/>
      <c r="AS431" s="123"/>
      <c r="AT431" s="124"/>
      <c r="AU431" s="129" t="s">
        <v>253</v>
      </c>
      <c r="AV431" s="129"/>
      <c r="AW431" s="129"/>
      <c r="AX431" s="130"/>
    </row>
    <row r="432" spans="1:50" ht="18.9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532</v>
      </c>
      <c r="AF432" s="193"/>
      <c r="AG432" s="126" t="s">
        <v>349</v>
      </c>
      <c r="AH432" s="127"/>
      <c r="AI432" s="149"/>
      <c r="AJ432" s="149"/>
      <c r="AK432" s="149"/>
      <c r="AL432" s="147"/>
      <c r="AM432" s="149"/>
      <c r="AN432" s="149"/>
      <c r="AO432" s="149"/>
      <c r="AP432" s="147"/>
      <c r="AQ432" s="588" t="s">
        <v>532</v>
      </c>
      <c r="AR432" s="193"/>
      <c r="AS432" s="126" t="s">
        <v>349</v>
      </c>
      <c r="AT432" s="127"/>
      <c r="AU432" s="193" t="s">
        <v>560</v>
      </c>
      <c r="AV432" s="193"/>
      <c r="AW432" s="126" t="s">
        <v>300</v>
      </c>
      <c r="AX432" s="188"/>
    </row>
    <row r="433" spans="1:50" ht="23.25" customHeight="1" x14ac:dyDescent="0.15">
      <c r="A433" s="182"/>
      <c r="B433" s="179"/>
      <c r="C433" s="173"/>
      <c r="D433" s="179"/>
      <c r="E433" s="335"/>
      <c r="F433" s="336"/>
      <c r="G433" s="97" t="s">
        <v>931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t="s">
        <v>532</v>
      </c>
      <c r="AF433" s="200"/>
      <c r="AG433" s="200"/>
      <c r="AH433" s="200"/>
      <c r="AI433" s="333" t="s">
        <v>532</v>
      </c>
      <c r="AJ433" s="200"/>
      <c r="AK433" s="200"/>
      <c r="AL433" s="200"/>
      <c r="AM433" s="333" t="s">
        <v>532</v>
      </c>
      <c r="AN433" s="200"/>
      <c r="AO433" s="200"/>
      <c r="AP433" s="334"/>
      <c r="AQ433" s="333" t="s">
        <v>532</v>
      </c>
      <c r="AR433" s="200"/>
      <c r="AS433" s="200"/>
      <c r="AT433" s="334"/>
      <c r="AU433" s="200" t="s">
        <v>532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t="s">
        <v>532</v>
      </c>
      <c r="AF434" s="200"/>
      <c r="AG434" s="200"/>
      <c r="AH434" s="334"/>
      <c r="AI434" s="333" t="s">
        <v>532</v>
      </c>
      <c r="AJ434" s="200"/>
      <c r="AK434" s="200"/>
      <c r="AL434" s="200"/>
      <c r="AM434" s="333" t="s">
        <v>532</v>
      </c>
      <c r="AN434" s="200"/>
      <c r="AO434" s="200"/>
      <c r="AP434" s="334"/>
      <c r="AQ434" s="333" t="s">
        <v>532</v>
      </c>
      <c r="AR434" s="200"/>
      <c r="AS434" s="200"/>
      <c r="AT434" s="334"/>
      <c r="AU434" s="200" t="s">
        <v>532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t="s">
        <v>532</v>
      </c>
      <c r="AF435" s="200"/>
      <c r="AG435" s="200"/>
      <c r="AH435" s="334"/>
      <c r="AI435" s="333" t="s">
        <v>532</v>
      </c>
      <c r="AJ435" s="200"/>
      <c r="AK435" s="200"/>
      <c r="AL435" s="200"/>
      <c r="AM435" s="333" t="s">
        <v>532</v>
      </c>
      <c r="AN435" s="200"/>
      <c r="AO435" s="200"/>
      <c r="AP435" s="334"/>
      <c r="AQ435" s="333" t="s">
        <v>532</v>
      </c>
      <c r="AR435" s="200"/>
      <c r="AS435" s="200"/>
      <c r="AT435" s="334"/>
      <c r="AU435" s="200" t="s">
        <v>532</v>
      </c>
      <c r="AV435" s="200"/>
      <c r="AW435" s="200"/>
      <c r="AX435" s="201"/>
    </row>
    <row r="436" spans="1:50" ht="18.95" hidden="1" customHeight="1" x14ac:dyDescent="0.15">
      <c r="A436" s="182"/>
      <c r="B436" s="179"/>
      <c r="C436" s="173"/>
      <c r="D436" s="179"/>
      <c r="E436" s="335" t="s">
        <v>366</v>
      </c>
      <c r="F436" s="336"/>
      <c r="G436" s="337" t="s">
        <v>363</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27" t="s">
        <v>365</v>
      </c>
      <c r="AF436" s="328"/>
      <c r="AG436" s="328"/>
      <c r="AH436" s="329"/>
      <c r="AI436" s="210" t="s">
        <v>440</v>
      </c>
      <c r="AJ436" s="210"/>
      <c r="AK436" s="210"/>
      <c r="AL436" s="152"/>
      <c r="AM436" s="210" t="s">
        <v>499</v>
      </c>
      <c r="AN436" s="210"/>
      <c r="AO436" s="210"/>
      <c r="AP436" s="152"/>
      <c r="AQ436" s="152" t="s">
        <v>348</v>
      </c>
      <c r="AR436" s="123"/>
      <c r="AS436" s="123"/>
      <c r="AT436" s="124"/>
      <c r="AU436" s="129" t="s">
        <v>253</v>
      </c>
      <c r="AV436" s="129"/>
      <c r="AW436" s="129"/>
      <c r="AX436" s="130"/>
    </row>
    <row r="437" spans="1:50" ht="18.9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349</v>
      </c>
      <c r="AH437" s="127"/>
      <c r="AI437" s="149"/>
      <c r="AJ437" s="149"/>
      <c r="AK437" s="149"/>
      <c r="AL437" s="147"/>
      <c r="AM437" s="149"/>
      <c r="AN437" s="149"/>
      <c r="AO437" s="149"/>
      <c r="AP437" s="147"/>
      <c r="AQ437" s="588"/>
      <c r="AR437" s="193"/>
      <c r="AS437" s="126" t="s">
        <v>349</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95" hidden="1" customHeight="1" x14ac:dyDescent="0.15">
      <c r="A441" s="182"/>
      <c r="B441" s="179"/>
      <c r="C441" s="173"/>
      <c r="D441" s="179"/>
      <c r="E441" s="335" t="s">
        <v>366</v>
      </c>
      <c r="F441" s="336"/>
      <c r="G441" s="337" t="s">
        <v>363</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27" t="s">
        <v>365</v>
      </c>
      <c r="AF441" s="328"/>
      <c r="AG441" s="328"/>
      <c r="AH441" s="329"/>
      <c r="AI441" s="210" t="s">
        <v>440</v>
      </c>
      <c r="AJ441" s="210"/>
      <c r="AK441" s="210"/>
      <c r="AL441" s="152"/>
      <c r="AM441" s="210" t="s">
        <v>499</v>
      </c>
      <c r="AN441" s="210"/>
      <c r="AO441" s="210"/>
      <c r="AP441" s="152"/>
      <c r="AQ441" s="152" t="s">
        <v>348</v>
      </c>
      <c r="AR441" s="123"/>
      <c r="AS441" s="123"/>
      <c r="AT441" s="124"/>
      <c r="AU441" s="129" t="s">
        <v>253</v>
      </c>
      <c r="AV441" s="129"/>
      <c r="AW441" s="129"/>
      <c r="AX441" s="130"/>
    </row>
    <row r="442" spans="1:50" ht="18.9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349</v>
      </c>
      <c r="AH442" s="127"/>
      <c r="AI442" s="149"/>
      <c r="AJ442" s="149"/>
      <c r="AK442" s="149"/>
      <c r="AL442" s="147"/>
      <c r="AM442" s="149"/>
      <c r="AN442" s="149"/>
      <c r="AO442" s="149"/>
      <c r="AP442" s="147"/>
      <c r="AQ442" s="588"/>
      <c r="AR442" s="193"/>
      <c r="AS442" s="126" t="s">
        <v>349</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95" hidden="1" customHeight="1" x14ac:dyDescent="0.15">
      <c r="A446" s="182"/>
      <c r="B446" s="179"/>
      <c r="C446" s="173"/>
      <c r="D446" s="179"/>
      <c r="E446" s="335" t="s">
        <v>366</v>
      </c>
      <c r="F446" s="336"/>
      <c r="G446" s="337" t="s">
        <v>363</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27" t="s">
        <v>365</v>
      </c>
      <c r="AF446" s="328"/>
      <c r="AG446" s="328"/>
      <c r="AH446" s="329"/>
      <c r="AI446" s="210" t="s">
        <v>440</v>
      </c>
      <c r="AJ446" s="210"/>
      <c r="AK446" s="210"/>
      <c r="AL446" s="152"/>
      <c r="AM446" s="210" t="s">
        <v>499</v>
      </c>
      <c r="AN446" s="210"/>
      <c r="AO446" s="210"/>
      <c r="AP446" s="152"/>
      <c r="AQ446" s="152" t="s">
        <v>348</v>
      </c>
      <c r="AR446" s="123"/>
      <c r="AS446" s="123"/>
      <c r="AT446" s="124"/>
      <c r="AU446" s="129" t="s">
        <v>253</v>
      </c>
      <c r="AV446" s="129"/>
      <c r="AW446" s="129"/>
      <c r="AX446" s="130"/>
    </row>
    <row r="447" spans="1:50" ht="18.9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349</v>
      </c>
      <c r="AH447" s="127"/>
      <c r="AI447" s="149"/>
      <c r="AJ447" s="149"/>
      <c r="AK447" s="149"/>
      <c r="AL447" s="147"/>
      <c r="AM447" s="149"/>
      <c r="AN447" s="149"/>
      <c r="AO447" s="149"/>
      <c r="AP447" s="147"/>
      <c r="AQ447" s="588"/>
      <c r="AR447" s="193"/>
      <c r="AS447" s="126" t="s">
        <v>349</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95" hidden="1" customHeight="1" x14ac:dyDescent="0.15">
      <c r="A451" s="182"/>
      <c r="B451" s="179"/>
      <c r="C451" s="173"/>
      <c r="D451" s="179"/>
      <c r="E451" s="335" t="s">
        <v>366</v>
      </c>
      <c r="F451" s="336"/>
      <c r="G451" s="337" t="s">
        <v>363</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27" t="s">
        <v>365</v>
      </c>
      <c r="AF451" s="328"/>
      <c r="AG451" s="328"/>
      <c r="AH451" s="329"/>
      <c r="AI451" s="210" t="s">
        <v>440</v>
      </c>
      <c r="AJ451" s="210"/>
      <c r="AK451" s="210"/>
      <c r="AL451" s="152"/>
      <c r="AM451" s="210" t="s">
        <v>499</v>
      </c>
      <c r="AN451" s="210"/>
      <c r="AO451" s="210"/>
      <c r="AP451" s="152"/>
      <c r="AQ451" s="152" t="s">
        <v>348</v>
      </c>
      <c r="AR451" s="123"/>
      <c r="AS451" s="123"/>
      <c r="AT451" s="124"/>
      <c r="AU451" s="129" t="s">
        <v>253</v>
      </c>
      <c r="AV451" s="129"/>
      <c r="AW451" s="129"/>
      <c r="AX451" s="130"/>
    </row>
    <row r="452" spans="1:50" ht="18.9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349</v>
      </c>
      <c r="AH452" s="127"/>
      <c r="AI452" s="149"/>
      <c r="AJ452" s="149"/>
      <c r="AK452" s="149"/>
      <c r="AL452" s="147"/>
      <c r="AM452" s="149"/>
      <c r="AN452" s="149"/>
      <c r="AO452" s="149"/>
      <c r="AP452" s="147"/>
      <c r="AQ452" s="588"/>
      <c r="AR452" s="193"/>
      <c r="AS452" s="126" t="s">
        <v>349</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95" customHeight="1" x14ac:dyDescent="0.15">
      <c r="A456" s="182"/>
      <c r="B456" s="179"/>
      <c r="C456" s="173"/>
      <c r="D456" s="179"/>
      <c r="E456" s="335" t="s">
        <v>367</v>
      </c>
      <c r="F456" s="336"/>
      <c r="G456" s="337" t="s">
        <v>364</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27" t="s">
        <v>365</v>
      </c>
      <c r="AF456" s="328"/>
      <c r="AG456" s="328"/>
      <c r="AH456" s="329"/>
      <c r="AI456" s="210" t="s">
        <v>440</v>
      </c>
      <c r="AJ456" s="210"/>
      <c r="AK456" s="210"/>
      <c r="AL456" s="152"/>
      <c r="AM456" s="210" t="s">
        <v>499</v>
      </c>
      <c r="AN456" s="210"/>
      <c r="AO456" s="210"/>
      <c r="AP456" s="152"/>
      <c r="AQ456" s="152" t="s">
        <v>348</v>
      </c>
      <c r="AR456" s="123"/>
      <c r="AS456" s="123"/>
      <c r="AT456" s="124"/>
      <c r="AU456" s="129" t="s">
        <v>253</v>
      </c>
      <c r="AV456" s="129"/>
      <c r="AW456" s="129"/>
      <c r="AX456" s="130"/>
    </row>
    <row r="457" spans="1:50" ht="18.9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532</v>
      </c>
      <c r="AF457" s="193"/>
      <c r="AG457" s="126" t="s">
        <v>349</v>
      </c>
      <c r="AH457" s="127"/>
      <c r="AI457" s="149"/>
      <c r="AJ457" s="149"/>
      <c r="AK457" s="149"/>
      <c r="AL457" s="147"/>
      <c r="AM457" s="149"/>
      <c r="AN457" s="149"/>
      <c r="AO457" s="149"/>
      <c r="AP457" s="147"/>
      <c r="AQ457" s="588" t="s">
        <v>532</v>
      </c>
      <c r="AR457" s="193"/>
      <c r="AS457" s="126" t="s">
        <v>349</v>
      </c>
      <c r="AT457" s="127"/>
      <c r="AU457" s="193" t="s">
        <v>533</v>
      </c>
      <c r="AV457" s="193"/>
      <c r="AW457" s="126" t="s">
        <v>300</v>
      </c>
      <c r="AX457" s="188"/>
    </row>
    <row r="458" spans="1:50" ht="23.25" customHeight="1" x14ac:dyDescent="0.15">
      <c r="A458" s="182"/>
      <c r="B458" s="179"/>
      <c r="C458" s="173"/>
      <c r="D458" s="179"/>
      <c r="E458" s="335"/>
      <c r="F458" s="336"/>
      <c r="G458" s="97" t="s">
        <v>931</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t="s">
        <v>532</v>
      </c>
      <c r="AF458" s="200"/>
      <c r="AG458" s="200"/>
      <c r="AH458" s="200"/>
      <c r="AI458" s="333" t="s">
        <v>532</v>
      </c>
      <c r="AJ458" s="200"/>
      <c r="AK458" s="200"/>
      <c r="AL458" s="200"/>
      <c r="AM458" s="333" t="s">
        <v>532</v>
      </c>
      <c r="AN458" s="200"/>
      <c r="AO458" s="200"/>
      <c r="AP458" s="334"/>
      <c r="AQ458" s="333" t="s">
        <v>532</v>
      </c>
      <c r="AR458" s="200"/>
      <c r="AS458" s="200"/>
      <c r="AT458" s="334"/>
      <c r="AU458" s="200" t="s">
        <v>532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t="s">
        <v>532</v>
      </c>
      <c r="AF459" s="200"/>
      <c r="AG459" s="200"/>
      <c r="AH459" s="334"/>
      <c r="AI459" s="333" t="s">
        <v>532</v>
      </c>
      <c r="AJ459" s="200"/>
      <c r="AK459" s="200"/>
      <c r="AL459" s="200"/>
      <c r="AM459" s="333" t="s">
        <v>532</v>
      </c>
      <c r="AN459" s="200"/>
      <c r="AO459" s="200"/>
      <c r="AP459" s="334"/>
      <c r="AQ459" s="333" t="s">
        <v>532</v>
      </c>
      <c r="AR459" s="200"/>
      <c r="AS459" s="200"/>
      <c r="AT459" s="334"/>
      <c r="AU459" s="200" t="s">
        <v>532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t="s">
        <v>532</v>
      </c>
      <c r="AF460" s="200"/>
      <c r="AG460" s="200"/>
      <c r="AH460" s="334"/>
      <c r="AI460" s="333" t="s">
        <v>532</v>
      </c>
      <c r="AJ460" s="200"/>
      <c r="AK460" s="200"/>
      <c r="AL460" s="200"/>
      <c r="AM460" s="333" t="s">
        <v>532</v>
      </c>
      <c r="AN460" s="200"/>
      <c r="AO460" s="200"/>
      <c r="AP460" s="334"/>
      <c r="AQ460" s="333" t="s">
        <v>532</v>
      </c>
      <c r="AR460" s="200"/>
      <c r="AS460" s="200"/>
      <c r="AT460" s="334"/>
      <c r="AU460" s="200" t="s">
        <v>532</v>
      </c>
      <c r="AV460" s="200"/>
      <c r="AW460" s="200"/>
      <c r="AX460" s="201"/>
    </row>
    <row r="461" spans="1:50" ht="18.95" hidden="1" customHeight="1" x14ac:dyDescent="0.15">
      <c r="A461" s="182"/>
      <c r="B461" s="179"/>
      <c r="C461" s="173"/>
      <c r="D461" s="179"/>
      <c r="E461" s="335" t="s">
        <v>367</v>
      </c>
      <c r="F461" s="336"/>
      <c r="G461" s="337" t="s">
        <v>364</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27" t="s">
        <v>365</v>
      </c>
      <c r="AF461" s="328"/>
      <c r="AG461" s="328"/>
      <c r="AH461" s="329"/>
      <c r="AI461" s="210" t="s">
        <v>440</v>
      </c>
      <c r="AJ461" s="210"/>
      <c r="AK461" s="210"/>
      <c r="AL461" s="152"/>
      <c r="AM461" s="210" t="s">
        <v>499</v>
      </c>
      <c r="AN461" s="210"/>
      <c r="AO461" s="210"/>
      <c r="AP461" s="152"/>
      <c r="AQ461" s="152" t="s">
        <v>348</v>
      </c>
      <c r="AR461" s="123"/>
      <c r="AS461" s="123"/>
      <c r="AT461" s="124"/>
      <c r="AU461" s="129" t="s">
        <v>253</v>
      </c>
      <c r="AV461" s="129"/>
      <c r="AW461" s="129"/>
      <c r="AX461" s="130"/>
    </row>
    <row r="462" spans="1:50" ht="18.9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349</v>
      </c>
      <c r="AH462" s="127"/>
      <c r="AI462" s="149"/>
      <c r="AJ462" s="149"/>
      <c r="AK462" s="149"/>
      <c r="AL462" s="147"/>
      <c r="AM462" s="149"/>
      <c r="AN462" s="149"/>
      <c r="AO462" s="149"/>
      <c r="AP462" s="147"/>
      <c r="AQ462" s="588"/>
      <c r="AR462" s="193"/>
      <c r="AS462" s="126" t="s">
        <v>349</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95" hidden="1" customHeight="1" x14ac:dyDescent="0.15">
      <c r="A466" s="182"/>
      <c r="B466" s="179"/>
      <c r="C466" s="173"/>
      <c r="D466" s="179"/>
      <c r="E466" s="335" t="s">
        <v>367</v>
      </c>
      <c r="F466" s="336"/>
      <c r="G466" s="337" t="s">
        <v>364</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27" t="s">
        <v>365</v>
      </c>
      <c r="AF466" s="328"/>
      <c r="AG466" s="328"/>
      <c r="AH466" s="329"/>
      <c r="AI466" s="210" t="s">
        <v>440</v>
      </c>
      <c r="AJ466" s="210"/>
      <c r="AK466" s="210"/>
      <c r="AL466" s="152"/>
      <c r="AM466" s="210" t="s">
        <v>499</v>
      </c>
      <c r="AN466" s="210"/>
      <c r="AO466" s="210"/>
      <c r="AP466" s="152"/>
      <c r="AQ466" s="152" t="s">
        <v>348</v>
      </c>
      <c r="AR466" s="123"/>
      <c r="AS466" s="123"/>
      <c r="AT466" s="124"/>
      <c r="AU466" s="129" t="s">
        <v>253</v>
      </c>
      <c r="AV466" s="129"/>
      <c r="AW466" s="129"/>
      <c r="AX466" s="130"/>
    </row>
    <row r="467" spans="1:50" ht="18.9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349</v>
      </c>
      <c r="AH467" s="127"/>
      <c r="AI467" s="149"/>
      <c r="AJ467" s="149"/>
      <c r="AK467" s="149"/>
      <c r="AL467" s="147"/>
      <c r="AM467" s="149"/>
      <c r="AN467" s="149"/>
      <c r="AO467" s="149"/>
      <c r="AP467" s="147"/>
      <c r="AQ467" s="588"/>
      <c r="AR467" s="193"/>
      <c r="AS467" s="126" t="s">
        <v>349</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95" hidden="1" customHeight="1" x14ac:dyDescent="0.15">
      <c r="A471" s="182"/>
      <c r="B471" s="179"/>
      <c r="C471" s="173"/>
      <c r="D471" s="179"/>
      <c r="E471" s="335" t="s">
        <v>367</v>
      </c>
      <c r="F471" s="336"/>
      <c r="G471" s="337" t="s">
        <v>364</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27" t="s">
        <v>365</v>
      </c>
      <c r="AF471" s="328"/>
      <c r="AG471" s="328"/>
      <c r="AH471" s="329"/>
      <c r="AI471" s="210" t="s">
        <v>440</v>
      </c>
      <c r="AJ471" s="210"/>
      <c r="AK471" s="210"/>
      <c r="AL471" s="152"/>
      <c r="AM471" s="210" t="s">
        <v>499</v>
      </c>
      <c r="AN471" s="210"/>
      <c r="AO471" s="210"/>
      <c r="AP471" s="152"/>
      <c r="AQ471" s="152" t="s">
        <v>348</v>
      </c>
      <c r="AR471" s="123"/>
      <c r="AS471" s="123"/>
      <c r="AT471" s="124"/>
      <c r="AU471" s="129" t="s">
        <v>253</v>
      </c>
      <c r="AV471" s="129"/>
      <c r="AW471" s="129"/>
      <c r="AX471" s="130"/>
    </row>
    <row r="472" spans="1:50" ht="18.9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349</v>
      </c>
      <c r="AH472" s="127"/>
      <c r="AI472" s="149"/>
      <c r="AJ472" s="149"/>
      <c r="AK472" s="149"/>
      <c r="AL472" s="147"/>
      <c r="AM472" s="149"/>
      <c r="AN472" s="149"/>
      <c r="AO472" s="149"/>
      <c r="AP472" s="147"/>
      <c r="AQ472" s="588"/>
      <c r="AR472" s="193"/>
      <c r="AS472" s="126" t="s">
        <v>349</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95" hidden="1" customHeight="1" x14ac:dyDescent="0.15">
      <c r="A476" s="182"/>
      <c r="B476" s="179"/>
      <c r="C476" s="173"/>
      <c r="D476" s="179"/>
      <c r="E476" s="335" t="s">
        <v>367</v>
      </c>
      <c r="F476" s="336"/>
      <c r="G476" s="337" t="s">
        <v>364</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27" t="s">
        <v>365</v>
      </c>
      <c r="AF476" s="328"/>
      <c r="AG476" s="328"/>
      <c r="AH476" s="329"/>
      <c r="AI476" s="210" t="s">
        <v>440</v>
      </c>
      <c r="AJ476" s="210"/>
      <c r="AK476" s="210"/>
      <c r="AL476" s="152"/>
      <c r="AM476" s="210" t="s">
        <v>499</v>
      </c>
      <c r="AN476" s="210"/>
      <c r="AO476" s="210"/>
      <c r="AP476" s="152"/>
      <c r="AQ476" s="152" t="s">
        <v>348</v>
      </c>
      <c r="AR476" s="123"/>
      <c r="AS476" s="123"/>
      <c r="AT476" s="124"/>
      <c r="AU476" s="129" t="s">
        <v>253</v>
      </c>
      <c r="AV476" s="129"/>
      <c r="AW476" s="129"/>
      <c r="AX476" s="130"/>
    </row>
    <row r="477" spans="1:50" ht="18.9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349</v>
      </c>
      <c r="AH477" s="127"/>
      <c r="AI477" s="149"/>
      <c r="AJ477" s="149"/>
      <c r="AK477" s="149"/>
      <c r="AL477" s="147"/>
      <c r="AM477" s="149"/>
      <c r="AN477" s="149"/>
      <c r="AO477" s="149"/>
      <c r="AP477" s="147"/>
      <c r="AQ477" s="588"/>
      <c r="AR477" s="193"/>
      <c r="AS477" s="126" t="s">
        <v>349</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385</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931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700000000000003" hidden="1" customHeight="1" x14ac:dyDescent="0.15">
      <c r="A484" s="182"/>
      <c r="B484" s="179"/>
      <c r="C484" s="173"/>
      <c r="D484" s="179"/>
      <c r="E484" s="167" t="s">
        <v>347</v>
      </c>
      <c r="F484" s="168"/>
      <c r="G484" s="902" t="s">
        <v>377</v>
      </c>
      <c r="H484" s="116"/>
      <c r="I484" s="116"/>
      <c r="J484" s="903"/>
      <c r="K484" s="904"/>
      <c r="L484" s="904"/>
      <c r="M484" s="904"/>
      <c r="N484" s="904"/>
      <c r="O484" s="904"/>
      <c r="P484" s="904"/>
      <c r="Q484" s="904"/>
      <c r="R484" s="904"/>
      <c r="S484" s="904"/>
      <c r="T484" s="905"/>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6"/>
    </row>
    <row r="485" spans="1:50" ht="18.95" hidden="1" customHeight="1" x14ac:dyDescent="0.15">
      <c r="A485" s="182"/>
      <c r="B485" s="179"/>
      <c r="C485" s="173"/>
      <c r="D485" s="179"/>
      <c r="E485" s="335" t="s">
        <v>366</v>
      </c>
      <c r="F485" s="336"/>
      <c r="G485" s="337" t="s">
        <v>363</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27" t="s">
        <v>365</v>
      </c>
      <c r="AF485" s="328"/>
      <c r="AG485" s="328"/>
      <c r="AH485" s="329"/>
      <c r="AI485" s="210" t="s">
        <v>440</v>
      </c>
      <c r="AJ485" s="210"/>
      <c r="AK485" s="210"/>
      <c r="AL485" s="152"/>
      <c r="AM485" s="210" t="s">
        <v>499</v>
      </c>
      <c r="AN485" s="210"/>
      <c r="AO485" s="210"/>
      <c r="AP485" s="152"/>
      <c r="AQ485" s="152" t="s">
        <v>348</v>
      </c>
      <c r="AR485" s="123"/>
      <c r="AS485" s="123"/>
      <c r="AT485" s="124"/>
      <c r="AU485" s="129" t="s">
        <v>253</v>
      </c>
      <c r="AV485" s="129"/>
      <c r="AW485" s="129"/>
      <c r="AX485" s="130"/>
    </row>
    <row r="486" spans="1:50" ht="18.9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349</v>
      </c>
      <c r="AH486" s="127"/>
      <c r="AI486" s="149"/>
      <c r="AJ486" s="149"/>
      <c r="AK486" s="149"/>
      <c r="AL486" s="147"/>
      <c r="AM486" s="149"/>
      <c r="AN486" s="149"/>
      <c r="AO486" s="149"/>
      <c r="AP486" s="147"/>
      <c r="AQ486" s="588"/>
      <c r="AR486" s="193"/>
      <c r="AS486" s="126" t="s">
        <v>349</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95" hidden="1" customHeight="1" x14ac:dyDescent="0.15">
      <c r="A490" s="182"/>
      <c r="B490" s="179"/>
      <c r="C490" s="173"/>
      <c r="D490" s="179"/>
      <c r="E490" s="335" t="s">
        <v>366</v>
      </c>
      <c r="F490" s="336"/>
      <c r="G490" s="337" t="s">
        <v>363</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27" t="s">
        <v>365</v>
      </c>
      <c r="AF490" s="328"/>
      <c r="AG490" s="328"/>
      <c r="AH490" s="329"/>
      <c r="AI490" s="210" t="s">
        <v>440</v>
      </c>
      <c r="AJ490" s="210"/>
      <c r="AK490" s="210"/>
      <c r="AL490" s="152"/>
      <c r="AM490" s="210" t="s">
        <v>499</v>
      </c>
      <c r="AN490" s="210"/>
      <c r="AO490" s="210"/>
      <c r="AP490" s="152"/>
      <c r="AQ490" s="152" t="s">
        <v>348</v>
      </c>
      <c r="AR490" s="123"/>
      <c r="AS490" s="123"/>
      <c r="AT490" s="124"/>
      <c r="AU490" s="129" t="s">
        <v>253</v>
      </c>
      <c r="AV490" s="129"/>
      <c r="AW490" s="129"/>
      <c r="AX490" s="130"/>
    </row>
    <row r="491" spans="1:50" ht="18.9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349</v>
      </c>
      <c r="AH491" s="127"/>
      <c r="AI491" s="149"/>
      <c r="AJ491" s="149"/>
      <c r="AK491" s="149"/>
      <c r="AL491" s="147"/>
      <c r="AM491" s="149"/>
      <c r="AN491" s="149"/>
      <c r="AO491" s="149"/>
      <c r="AP491" s="147"/>
      <c r="AQ491" s="588"/>
      <c r="AR491" s="193"/>
      <c r="AS491" s="126" t="s">
        <v>349</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95" hidden="1" customHeight="1" x14ac:dyDescent="0.15">
      <c r="A495" s="182"/>
      <c r="B495" s="179"/>
      <c r="C495" s="173"/>
      <c r="D495" s="179"/>
      <c r="E495" s="335" t="s">
        <v>366</v>
      </c>
      <c r="F495" s="336"/>
      <c r="G495" s="337" t="s">
        <v>363</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27" t="s">
        <v>365</v>
      </c>
      <c r="AF495" s="328"/>
      <c r="AG495" s="328"/>
      <c r="AH495" s="329"/>
      <c r="AI495" s="210" t="s">
        <v>440</v>
      </c>
      <c r="AJ495" s="210"/>
      <c r="AK495" s="210"/>
      <c r="AL495" s="152"/>
      <c r="AM495" s="210" t="s">
        <v>499</v>
      </c>
      <c r="AN495" s="210"/>
      <c r="AO495" s="210"/>
      <c r="AP495" s="152"/>
      <c r="AQ495" s="152" t="s">
        <v>348</v>
      </c>
      <c r="AR495" s="123"/>
      <c r="AS495" s="123"/>
      <c r="AT495" s="124"/>
      <c r="AU495" s="129" t="s">
        <v>253</v>
      </c>
      <c r="AV495" s="129"/>
      <c r="AW495" s="129"/>
      <c r="AX495" s="130"/>
    </row>
    <row r="496" spans="1:50" ht="18.9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349</v>
      </c>
      <c r="AH496" s="127"/>
      <c r="AI496" s="149"/>
      <c r="AJ496" s="149"/>
      <c r="AK496" s="149"/>
      <c r="AL496" s="147"/>
      <c r="AM496" s="149"/>
      <c r="AN496" s="149"/>
      <c r="AO496" s="149"/>
      <c r="AP496" s="147"/>
      <c r="AQ496" s="588"/>
      <c r="AR496" s="193"/>
      <c r="AS496" s="126" t="s">
        <v>349</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95" hidden="1" customHeight="1" x14ac:dyDescent="0.15">
      <c r="A500" s="182"/>
      <c r="B500" s="179"/>
      <c r="C500" s="173"/>
      <c r="D500" s="179"/>
      <c r="E500" s="335" t="s">
        <v>366</v>
      </c>
      <c r="F500" s="336"/>
      <c r="G500" s="337" t="s">
        <v>363</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27" t="s">
        <v>365</v>
      </c>
      <c r="AF500" s="328"/>
      <c r="AG500" s="328"/>
      <c r="AH500" s="329"/>
      <c r="AI500" s="210" t="s">
        <v>440</v>
      </c>
      <c r="AJ500" s="210"/>
      <c r="AK500" s="210"/>
      <c r="AL500" s="152"/>
      <c r="AM500" s="210" t="s">
        <v>499</v>
      </c>
      <c r="AN500" s="210"/>
      <c r="AO500" s="210"/>
      <c r="AP500" s="152"/>
      <c r="AQ500" s="152" t="s">
        <v>348</v>
      </c>
      <c r="AR500" s="123"/>
      <c r="AS500" s="123"/>
      <c r="AT500" s="124"/>
      <c r="AU500" s="129" t="s">
        <v>253</v>
      </c>
      <c r="AV500" s="129"/>
      <c r="AW500" s="129"/>
      <c r="AX500" s="130"/>
    </row>
    <row r="501" spans="1:50" ht="18.9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349</v>
      </c>
      <c r="AH501" s="127"/>
      <c r="AI501" s="149"/>
      <c r="AJ501" s="149"/>
      <c r="AK501" s="149"/>
      <c r="AL501" s="147"/>
      <c r="AM501" s="149"/>
      <c r="AN501" s="149"/>
      <c r="AO501" s="149"/>
      <c r="AP501" s="147"/>
      <c r="AQ501" s="588"/>
      <c r="AR501" s="193"/>
      <c r="AS501" s="126" t="s">
        <v>349</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95" hidden="1" customHeight="1" x14ac:dyDescent="0.15">
      <c r="A505" s="182"/>
      <c r="B505" s="179"/>
      <c r="C505" s="173"/>
      <c r="D505" s="179"/>
      <c r="E505" s="335" t="s">
        <v>366</v>
      </c>
      <c r="F505" s="336"/>
      <c r="G505" s="337" t="s">
        <v>363</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27" t="s">
        <v>365</v>
      </c>
      <c r="AF505" s="328"/>
      <c r="AG505" s="328"/>
      <c r="AH505" s="329"/>
      <c r="AI505" s="210" t="s">
        <v>440</v>
      </c>
      <c r="AJ505" s="210"/>
      <c r="AK505" s="210"/>
      <c r="AL505" s="152"/>
      <c r="AM505" s="210" t="s">
        <v>499</v>
      </c>
      <c r="AN505" s="210"/>
      <c r="AO505" s="210"/>
      <c r="AP505" s="152"/>
      <c r="AQ505" s="152" t="s">
        <v>348</v>
      </c>
      <c r="AR505" s="123"/>
      <c r="AS505" s="123"/>
      <c r="AT505" s="124"/>
      <c r="AU505" s="129" t="s">
        <v>253</v>
      </c>
      <c r="AV505" s="129"/>
      <c r="AW505" s="129"/>
      <c r="AX505" s="130"/>
    </row>
    <row r="506" spans="1:50" ht="18.9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349</v>
      </c>
      <c r="AH506" s="127"/>
      <c r="AI506" s="149"/>
      <c r="AJ506" s="149"/>
      <c r="AK506" s="149"/>
      <c r="AL506" s="147"/>
      <c r="AM506" s="149"/>
      <c r="AN506" s="149"/>
      <c r="AO506" s="149"/>
      <c r="AP506" s="147"/>
      <c r="AQ506" s="588"/>
      <c r="AR506" s="193"/>
      <c r="AS506" s="126" t="s">
        <v>349</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95" hidden="1" customHeight="1" x14ac:dyDescent="0.15">
      <c r="A510" s="182"/>
      <c r="B510" s="179"/>
      <c r="C510" s="173"/>
      <c r="D510" s="179"/>
      <c r="E510" s="335" t="s">
        <v>367</v>
      </c>
      <c r="F510" s="336"/>
      <c r="G510" s="337" t="s">
        <v>364</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27" t="s">
        <v>365</v>
      </c>
      <c r="AF510" s="328"/>
      <c r="AG510" s="328"/>
      <c r="AH510" s="329"/>
      <c r="AI510" s="210" t="s">
        <v>440</v>
      </c>
      <c r="AJ510" s="210"/>
      <c r="AK510" s="210"/>
      <c r="AL510" s="152"/>
      <c r="AM510" s="210" t="s">
        <v>499</v>
      </c>
      <c r="AN510" s="210"/>
      <c r="AO510" s="210"/>
      <c r="AP510" s="152"/>
      <c r="AQ510" s="152" t="s">
        <v>348</v>
      </c>
      <c r="AR510" s="123"/>
      <c r="AS510" s="123"/>
      <c r="AT510" s="124"/>
      <c r="AU510" s="129" t="s">
        <v>253</v>
      </c>
      <c r="AV510" s="129"/>
      <c r="AW510" s="129"/>
      <c r="AX510" s="130"/>
    </row>
    <row r="511" spans="1:50" ht="18.9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349</v>
      </c>
      <c r="AH511" s="127"/>
      <c r="AI511" s="149"/>
      <c r="AJ511" s="149"/>
      <c r="AK511" s="149"/>
      <c r="AL511" s="147"/>
      <c r="AM511" s="149"/>
      <c r="AN511" s="149"/>
      <c r="AO511" s="149"/>
      <c r="AP511" s="147"/>
      <c r="AQ511" s="588"/>
      <c r="AR511" s="193"/>
      <c r="AS511" s="126" t="s">
        <v>349</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95" hidden="1" customHeight="1" x14ac:dyDescent="0.15">
      <c r="A515" s="182"/>
      <c r="B515" s="179"/>
      <c r="C515" s="173"/>
      <c r="D515" s="179"/>
      <c r="E515" s="335" t="s">
        <v>367</v>
      </c>
      <c r="F515" s="336"/>
      <c r="G515" s="337" t="s">
        <v>364</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27" t="s">
        <v>365</v>
      </c>
      <c r="AF515" s="328"/>
      <c r="AG515" s="328"/>
      <c r="AH515" s="329"/>
      <c r="AI515" s="210" t="s">
        <v>440</v>
      </c>
      <c r="AJ515" s="210"/>
      <c r="AK515" s="210"/>
      <c r="AL515" s="152"/>
      <c r="AM515" s="210" t="s">
        <v>499</v>
      </c>
      <c r="AN515" s="210"/>
      <c r="AO515" s="210"/>
      <c r="AP515" s="152"/>
      <c r="AQ515" s="152" t="s">
        <v>348</v>
      </c>
      <c r="AR515" s="123"/>
      <c r="AS515" s="123"/>
      <c r="AT515" s="124"/>
      <c r="AU515" s="129" t="s">
        <v>253</v>
      </c>
      <c r="AV515" s="129"/>
      <c r="AW515" s="129"/>
      <c r="AX515" s="130"/>
    </row>
    <row r="516" spans="1:50" ht="18.9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349</v>
      </c>
      <c r="AH516" s="127"/>
      <c r="AI516" s="149"/>
      <c r="AJ516" s="149"/>
      <c r="AK516" s="149"/>
      <c r="AL516" s="147"/>
      <c r="AM516" s="149"/>
      <c r="AN516" s="149"/>
      <c r="AO516" s="149"/>
      <c r="AP516" s="147"/>
      <c r="AQ516" s="588"/>
      <c r="AR516" s="193"/>
      <c r="AS516" s="126" t="s">
        <v>349</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95" hidden="1" customHeight="1" x14ac:dyDescent="0.15">
      <c r="A520" s="182"/>
      <c r="B520" s="179"/>
      <c r="C520" s="173"/>
      <c r="D520" s="179"/>
      <c r="E520" s="335" t="s">
        <v>367</v>
      </c>
      <c r="F520" s="336"/>
      <c r="G520" s="337" t="s">
        <v>364</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27" t="s">
        <v>365</v>
      </c>
      <c r="AF520" s="328"/>
      <c r="AG520" s="328"/>
      <c r="AH520" s="329"/>
      <c r="AI520" s="210" t="s">
        <v>440</v>
      </c>
      <c r="AJ520" s="210"/>
      <c r="AK520" s="210"/>
      <c r="AL520" s="152"/>
      <c r="AM520" s="210" t="s">
        <v>499</v>
      </c>
      <c r="AN520" s="210"/>
      <c r="AO520" s="210"/>
      <c r="AP520" s="152"/>
      <c r="AQ520" s="152" t="s">
        <v>348</v>
      </c>
      <c r="AR520" s="123"/>
      <c r="AS520" s="123"/>
      <c r="AT520" s="124"/>
      <c r="AU520" s="129" t="s">
        <v>253</v>
      </c>
      <c r="AV520" s="129"/>
      <c r="AW520" s="129"/>
      <c r="AX520" s="130"/>
    </row>
    <row r="521" spans="1:50" ht="18.9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349</v>
      </c>
      <c r="AH521" s="127"/>
      <c r="AI521" s="149"/>
      <c r="AJ521" s="149"/>
      <c r="AK521" s="149"/>
      <c r="AL521" s="147"/>
      <c r="AM521" s="149"/>
      <c r="AN521" s="149"/>
      <c r="AO521" s="149"/>
      <c r="AP521" s="147"/>
      <c r="AQ521" s="588"/>
      <c r="AR521" s="193"/>
      <c r="AS521" s="126" t="s">
        <v>349</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95" hidden="1" customHeight="1" x14ac:dyDescent="0.15">
      <c r="A525" s="182"/>
      <c r="B525" s="179"/>
      <c r="C525" s="173"/>
      <c r="D525" s="179"/>
      <c r="E525" s="335" t="s">
        <v>367</v>
      </c>
      <c r="F525" s="336"/>
      <c r="G525" s="337" t="s">
        <v>364</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27" t="s">
        <v>365</v>
      </c>
      <c r="AF525" s="328"/>
      <c r="AG525" s="328"/>
      <c r="AH525" s="329"/>
      <c r="AI525" s="210" t="s">
        <v>440</v>
      </c>
      <c r="AJ525" s="210"/>
      <c r="AK525" s="210"/>
      <c r="AL525" s="152"/>
      <c r="AM525" s="210" t="s">
        <v>499</v>
      </c>
      <c r="AN525" s="210"/>
      <c r="AO525" s="210"/>
      <c r="AP525" s="152"/>
      <c r="AQ525" s="152" t="s">
        <v>348</v>
      </c>
      <c r="AR525" s="123"/>
      <c r="AS525" s="123"/>
      <c r="AT525" s="124"/>
      <c r="AU525" s="129" t="s">
        <v>253</v>
      </c>
      <c r="AV525" s="129"/>
      <c r="AW525" s="129"/>
      <c r="AX525" s="130"/>
    </row>
    <row r="526" spans="1:50" ht="18.9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349</v>
      </c>
      <c r="AH526" s="127"/>
      <c r="AI526" s="149"/>
      <c r="AJ526" s="149"/>
      <c r="AK526" s="149"/>
      <c r="AL526" s="147"/>
      <c r="AM526" s="149"/>
      <c r="AN526" s="149"/>
      <c r="AO526" s="149"/>
      <c r="AP526" s="147"/>
      <c r="AQ526" s="588"/>
      <c r="AR526" s="193"/>
      <c r="AS526" s="126" t="s">
        <v>349</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95" hidden="1" customHeight="1" x14ac:dyDescent="0.15">
      <c r="A530" s="182"/>
      <c r="B530" s="179"/>
      <c r="C530" s="173"/>
      <c r="D530" s="179"/>
      <c r="E530" s="335" t="s">
        <v>367</v>
      </c>
      <c r="F530" s="336"/>
      <c r="G530" s="337" t="s">
        <v>364</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27" t="s">
        <v>365</v>
      </c>
      <c r="AF530" s="328"/>
      <c r="AG530" s="328"/>
      <c r="AH530" s="329"/>
      <c r="AI530" s="210" t="s">
        <v>440</v>
      </c>
      <c r="AJ530" s="210"/>
      <c r="AK530" s="210"/>
      <c r="AL530" s="152"/>
      <c r="AM530" s="210" t="s">
        <v>499</v>
      </c>
      <c r="AN530" s="210"/>
      <c r="AO530" s="210"/>
      <c r="AP530" s="152"/>
      <c r="AQ530" s="152" t="s">
        <v>348</v>
      </c>
      <c r="AR530" s="123"/>
      <c r="AS530" s="123"/>
      <c r="AT530" s="124"/>
      <c r="AU530" s="129" t="s">
        <v>253</v>
      </c>
      <c r="AV530" s="129"/>
      <c r="AW530" s="129"/>
      <c r="AX530" s="130"/>
    </row>
    <row r="531" spans="1:50" ht="18.9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349</v>
      </c>
      <c r="AH531" s="127"/>
      <c r="AI531" s="149"/>
      <c r="AJ531" s="149"/>
      <c r="AK531" s="149"/>
      <c r="AL531" s="147"/>
      <c r="AM531" s="149"/>
      <c r="AN531" s="149"/>
      <c r="AO531" s="149"/>
      <c r="AP531" s="147"/>
      <c r="AQ531" s="588"/>
      <c r="AR531" s="193"/>
      <c r="AS531" s="126" t="s">
        <v>349</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385</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700000000000003" hidden="1" customHeight="1" x14ac:dyDescent="0.15">
      <c r="A538" s="182"/>
      <c r="B538" s="179"/>
      <c r="C538" s="173"/>
      <c r="D538" s="179"/>
      <c r="E538" s="167" t="s">
        <v>347</v>
      </c>
      <c r="F538" s="168"/>
      <c r="G538" s="902" t="s">
        <v>377</v>
      </c>
      <c r="H538" s="116"/>
      <c r="I538" s="116"/>
      <c r="J538" s="903"/>
      <c r="K538" s="904"/>
      <c r="L538" s="904"/>
      <c r="M538" s="904"/>
      <c r="N538" s="904"/>
      <c r="O538" s="904"/>
      <c r="P538" s="904"/>
      <c r="Q538" s="904"/>
      <c r="R538" s="904"/>
      <c r="S538" s="904"/>
      <c r="T538" s="905"/>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6"/>
    </row>
    <row r="539" spans="1:50" ht="18.95" hidden="1" customHeight="1" x14ac:dyDescent="0.15">
      <c r="A539" s="182"/>
      <c r="B539" s="179"/>
      <c r="C539" s="173"/>
      <c r="D539" s="179"/>
      <c r="E539" s="335" t="s">
        <v>366</v>
      </c>
      <c r="F539" s="336"/>
      <c r="G539" s="337" t="s">
        <v>363</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27" t="s">
        <v>365</v>
      </c>
      <c r="AF539" s="328"/>
      <c r="AG539" s="328"/>
      <c r="AH539" s="329"/>
      <c r="AI539" s="210" t="s">
        <v>440</v>
      </c>
      <c r="AJ539" s="210"/>
      <c r="AK539" s="210"/>
      <c r="AL539" s="152"/>
      <c r="AM539" s="210" t="s">
        <v>499</v>
      </c>
      <c r="AN539" s="210"/>
      <c r="AO539" s="210"/>
      <c r="AP539" s="152"/>
      <c r="AQ539" s="152" t="s">
        <v>348</v>
      </c>
      <c r="AR539" s="123"/>
      <c r="AS539" s="123"/>
      <c r="AT539" s="124"/>
      <c r="AU539" s="129" t="s">
        <v>253</v>
      </c>
      <c r="AV539" s="129"/>
      <c r="AW539" s="129"/>
      <c r="AX539" s="130"/>
    </row>
    <row r="540" spans="1:50" ht="18.9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349</v>
      </c>
      <c r="AH540" s="127"/>
      <c r="AI540" s="149"/>
      <c r="AJ540" s="149"/>
      <c r="AK540" s="149"/>
      <c r="AL540" s="147"/>
      <c r="AM540" s="149"/>
      <c r="AN540" s="149"/>
      <c r="AO540" s="149"/>
      <c r="AP540" s="147"/>
      <c r="AQ540" s="588"/>
      <c r="AR540" s="193"/>
      <c r="AS540" s="126" t="s">
        <v>349</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95" hidden="1" customHeight="1" x14ac:dyDescent="0.15">
      <c r="A544" s="182"/>
      <c r="B544" s="179"/>
      <c r="C544" s="173"/>
      <c r="D544" s="179"/>
      <c r="E544" s="335" t="s">
        <v>366</v>
      </c>
      <c r="F544" s="336"/>
      <c r="G544" s="337" t="s">
        <v>363</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27" t="s">
        <v>365</v>
      </c>
      <c r="AF544" s="328"/>
      <c r="AG544" s="328"/>
      <c r="AH544" s="329"/>
      <c r="AI544" s="210" t="s">
        <v>440</v>
      </c>
      <c r="AJ544" s="210"/>
      <c r="AK544" s="210"/>
      <c r="AL544" s="152"/>
      <c r="AM544" s="210" t="s">
        <v>499</v>
      </c>
      <c r="AN544" s="210"/>
      <c r="AO544" s="210"/>
      <c r="AP544" s="152"/>
      <c r="AQ544" s="152" t="s">
        <v>348</v>
      </c>
      <c r="AR544" s="123"/>
      <c r="AS544" s="123"/>
      <c r="AT544" s="124"/>
      <c r="AU544" s="129" t="s">
        <v>253</v>
      </c>
      <c r="AV544" s="129"/>
      <c r="AW544" s="129"/>
      <c r="AX544" s="130"/>
    </row>
    <row r="545" spans="1:50" ht="18.9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349</v>
      </c>
      <c r="AH545" s="127"/>
      <c r="AI545" s="149"/>
      <c r="AJ545" s="149"/>
      <c r="AK545" s="149"/>
      <c r="AL545" s="147"/>
      <c r="AM545" s="149"/>
      <c r="AN545" s="149"/>
      <c r="AO545" s="149"/>
      <c r="AP545" s="147"/>
      <c r="AQ545" s="588"/>
      <c r="AR545" s="193"/>
      <c r="AS545" s="126" t="s">
        <v>349</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95" hidden="1" customHeight="1" x14ac:dyDescent="0.15">
      <c r="A549" s="182"/>
      <c r="B549" s="179"/>
      <c r="C549" s="173"/>
      <c r="D549" s="179"/>
      <c r="E549" s="335" t="s">
        <v>366</v>
      </c>
      <c r="F549" s="336"/>
      <c r="G549" s="337" t="s">
        <v>363</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27" t="s">
        <v>365</v>
      </c>
      <c r="AF549" s="328"/>
      <c r="AG549" s="328"/>
      <c r="AH549" s="329"/>
      <c r="AI549" s="210" t="s">
        <v>440</v>
      </c>
      <c r="AJ549" s="210"/>
      <c r="AK549" s="210"/>
      <c r="AL549" s="152"/>
      <c r="AM549" s="210" t="s">
        <v>499</v>
      </c>
      <c r="AN549" s="210"/>
      <c r="AO549" s="210"/>
      <c r="AP549" s="152"/>
      <c r="AQ549" s="152" t="s">
        <v>348</v>
      </c>
      <c r="AR549" s="123"/>
      <c r="AS549" s="123"/>
      <c r="AT549" s="124"/>
      <c r="AU549" s="129" t="s">
        <v>253</v>
      </c>
      <c r="AV549" s="129"/>
      <c r="AW549" s="129"/>
      <c r="AX549" s="130"/>
    </row>
    <row r="550" spans="1:50" ht="18.9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349</v>
      </c>
      <c r="AH550" s="127"/>
      <c r="AI550" s="149"/>
      <c r="AJ550" s="149"/>
      <c r="AK550" s="149"/>
      <c r="AL550" s="147"/>
      <c r="AM550" s="149"/>
      <c r="AN550" s="149"/>
      <c r="AO550" s="149"/>
      <c r="AP550" s="147"/>
      <c r="AQ550" s="588"/>
      <c r="AR550" s="193"/>
      <c r="AS550" s="126" t="s">
        <v>349</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95" hidden="1" customHeight="1" x14ac:dyDescent="0.15">
      <c r="A554" s="182"/>
      <c r="B554" s="179"/>
      <c r="C554" s="173"/>
      <c r="D554" s="179"/>
      <c r="E554" s="335" t="s">
        <v>366</v>
      </c>
      <c r="F554" s="336"/>
      <c r="G554" s="337" t="s">
        <v>363</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27" t="s">
        <v>365</v>
      </c>
      <c r="AF554" s="328"/>
      <c r="AG554" s="328"/>
      <c r="AH554" s="329"/>
      <c r="AI554" s="210" t="s">
        <v>440</v>
      </c>
      <c r="AJ554" s="210"/>
      <c r="AK554" s="210"/>
      <c r="AL554" s="152"/>
      <c r="AM554" s="210" t="s">
        <v>499</v>
      </c>
      <c r="AN554" s="210"/>
      <c r="AO554" s="210"/>
      <c r="AP554" s="152"/>
      <c r="AQ554" s="152" t="s">
        <v>348</v>
      </c>
      <c r="AR554" s="123"/>
      <c r="AS554" s="123"/>
      <c r="AT554" s="124"/>
      <c r="AU554" s="129" t="s">
        <v>253</v>
      </c>
      <c r="AV554" s="129"/>
      <c r="AW554" s="129"/>
      <c r="AX554" s="130"/>
    </row>
    <row r="555" spans="1:50" ht="18.9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349</v>
      </c>
      <c r="AH555" s="127"/>
      <c r="AI555" s="149"/>
      <c r="AJ555" s="149"/>
      <c r="AK555" s="149"/>
      <c r="AL555" s="147"/>
      <c r="AM555" s="149"/>
      <c r="AN555" s="149"/>
      <c r="AO555" s="149"/>
      <c r="AP555" s="147"/>
      <c r="AQ555" s="588"/>
      <c r="AR555" s="193"/>
      <c r="AS555" s="126" t="s">
        <v>349</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95" hidden="1" customHeight="1" x14ac:dyDescent="0.15">
      <c r="A559" s="182"/>
      <c r="B559" s="179"/>
      <c r="C559" s="173"/>
      <c r="D559" s="179"/>
      <c r="E559" s="335" t="s">
        <v>366</v>
      </c>
      <c r="F559" s="336"/>
      <c r="G559" s="337" t="s">
        <v>363</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27" t="s">
        <v>365</v>
      </c>
      <c r="AF559" s="328"/>
      <c r="AG559" s="328"/>
      <c r="AH559" s="329"/>
      <c r="AI559" s="210" t="s">
        <v>440</v>
      </c>
      <c r="AJ559" s="210"/>
      <c r="AK559" s="210"/>
      <c r="AL559" s="152"/>
      <c r="AM559" s="210" t="s">
        <v>499</v>
      </c>
      <c r="AN559" s="210"/>
      <c r="AO559" s="210"/>
      <c r="AP559" s="152"/>
      <c r="AQ559" s="152" t="s">
        <v>348</v>
      </c>
      <c r="AR559" s="123"/>
      <c r="AS559" s="123"/>
      <c r="AT559" s="124"/>
      <c r="AU559" s="129" t="s">
        <v>253</v>
      </c>
      <c r="AV559" s="129"/>
      <c r="AW559" s="129"/>
      <c r="AX559" s="130"/>
    </row>
    <row r="560" spans="1:50" ht="18.9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349</v>
      </c>
      <c r="AH560" s="127"/>
      <c r="AI560" s="149"/>
      <c r="AJ560" s="149"/>
      <c r="AK560" s="149"/>
      <c r="AL560" s="147"/>
      <c r="AM560" s="149"/>
      <c r="AN560" s="149"/>
      <c r="AO560" s="149"/>
      <c r="AP560" s="147"/>
      <c r="AQ560" s="588"/>
      <c r="AR560" s="193"/>
      <c r="AS560" s="126" t="s">
        <v>349</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95" hidden="1" customHeight="1" x14ac:dyDescent="0.15">
      <c r="A564" s="182"/>
      <c r="B564" s="179"/>
      <c r="C564" s="173"/>
      <c r="D564" s="179"/>
      <c r="E564" s="335" t="s">
        <v>367</v>
      </c>
      <c r="F564" s="336"/>
      <c r="G564" s="337" t="s">
        <v>364</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27" t="s">
        <v>365</v>
      </c>
      <c r="AF564" s="328"/>
      <c r="AG564" s="328"/>
      <c r="AH564" s="329"/>
      <c r="AI564" s="210" t="s">
        <v>440</v>
      </c>
      <c r="AJ564" s="210"/>
      <c r="AK564" s="210"/>
      <c r="AL564" s="152"/>
      <c r="AM564" s="210" t="s">
        <v>499</v>
      </c>
      <c r="AN564" s="210"/>
      <c r="AO564" s="210"/>
      <c r="AP564" s="152"/>
      <c r="AQ564" s="152" t="s">
        <v>348</v>
      </c>
      <c r="AR564" s="123"/>
      <c r="AS564" s="123"/>
      <c r="AT564" s="124"/>
      <c r="AU564" s="129" t="s">
        <v>253</v>
      </c>
      <c r="AV564" s="129"/>
      <c r="AW564" s="129"/>
      <c r="AX564" s="130"/>
    </row>
    <row r="565" spans="1:50" ht="18.9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349</v>
      </c>
      <c r="AH565" s="127"/>
      <c r="AI565" s="149"/>
      <c r="AJ565" s="149"/>
      <c r="AK565" s="149"/>
      <c r="AL565" s="147"/>
      <c r="AM565" s="149"/>
      <c r="AN565" s="149"/>
      <c r="AO565" s="149"/>
      <c r="AP565" s="147"/>
      <c r="AQ565" s="588"/>
      <c r="AR565" s="193"/>
      <c r="AS565" s="126" t="s">
        <v>349</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95" hidden="1" customHeight="1" x14ac:dyDescent="0.15">
      <c r="A569" s="182"/>
      <c r="B569" s="179"/>
      <c r="C569" s="173"/>
      <c r="D569" s="179"/>
      <c r="E569" s="335" t="s">
        <v>367</v>
      </c>
      <c r="F569" s="336"/>
      <c r="G569" s="337" t="s">
        <v>364</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27" t="s">
        <v>365</v>
      </c>
      <c r="AF569" s="328"/>
      <c r="AG569" s="328"/>
      <c r="AH569" s="329"/>
      <c r="AI569" s="210" t="s">
        <v>440</v>
      </c>
      <c r="AJ569" s="210"/>
      <c r="AK569" s="210"/>
      <c r="AL569" s="152"/>
      <c r="AM569" s="210" t="s">
        <v>499</v>
      </c>
      <c r="AN569" s="210"/>
      <c r="AO569" s="210"/>
      <c r="AP569" s="152"/>
      <c r="AQ569" s="152" t="s">
        <v>348</v>
      </c>
      <c r="AR569" s="123"/>
      <c r="AS569" s="123"/>
      <c r="AT569" s="124"/>
      <c r="AU569" s="129" t="s">
        <v>253</v>
      </c>
      <c r="AV569" s="129"/>
      <c r="AW569" s="129"/>
      <c r="AX569" s="130"/>
    </row>
    <row r="570" spans="1:50" ht="18.9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349</v>
      </c>
      <c r="AH570" s="127"/>
      <c r="AI570" s="149"/>
      <c r="AJ570" s="149"/>
      <c r="AK570" s="149"/>
      <c r="AL570" s="147"/>
      <c r="AM570" s="149"/>
      <c r="AN570" s="149"/>
      <c r="AO570" s="149"/>
      <c r="AP570" s="147"/>
      <c r="AQ570" s="588"/>
      <c r="AR570" s="193"/>
      <c r="AS570" s="126" t="s">
        <v>349</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95" hidden="1" customHeight="1" x14ac:dyDescent="0.15">
      <c r="A574" s="182"/>
      <c r="B574" s="179"/>
      <c r="C574" s="173"/>
      <c r="D574" s="179"/>
      <c r="E574" s="335" t="s">
        <v>367</v>
      </c>
      <c r="F574" s="336"/>
      <c r="G574" s="337" t="s">
        <v>364</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27" t="s">
        <v>365</v>
      </c>
      <c r="AF574" s="328"/>
      <c r="AG574" s="328"/>
      <c r="AH574" s="329"/>
      <c r="AI574" s="210" t="s">
        <v>440</v>
      </c>
      <c r="AJ574" s="210"/>
      <c r="AK574" s="210"/>
      <c r="AL574" s="152"/>
      <c r="AM574" s="210" t="s">
        <v>499</v>
      </c>
      <c r="AN574" s="210"/>
      <c r="AO574" s="210"/>
      <c r="AP574" s="152"/>
      <c r="AQ574" s="152" t="s">
        <v>348</v>
      </c>
      <c r="AR574" s="123"/>
      <c r="AS574" s="123"/>
      <c r="AT574" s="124"/>
      <c r="AU574" s="129" t="s">
        <v>253</v>
      </c>
      <c r="AV574" s="129"/>
      <c r="AW574" s="129"/>
      <c r="AX574" s="130"/>
    </row>
    <row r="575" spans="1:50" ht="18.9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349</v>
      </c>
      <c r="AH575" s="127"/>
      <c r="AI575" s="149"/>
      <c r="AJ575" s="149"/>
      <c r="AK575" s="149"/>
      <c r="AL575" s="147"/>
      <c r="AM575" s="149"/>
      <c r="AN575" s="149"/>
      <c r="AO575" s="149"/>
      <c r="AP575" s="147"/>
      <c r="AQ575" s="588"/>
      <c r="AR575" s="193"/>
      <c r="AS575" s="126" t="s">
        <v>349</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95" hidden="1" customHeight="1" x14ac:dyDescent="0.15">
      <c r="A579" s="182"/>
      <c r="B579" s="179"/>
      <c r="C579" s="173"/>
      <c r="D579" s="179"/>
      <c r="E579" s="335" t="s">
        <v>367</v>
      </c>
      <c r="F579" s="336"/>
      <c r="G579" s="337" t="s">
        <v>364</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27" t="s">
        <v>365</v>
      </c>
      <c r="AF579" s="328"/>
      <c r="AG579" s="328"/>
      <c r="AH579" s="329"/>
      <c r="AI579" s="210" t="s">
        <v>440</v>
      </c>
      <c r="AJ579" s="210"/>
      <c r="AK579" s="210"/>
      <c r="AL579" s="152"/>
      <c r="AM579" s="210" t="s">
        <v>499</v>
      </c>
      <c r="AN579" s="210"/>
      <c r="AO579" s="210"/>
      <c r="AP579" s="152"/>
      <c r="AQ579" s="152" t="s">
        <v>348</v>
      </c>
      <c r="AR579" s="123"/>
      <c r="AS579" s="123"/>
      <c r="AT579" s="124"/>
      <c r="AU579" s="129" t="s">
        <v>253</v>
      </c>
      <c r="AV579" s="129"/>
      <c r="AW579" s="129"/>
      <c r="AX579" s="130"/>
    </row>
    <row r="580" spans="1:50" ht="18.9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349</v>
      </c>
      <c r="AH580" s="127"/>
      <c r="AI580" s="149"/>
      <c r="AJ580" s="149"/>
      <c r="AK580" s="149"/>
      <c r="AL580" s="147"/>
      <c r="AM580" s="149"/>
      <c r="AN580" s="149"/>
      <c r="AO580" s="149"/>
      <c r="AP580" s="147"/>
      <c r="AQ580" s="588"/>
      <c r="AR580" s="193"/>
      <c r="AS580" s="126" t="s">
        <v>349</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95" hidden="1" customHeight="1" x14ac:dyDescent="0.15">
      <c r="A584" s="182"/>
      <c r="B584" s="179"/>
      <c r="C584" s="173"/>
      <c r="D584" s="179"/>
      <c r="E584" s="335" t="s">
        <v>367</v>
      </c>
      <c r="F584" s="336"/>
      <c r="G584" s="337" t="s">
        <v>364</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27" t="s">
        <v>365</v>
      </c>
      <c r="AF584" s="328"/>
      <c r="AG584" s="328"/>
      <c r="AH584" s="329"/>
      <c r="AI584" s="210" t="s">
        <v>440</v>
      </c>
      <c r="AJ584" s="210"/>
      <c r="AK584" s="210"/>
      <c r="AL584" s="152"/>
      <c r="AM584" s="210" t="s">
        <v>499</v>
      </c>
      <c r="AN584" s="210"/>
      <c r="AO584" s="210"/>
      <c r="AP584" s="152"/>
      <c r="AQ584" s="152" t="s">
        <v>348</v>
      </c>
      <c r="AR584" s="123"/>
      <c r="AS584" s="123"/>
      <c r="AT584" s="124"/>
      <c r="AU584" s="129" t="s">
        <v>253</v>
      </c>
      <c r="AV584" s="129"/>
      <c r="AW584" s="129"/>
      <c r="AX584" s="130"/>
    </row>
    <row r="585" spans="1:50" ht="18.9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349</v>
      </c>
      <c r="AH585" s="127"/>
      <c r="AI585" s="149"/>
      <c r="AJ585" s="149"/>
      <c r="AK585" s="149"/>
      <c r="AL585" s="147"/>
      <c r="AM585" s="149"/>
      <c r="AN585" s="149"/>
      <c r="AO585" s="149"/>
      <c r="AP585" s="147"/>
      <c r="AQ585" s="588"/>
      <c r="AR585" s="193"/>
      <c r="AS585" s="126" t="s">
        <v>349</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385</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700000000000003" hidden="1" customHeight="1" x14ac:dyDescent="0.15">
      <c r="A592" s="182"/>
      <c r="B592" s="179"/>
      <c r="C592" s="173"/>
      <c r="D592" s="179"/>
      <c r="E592" s="167" t="s">
        <v>347</v>
      </c>
      <c r="F592" s="168"/>
      <c r="G592" s="902" t="s">
        <v>377</v>
      </c>
      <c r="H592" s="116"/>
      <c r="I592" s="116"/>
      <c r="J592" s="903"/>
      <c r="K592" s="904"/>
      <c r="L592" s="904"/>
      <c r="M592" s="904"/>
      <c r="N592" s="904"/>
      <c r="O592" s="904"/>
      <c r="P592" s="904"/>
      <c r="Q592" s="904"/>
      <c r="R592" s="904"/>
      <c r="S592" s="904"/>
      <c r="T592" s="905"/>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6"/>
    </row>
    <row r="593" spans="1:50" ht="18.95" hidden="1" customHeight="1" x14ac:dyDescent="0.15">
      <c r="A593" s="182"/>
      <c r="B593" s="179"/>
      <c r="C593" s="173"/>
      <c r="D593" s="179"/>
      <c r="E593" s="335" t="s">
        <v>366</v>
      </c>
      <c r="F593" s="336"/>
      <c r="G593" s="337" t="s">
        <v>363</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27" t="s">
        <v>365</v>
      </c>
      <c r="AF593" s="328"/>
      <c r="AG593" s="328"/>
      <c r="AH593" s="329"/>
      <c r="AI593" s="210" t="s">
        <v>440</v>
      </c>
      <c r="AJ593" s="210"/>
      <c r="AK593" s="210"/>
      <c r="AL593" s="152"/>
      <c r="AM593" s="210" t="s">
        <v>499</v>
      </c>
      <c r="AN593" s="210"/>
      <c r="AO593" s="210"/>
      <c r="AP593" s="152"/>
      <c r="AQ593" s="152" t="s">
        <v>348</v>
      </c>
      <c r="AR593" s="123"/>
      <c r="AS593" s="123"/>
      <c r="AT593" s="124"/>
      <c r="AU593" s="129" t="s">
        <v>253</v>
      </c>
      <c r="AV593" s="129"/>
      <c r="AW593" s="129"/>
      <c r="AX593" s="130"/>
    </row>
    <row r="594" spans="1:50" ht="18.9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349</v>
      </c>
      <c r="AH594" s="127"/>
      <c r="AI594" s="149"/>
      <c r="AJ594" s="149"/>
      <c r="AK594" s="149"/>
      <c r="AL594" s="147"/>
      <c r="AM594" s="149"/>
      <c r="AN594" s="149"/>
      <c r="AO594" s="149"/>
      <c r="AP594" s="147"/>
      <c r="AQ594" s="588"/>
      <c r="AR594" s="193"/>
      <c r="AS594" s="126" t="s">
        <v>349</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95" hidden="1" customHeight="1" x14ac:dyDescent="0.15">
      <c r="A598" s="182"/>
      <c r="B598" s="179"/>
      <c r="C598" s="173"/>
      <c r="D598" s="179"/>
      <c r="E598" s="335" t="s">
        <v>366</v>
      </c>
      <c r="F598" s="336"/>
      <c r="G598" s="337" t="s">
        <v>363</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27" t="s">
        <v>365</v>
      </c>
      <c r="AF598" s="328"/>
      <c r="AG598" s="328"/>
      <c r="AH598" s="329"/>
      <c r="AI598" s="210" t="s">
        <v>440</v>
      </c>
      <c r="AJ598" s="210"/>
      <c r="AK598" s="210"/>
      <c r="AL598" s="152"/>
      <c r="AM598" s="210" t="s">
        <v>499</v>
      </c>
      <c r="AN598" s="210"/>
      <c r="AO598" s="210"/>
      <c r="AP598" s="152"/>
      <c r="AQ598" s="152" t="s">
        <v>348</v>
      </c>
      <c r="AR598" s="123"/>
      <c r="AS598" s="123"/>
      <c r="AT598" s="124"/>
      <c r="AU598" s="129" t="s">
        <v>253</v>
      </c>
      <c r="AV598" s="129"/>
      <c r="AW598" s="129"/>
      <c r="AX598" s="130"/>
    </row>
    <row r="599" spans="1:50" ht="18.9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349</v>
      </c>
      <c r="AH599" s="127"/>
      <c r="AI599" s="149"/>
      <c r="AJ599" s="149"/>
      <c r="AK599" s="149"/>
      <c r="AL599" s="147"/>
      <c r="AM599" s="149"/>
      <c r="AN599" s="149"/>
      <c r="AO599" s="149"/>
      <c r="AP599" s="147"/>
      <c r="AQ599" s="588"/>
      <c r="AR599" s="193"/>
      <c r="AS599" s="126" t="s">
        <v>349</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95" hidden="1" customHeight="1" x14ac:dyDescent="0.15">
      <c r="A603" s="182"/>
      <c r="B603" s="179"/>
      <c r="C603" s="173"/>
      <c r="D603" s="179"/>
      <c r="E603" s="335" t="s">
        <v>366</v>
      </c>
      <c r="F603" s="336"/>
      <c r="G603" s="337" t="s">
        <v>363</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27" t="s">
        <v>365</v>
      </c>
      <c r="AF603" s="328"/>
      <c r="AG603" s="328"/>
      <c r="AH603" s="329"/>
      <c r="AI603" s="210" t="s">
        <v>440</v>
      </c>
      <c r="AJ603" s="210"/>
      <c r="AK603" s="210"/>
      <c r="AL603" s="152"/>
      <c r="AM603" s="210" t="s">
        <v>499</v>
      </c>
      <c r="AN603" s="210"/>
      <c r="AO603" s="210"/>
      <c r="AP603" s="152"/>
      <c r="AQ603" s="152" t="s">
        <v>348</v>
      </c>
      <c r="AR603" s="123"/>
      <c r="AS603" s="123"/>
      <c r="AT603" s="124"/>
      <c r="AU603" s="129" t="s">
        <v>253</v>
      </c>
      <c r="AV603" s="129"/>
      <c r="AW603" s="129"/>
      <c r="AX603" s="130"/>
    </row>
    <row r="604" spans="1:50" ht="18.9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349</v>
      </c>
      <c r="AH604" s="127"/>
      <c r="AI604" s="149"/>
      <c r="AJ604" s="149"/>
      <c r="AK604" s="149"/>
      <c r="AL604" s="147"/>
      <c r="AM604" s="149"/>
      <c r="AN604" s="149"/>
      <c r="AO604" s="149"/>
      <c r="AP604" s="147"/>
      <c r="AQ604" s="588"/>
      <c r="AR604" s="193"/>
      <c r="AS604" s="126" t="s">
        <v>349</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95" hidden="1" customHeight="1" x14ac:dyDescent="0.15">
      <c r="A608" s="182"/>
      <c r="B608" s="179"/>
      <c r="C608" s="173"/>
      <c r="D608" s="179"/>
      <c r="E608" s="335" t="s">
        <v>366</v>
      </c>
      <c r="F608" s="336"/>
      <c r="G608" s="337" t="s">
        <v>363</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27" t="s">
        <v>365</v>
      </c>
      <c r="AF608" s="328"/>
      <c r="AG608" s="328"/>
      <c r="AH608" s="329"/>
      <c r="AI608" s="210" t="s">
        <v>440</v>
      </c>
      <c r="AJ608" s="210"/>
      <c r="AK608" s="210"/>
      <c r="AL608" s="152"/>
      <c r="AM608" s="210" t="s">
        <v>499</v>
      </c>
      <c r="AN608" s="210"/>
      <c r="AO608" s="210"/>
      <c r="AP608" s="152"/>
      <c r="AQ608" s="152" t="s">
        <v>348</v>
      </c>
      <c r="AR608" s="123"/>
      <c r="AS608" s="123"/>
      <c r="AT608" s="124"/>
      <c r="AU608" s="129" t="s">
        <v>253</v>
      </c>
      <c r="AV608" s="129"/>
      <c r="AW608" s="129"/>
      <c r="AX608" s="130"/>
    </row>
    <row r="609" spans="1:50" ht="18.9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349</v>
      </c>
      <c r="AH609" s="127"/>
      <c r="AI609" s="149"/>
      <c r="AJ609" s="149"/>
      <c r="AK609" s="149"/>
      <c r="AL609" s="147"/>
      <c r="AM609" s="149"/>
      <c r="AN609" s="149"/>
      <c r="AO609" s="149"/>
      <c r="AP609" s="147"/>
      <c r="AQ609" s="588"/>
      <c r="AR609" s="193"/>
      <c r="AS609" s="126" t="s">
        <v>349</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95" hidden="1" customHeight="1" x14ac:dyDescent="0.15">
      <c r="A613" s="182"/>
      <c r="B613" s="179"/>
      <c r="C613" s="173"/>
      <c r="D613" s="179"/>
      <c r="E613" s="335" t="s">
        <v>366</v>
      </c>
      <c r="F613" s="336"/>
      <c r="G613" s="337" t="s">
        <v>363</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27" t="s">
        <v>365</v>
      </c>
      <c r="AF613" s="328"/>
      <c r="AG613" s="328"/>
      <c r="AH613" s="329"/>
      <c r="AI613" s="210" t="s">
        <v>440</v>
      </c>
      <c r="AJ613" s="210"/>
      <c r="AK613" s="210"/>
      <c r="AL613" s="152"/>
      <c r="AM613" s="210" t="s">
        <v>499</v>
      </c>
      <c r="AN613" s="210"/>
      <c r="AO613" s="210"/>
      <c r="AP613" s="152"/>
      <c r="AQ613" s="152" t="s">
        <v>348</v>
      </c>
      <c r="AR613" s="123"/>
      <c r="AS613" s="123"/>
      <c r="AT613" s="124"/>
      <c r="AU613" s="129" t="s">
        <v>253</v>
      </c>
      <c r="AV613" s="129"/>
      <c r="AW613" s="129"/>
      <c r="AX613" s="130"/>
    </row>
    <row r="614" spans="1:50" ht="18.9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349</v>
      </c>
      <c r="AH614" s="127"/>
      <c r="AI614" s="149"/>
      <c r="AJ614" s="149"/>
      <c r="AK614" s="149"/>
      <c r="AL614" s="147"/>
      <c r="AM614" s="149"/>
      <c r="AN614" s="149"/>
      <c r="AO614" s="149"/>
      <c r="AP614" s="147"/>
      <c r="AQ614" s="588"/>
      <c r="AR614" s="193"/>
      <c r="AS614" s="126" t="s">
        <v>349</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95" hidden="1" customHeight="1" x14ac:dyDescent="0.15">
      <c r="A618" s="182"/>
      <c r="B618" s="179"/>
      <c r="C618" s="173"/>
      <c r="D618" s="179"/>
      <c r="E618" s="335" t="s">
        <v>367</v>
      </c>
      <c r="F618" s="336"/>
      <c r="G618" s="337" t="s">
        <v>364</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27" t="s">
        <v>365</v>
      </c>
      <c r="AF618" s="328"/>
      <c r="AG618" s="328"/>
      <c r="AH618" s="329"/>
      <c r="AI618" s="210" t="s">
        <v>440</v>
      </c>
      <c r="AJ618" s="210"/>
      <c r="AK618" s="210"/>
      <c r="AL618" s="152"/>
      <c r="AM618" s="210" t="s">
        <v>499</v>
      </c>
      <c r="AN618" s="210"/>
      <c r="AO618" s="210"/>
      <c r="AP618" s="152"/>
      <c r="AQ618" s="152" t="s">
        <v>348</v>
      </c>
      <c r="AR618" s="123"/>
      <c r="AS618" s="123"/>
      <c r="AT618" s="124"/>
      <c r="AU618" s="129" t="s">
        <v>253</v>
      </c>
      <c r="AV618" s="129"/>
      <c r="AW618" s="129"/>
      <c r="AX618" s="130"/>
    </row>
    <row r="619" spans="1:50" ht="18.9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349</v>
      </c>
      <c r="AH619" s="127"/>
      <c r="AI619" s="149"/>
      <c r="AJ619" s="149"/>
      <c r="AK619" s="149"/>
      <c r="AL619" s="147"/>
      <c r="AM619" s="149"/>
      <c r="AN619" s="149"/>
      <c r="AO619" s="149"/>
      <c r="AP619" s="147"/>
      <c r="AQ619" s="588"/>
      <c r="AR619" s="193"/>
      <c r="AS619" s="126" t="s">
        <v>349</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95" hidden="1" customHeight="1" x14ac:dyDescent="0.15">
      <c r="A623" s="182"/>
      <c r="B623" s="179"/>
      <c r="C623" s="173"/>
      <c r="D623" s="179"/>
      <c r="E623" s="335" t="s">
        <v>367</v>
      </c>
      <c r="F623" s="336"/>
      <c r="G623" s="337" t="s">
        <v>364</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27" t="s">
        <v>365</v>
      </c>
      <c r="AF623" s="328"/>
      <c r="AG623" s="328"/>
      <c r="AH623" s="329"/>
      <c r="AI623" s="210" t="s">
        <v>440</v>
      </c>
      <c r="AJ623" s="210"/>
      <c r="AK623" s="210"/>
      <c r="AL623" s="152"/>
      <c r="AM623" s="210" t="s">
        <v>499</v>
      </c>
      <c r="AN623" s="210"/>
      <c r="AO623" s="210"/>
      <c r="AP623" s="152"/>
      <c r="AQ623" s="152" t="s">
        <v>348</v>
      </c>
      <c r="AR623" s="123"/>
      <c r="AS623" s="123"/>
      <c r="AT623" s="124"/>
      <c r="AU623" s="129" t="s">
        <v>253</v>
      </c>
      <c r="AV623" s="129"/>
      <c r="AW623" s="129"/>
      <c r="AX623" s="130"/>
    </row>
    <row r="624" spans="1:50" ht="18.9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349</v>
      </c>
      <c r="AH624" s="127"/>
      <c r="AI624" s="149"/>
      <c r="AJ624" s="149"/>
      <c r="AK624" s="149"/>
      <c r="AL624" s="147"/>
      <c r="AM624" s="149"/>
      <c r="AN624" s="149"/>
      <c r="AO624" s="149"/>
      <c r="AP624" s="147"/>
      <c r="AQ624" s="588"/>
      <c r="AR624" s="193"/>
      <c r="AS624" s="126" t="s">
        <v>349</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95" hidden="1" customHeight="1" x14ac:dyDescent="0.15">
      <c r="A628" s="182"/>
      <c r="B628" s="179"/>
      <c r="C628" s="173"/>
      <c r="D628" s="179"/>
      <c r="E628" s="335" t="s">
        <v>367</v>
      </c>
      <c r="F628" s="336"/>
      <c r="G628" s="337" t="s">
        <v>364</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27" t="s">
        <v>365</v>
      </c>
      <c r="AF628" s="328"/>
      <c r="AG628" s="328"/>
      <c r="AH628" s="329"/>
      <c r="AI628" s="210" t="s">
        <v>440</v>
      </c>
      <c r="AJ628" s="210"/>
      <c r="AK628" s="210"/>
      <c r="AL628" s="152"/>
      <c r="AM628" s="210" t="s">
        <v>499</v>
      </c>
      <c r="AN628" s="210"/>
      <c r="AO628" s="210"/>
      <c r="AP628" s="152"/>
      <c r="AQ628" s="152" t="s">
        <v>348</v>
      </c>
      <c r="AR628" s="123"/>
      <c r="AS628" s="123"/>
      <c r="AT628" s="124"/>
      <c r="AU628" s="129" t="s">
        <v>253</v>
      </c>
      <c r="AV628" s="129"/>
      <c r="AW628" s="129"/>
      <c r="AX628" s="130"/>
    </row>
    <row r="629" spans="1:50" ht="18.9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349</v>
      </c>
      <c r="AH629" s="127"/>
      <c r="AI629" s="149"/>
      <c r="AJ629" s="149"/>
      <c r="AK629" s="149"/>
      <c r="AL629" s="147"/>
      <c r="AM629" s="149"/>
      <c r="AN629" s="149"/>
      <c r="AO629" s="149"/>
      <c r="AP629" s="147"/>
      <c r="AQ629" s="588"/>
      <c r="AR629" s="193"/>
      <c r="AS629" s="126" t="s">
        <v>349</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95" hidden="1" customHeight="1" x14ac:dyDescent="0.15">
      <c r="A633" s="182"/>
      <c r="B633" s="179"/>
      <c r="C633" s="173"/>
      <c r="D633" s="179"/>
      <c r="E633" s="335" t="s">
        <v>367</v>
      </c>
      <c r="F633" s="336"/>
      <c r="G633" s="337" t="s">
        <v>364</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27" t="s">
        <v>365</v>
      </c>
      <c r="AF633" s="328"/>
      <c r="AG633" s="328"/>
      <c r="AH633" s="329"/>
      <c r="AI633" s="210" t="s">
        <v>440</v>
      </c>
      <c r="AJ633" s="210"/>
      <c r="AK633" s="210"/>
      <c r="AL633" s="152"/>
      <c r="AM633" s="210" t="s">
        <v>499</v>
      </c>
      <c r="AN633" s="210"/>
      <c r="AO633" s="210"/>
      <c r="AP633" s="152"/>
      <c r="AQ633" s="152" t="s">
        <v>348</v>
      </c>
      <c r="AR633" s="123"/>
      <c r="AS633" s="123"/>
      <c r="AT633" s="124"/>
      <c r="AU633" s="129" t="s">
        <v>253</v>
      </c>
      <c r="AV633" s="129"/>
      <c r="AW633" s="129"/>
      <c r="AX633" s="130"/>
    </row>
    <row r="634" spans="1:50" ht="18.9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349</v>
      </c>
      <c r="AH634" s="127"/>
      <c r="AI634" s="149"/>
      <c r="AJ634" s="149"/>
      <c r="AK634" s="149"/>
      <c r="AL634" s="147"/>
      <c r="AM634" s="149"/>
      <c r="AN634" s="149"/>
      <c r="AO634" s="149"/>
      <c r="AP634" s="147"/>
      <c r="AQ634" s="588"/>
      <c r="AR634" s="193"/>
      <c r="AS634" s="126" t="s">
        <v>349</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95" hidden="1" customHeight="1" x14ac:dyDescent="0.15">
      <c r="A638" s="182"/>
      <c r="B638" s="179"/>
      <c r="C638" s="173"/>
      <c r="D638" s="179"/>
      <c r="E638" s="335" t="s">
        <v>367</v>
      </c>
      <c r="F638" s="336"/>
      <c r="G638" s="337" t="s">
        <v>364</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27" t="s">
        <v>365</v>
      </c>
      <c r="AF638" s="328"/>
      <c r="AG638" s="328"/>
      <c r="AH638" s="329"/>
      <c r="AI638" s="210" t="s">
        <v>440</v>
      </c>
      <c r="AJ638" s="210"/>
      <c r="AK638" s="210"/>
      <c r="AL638" s="152"/>
      <c r="AM638" s="210" t="s">
        <v>499</v>
      </c>
      <c r="AN638" s="210"/>
      <c r="AO638" s="210"/>
      <c r="AP638" s="152"/>
      <c r="AQ638" s="152" t="s">
        <v>348</v>
      </c>
      <c r="AR638" s="123"/>
      <c r="AS638" s="123"/>
      <c r="AT638" s="124"/>
      <c r="AU638" s="129" t="s">
        <v>253</v>
      </c>
      <c r="AV638" s="129"/>
      <c r="AW638" s="129"/>
      <c r="AX638" s="130"/>
    </row>
    <row r="639" spans="1:50" ht="18.9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349</v>
      </c>
      <c r="AH639" s="127"/>
      <c r="AI639" s="149"/>
      <c r="AJ639" s="149"/>
      <c r="AK639" s="149"/>
      <c r="AL639" s="147"/>
      <c r="AM639" s="149"/>
      <c r="AN639" s="149"/>
      <c r="AO639" s="149"/>
      <c r="AP639" s="147"/>
      <c r="AQ639" s="588"/>
      <c r="AR639" s="193"/>
      <c r="AS639" s="126" t="s">
        <v>349</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385</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700000000000003" hidden="1" customHeight="1" x14ac:dyDescent="0.15">
      <c r="A646" s="182"/>
      <c r="B646" s="179"/>
      <c r="C646" s="173"/>
      <c r="D646" s="179"/>
      <c r="E646" s="167" t="s">
        <v>347</v>
      </c>
      <c r="F646" s="168"/>
      <c r="G646" s="902" t="s">
        <v>377</v>
      </c>
      <c r="H646" s="116"/>
      <c r="I646" s="116"/>
      <c r="J646" s="903"/>
      <c r="K646" s="904"/>
      <c r="L646" s="904"/>
      <c r="M646" s="904"/>
      <c r="N646" s="904"/>
      <c r="O646" s="904"/>
      <c r="P646" s="904"/>
      <c r="Q646" s="904"/>
      <c r="R646" s="904"/>
      <c r="S646" s="904"/>
      <c r="T646" s="905"/>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6"/>
    </row>
    <row r="647" spans="1:50" ht="18.95" hidden="1" customHeight="1" x14ac:dyDescent="0.15">
      <c r="A647" s="182"/>
      <c r="B647" s="179"/>
      <c r="C647" s="173"/>
      <c r="D647" s="179"/>
      <c r="E647" s="335" t="s">
        <v>366</v>
      </c>
      <c r="F647" s="336"/>
      <c r="G647" s="337" t="s">
        <v>363</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27" t="s">
        <v>365</v>
      </c>
      <c r="AF647" s="328"/>
      <c r="AG647" s="328"/>
      <c r="AH647" s="329"/>
      <c r="AI647" s="210" t="s">
        <v>440</v>
      </c>
      <c r="AJ647" s="210"/>
      <c r="AK647" s="210"/>
      <c r="AL647" s="152"/>
      <c r="AM647" s="210" t="s">
        <v>499</v>
      </c>
      <c r="AN647" s="210"/>
      <c r="AO647" s="210"/>
      <c r="AP647" s="152"/>
      <c r="AQ647" s="152" t="s">
        <v>348</v>
      </c>
      <c r="AR647" s="123"/>
      <c r="AS647" s="123"/>
      <c r="AT647" s="124"/>
      <c r="AU647" s="129" t="s">
        <v>253</v>
      </c>
      <c r="AV647" s="129"/>
      <c r="AW647" s="129"/>
      <c r="AX647" s="130"/>
    </row>
    <row r="648" spans="1:50" ht="18.9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349</v>
      </c>
      <c r="AH648" s="127"/>
      <c r="AI648" s="149"/>
      <c r="AJ648" s="149"/>
      <c r="AK648" s="149"/>
      <c r="AL648" s="147"/>
      <c r="AM648" s="149"/>
      <c r="AN648" s="149"/>
      <c r="AO648" s="149"/>
      <c r="AP648" s="147"/>
      <c r="AQ648" s="588"/>
      <c r="AR648" s="193"/>
      <c r="AS648" s="126" t="s">
        <v>349</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95" hidden="1" customHeight="1" x14ac:dyDescent="0.15">
      <c r="A652" s="182"/>
      <c r="B652" s="179"/>
      <c r="C652" s="173"/>
      <c r="D652" s="179"/>
      <c r="E652" s="335" t="s">
        <v>366</v>
      </c>
      <c r="F652" s="336"/>
      <c r="G652" s="337" t="s">
        <v>363</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27" t="s">
        <v>365</v>
      </c>
      <c r="AF652" s="328"/>
      <c r="AG652" s="328"/>
      <c r="AH652" s="329"/>
      <c r="AI652" s="210" t="s">
        <v>440</v>
      </c>
      <c r="AJ652" s="210"/>
      <c r="AK652" s="210"/>
      <c r="AL652" s="152"/>
      <c r="AM652" s="210" t="s">
        <v>499</v>
      </c>
      <c r="AN652" s="210"/>
      <c r="AO652" s="210"/>
      <c r="AP652" s="152"/>
      <c r="AQ652" s="152" t="s">
        <v>348</v>
      </c>
      <c r="AR652" s="123"/>
      <c r="AS652" s="123"/>
      <c r="AT652" s="124"/>
      <c r="AU652" s="129" t="s">
        <v>253</v>
      </c>
      <c r="AV652" s="129"/>
      <c r="AW652" s="129"/>
      <c r="AX652" s="130"/>
    </row>
    <row r="653" spans="1:50" ht="18.9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349</v>
      </c>
      <c r="AH653" s="127"/>
      <c r="AI653" s="149"/>
      <c r="AJ653" s="149"/>
      <c r="AK653" s="149"/>
      <c r="AL653" s="147"/>
      <c r="AM653" s="149"/>
      <c r="AN653" s="149"/>
      <c r="AO653" s="149"/>
      <c r="AP653" s="147"/>
      <c r="AQ653" s="588"/>
      <c r="AR653" s="193"/>
      <c r="AS653" s="126" t="s">
        <v>349</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95" hidden="1" customHeight="1" x14ac:dyDescent="0.15">
      <c r="A657" s="182"/>
      <c r="B657" s="179"/>
      <c r="C657" s="173"/>
      <c r="D657" s="179"/>
      <c r="E657" s="335" t="s">
        <v>366</v>
      </c>
      <c r="F657" s="336"/>
      <c r="G657" s="337" t="s">
        <v>363</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27" t="s">
        <v>365</v>
      </c>
      <c r="AF657" s="328"/>
      <c r="AG657" s="328"/>
      <c r="AH657" s="329"/>
      <c r="AI657" s="210" t="s">
        <v>440</v>
      </c>
      <c r="AJ657" s="210"/>
      <c r="AK657" s="210"/>
      <c r="AL657" s="152"/>
      <c r="AM657" s="210" t="s">
        <v>499</v>
      </c>
      <c r="AN657" s="210"/>
      <c r="AO657" s="210"/>
      <c r="AP657" s="152"/>
      <c r="AQ657" s="152" t="s">
        <v>348</v>
      </c>
      <c r="AR657" s="123"/>
      <c r="AS657" s="123"/>
      <c r="AT657" s="124"/>
      <c r="AU657" s="129" t="s">
        <v>253</v>
      </c>
      <c r="AV657" s="129"/>
      <c r="AW657" s="129"/>
      <c r="AX657" s="130"/>
    </row>
    <row r="658" spans="1:50" ht="18.9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349</v>
      </c>
      <c r="AH658" s="127"/>
      <c r="AI658" s="149"/>
      <c r="AJ658" s="149"/>
      <c r="AK658" s="149"/>
      <c r="AL658" s="147"/>
      <c r="AM658" s="149"/>
      <c r="AN658" s="149"/>
      <c r="AO658" s="149"/>
      <c r="AP658" s="147"/>
      <c r="AQ658" s="588"/>
      <c r="AR658" s="193"/>
      <c r="AS658" s="126" t="s">
        <v>349</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95" hidden="1" customHeight="1" x14ac:dyDescent="0.15">
      <c r="A662" s="182"/>
      <c r="B662" s="179"/>
      <c r="C662" s="173"/>
      <c r="D662" s="179"/>
      <c r="E662" s="335" t="s">
        <v>366</v>
      </c>
      <c r="F662" s="336"/>
      <c r="G662" s="337" t="s">
        <v>363</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27" t="s">
        <v>365</v>
      </c>
      <c r="AF662" s="328"/>
      <c r="AG662" s="328"/>
      <c r="AH662" s="329"/>
      <c r="AI662" s="210" t="s">
        <v>440</v>
      </c>
      <c r="AJ662" s="210"/>
      <c r="AK662" s="210"/>
      <c r="AL662" s="152"/>
      <c r="AM662" s="210" t="s">
        <v>499</v>
      </c>
      <c r="AN662" s="210"/>
      <c r="AO662" s="210"/>
      <c r="AP662" s="152"/>
      <c r="AQ662" s="152" t="s">
        <v>348</v>
      </c>
      <c r="AR662" s="123"/>
      <c r="AS662" s="123"/>
      <c r="AT662" s="124"/>
      <c r="AU662" s="129" t="s">
        <v>253</v>
      </c>
      <c r="AV662" s="129"/>
      <c r="AW662" s="129"/>
      <c r="AX662" s="130"/>
    </row>
    <row r="663" spans="1:50" ht="18.9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349</v>
      </c>
      <c r="AH663" s="127"/>
      <c r="AI663" s="149"/>
      <c r="AJ663" s="149"/>
      <c r="AK663" s="149"/>
      <c r="AL663" s="147"/>
      <c r="AM663" s="149"/>
      <c r="AN663" s="149"/>
      <c r="AO663" s="149"/>
      <c r="AP663" s="147"/>
      <c r="AQ663" s="588"/>
      <c r="AR663" s="193"/>
      <c r="AS663" s="126" t="s">
        <v>349</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95" hidden="1" customHeight="1" x14ac:dyDescent="0.15">
      <c r="A667" s="182"/>
      <c r="B667" s="179"/>
      <c r="C667" s="173"/>
      <c r="D667" s="179"/>
      <c r="E667" s="335" t="s">
        <v>366</v>
      </c>
      <c r="F667" s="336"/>
      <c r="G667" s="337" t="s">
        <v>363</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27" t="s">
        <v>365</v>
      </c>
      <c r="AF667" s="328"/>
      <c r="AG667" s="328"/>
      <c r="AH667" s="329"/>
      <c r="AI667" s="210" t="s">
        <v>440</v>
      </c>
      <c r="AJ667" s="210"/>
      <c r="AK667" s="210"/>
      <c r="AL667" s="152"/>
      <c r="AM667" s="210" t="s">
        <v>499</v>
      </c>
      <c r="AN667" s="210"/>
      <c r="AO667" s="210"/>
      <c r="AP667" s="152"/>
      <c r="AQ667" s="152" t="s">
        <v>348</v>
      </c>
      <c r="AR667" s="123"/>
      <c r="AS667" s="123"/>
      <c r="AT667" s="124"/>
      <c r="AU667" s="129" t="s">
        <v>253</v>
      </c>
      <c r="AV667" s="129"/>
      <c r="AW667" s="129"/>
      <c r="AX667" s="130"/>
    </row>
    <row r="668" spans="1:50" ht="18.9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349</v>
      </c>
      <c r="AH668" s="127"/>
      <c r="AI668" s="149"/>
      <c r="AJ668" s="149"/>
      <c r="AK668" s="149"/>
      <c r="AL668" s="147"/>
      <c r="AM668" s="149"/>
      <c r="AN668" s="149"/>
      <c r="AO668" s="149"/>
      <c r="AP668" s="147"/>
      <c r="AQ668" s="588"/>
      <c r="AR668" s="193"/>
      <c r="AS668" s="126" t="s">
        <v>349</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95" hidden="1" customHeight="1" x14ac:dyDescent="0.15">
      <c r="A672" s="182"/>
      <c r="B672" s="179"/>
      <c r="C672" s="173"/>
      <c r="D672" s="179"/>
      <c r="E672" s="335" t="s">
        <v>367</v>
      </c>
      <c r="F672" s="336"/>
      <c r="G672" s="337" t="s">
        <v>364</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27" t="s">
        <v>365</v>
      </c>
      <c r="AF672" s="328"/>
      <c r="AG672" s="328"/>
      <c r="AH672" s="329"/>
      <c r="AI672" s="210" t="s">
        <v>440</v>
      </c>
      <c r="AJ672" s="210"/>
      <c r="AK672" s="210"/>
      <c r="AL672" s="152"/>
      <c r="AM672" s="210" t="s">
        <v>499</v>
      </c>
      <c r="AN672" s="210"/>
      <c r="AO672" s="210"/>
      <c r="AP672" s="152"/>
      <c r="AQ672" s="152" t="s">
        <v>348</v>
      </c>
      <c r="AR672" s="123"/>
      <c r="AS672" s="123"/>
      <c r="AT672" s="124"/>
      <c r="AU672" s="129" t="s">
        <v>253</v>
      </c>
      <c r="AV672" s="129"/>
      <c r="AW672" s="129"/>
      <c r="AX672" s="130"/>
    </row>
    <row r="673" spans="1:50" ht="18.9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349</v>
      </c>
      <c r="AH673" s="127"/>
      <c r="AI673" s="149"/>
      <c r="AJ673" s="149"/>
      <c r="AK673" s="149"/>
      <c r="AL673" s="147"/>
      <c r="AM673" s="149"/>
      <c r="AN673" s="149"/>
      <c r="AO673" s="149"/>
      <c r="AP673" s="147"/>
      <c r="AQ673" s="588"/>
      <c r="AR673" s="193"/>
      <c r="AS673" s="126" t="s">
        <v>349</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95" hidden="1" customHeight="1" x14ac:dyDescent="0.15">
      <c r="A677" s="182"/>
      <c r="B677" s="179"/>
      <c r="C677" s="173"/>
      <c r="D677" s="179"/>
      <c r="E677" s="335" t="s">
        <v>367</v>
      </c>
      <c r="F677" s="336"/>
      <c r="G677" s="337" t="s">
        <v>364</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27" t="s">
        <v>365</v>
      </c>
      <c r="AF677" s="328"/>
      <c r="AG677" s="328"/>
      <c r="AH677" s="329"/>
      <c r="AI677" s="210" t="s">
        <v>440</v>
      </c>
      <c r="AJ677" s="210"/>
      <c r="AK677" s="210"/>
      <c r="AL677" s="152"/>
      <c r="AM677" s="210" t="s">
        <v>499</v>
      </c>
      <c r="AN677" s="210"/>
      <c r="AO677" s="210"/>
      <c r="AP677" s="152"/>
      <c r="AQ677" s="152" t="s">
        <v>348</v>
      </c>
      <c r="AR677" s="123"/>
      <c r="AS677" s="123"/>
      <c r="AT677" s="124"/>
      <c r="AU677" s="129" t="s">
        <v>253</v>
      </c>
      <c r="AV677" s="129"/>
      <c r="AW677" s="129"/>
      <c r="AX677" s="130"/>
    </row>
    <row r="678" spans="1:50" ht="18.9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349</v>
      </c>
      <c r="AH678" s="127"/>
      <c r="AI678" s="149"/>
      <c r="AJ678" s="149"/>
      <c r="AK678" s="149"/>
      <c r="AL678" s="147"/>
      <c r="AM678" s="149"/>
      <c r="AN678" s="149"/>
      <c r="AO678" s="149"/>
      <c r="AP678" s="147"/>
      <c r="AQ678" s="588"/>
      <c r="AR678" s="193"/>
      <c r="AS678" s="126" t="s">
        <v>349</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95" hidden="1" customHeight="1" x14ac:dyDescent="0.15">
      <c r="A682" s="182"/>
      <c r="B682" s="179"/>
      <c r="C682" s="173"/>
      <c r="D682" s="179"/>
      <c r="E682" s="335" t="s">
        <v>367</v>
      </c>
      <c r="F682" s="336"/>
      <c r="G682" s="337" t="s">
        <v>364</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27" t="s">
        <v>365</v>
      </c>
      <c r="AF682" s="328"/>
      <c r="AG682" s="328"/>
      <c r="AH682" s="329"/>
      <c r="AI682" s="210" t="s">
        <v>440</v>
      </c>
      <c r="AJ682" s="210"/>
      <c r="AK682" s="210"/>
      <c r="AL682" s="152"/>
      <c r="AM682" s="210" t="s">
        <v>499</v>
      </c>
      <c r="AN682" s="210"/>
      <c r="AO682" s="210"/>
      <c r="AP682" s="152"/>
      <c r="AQ682" s="152" t="s">
        <v>348</v>
      </c>
      <c r="AR682" s="123"/>
      <c r="AS682" s="123"/>
      <c r="AT682" s="124"/>
      <c r="AU682" s="129" t="s">
        <v>253</v>
      </c>
      <c r="AV682" s="129"/>
      <c r="AW682" s="129"/>
      <c r="AX682" s="130"/>
    </row>
    <row r="683" spans="1:50" ht="18.9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349</v>
      </c>
      <c r="AH683" s="127"/>
      <c r="AI683" s="149"/>
      <c r="AJ683" s="149"/>
      <c r="AK683" s="149"/>
      <c r="AL683" s="147"/>
      <c r="AM683" s="149"/>
      <c r="AN683" s="149"/>
      <c r="AO683" s="149"/>
      <c r="AP683" s="147"/>
      <c r="AQ683" s="588"/>
      <c r="AR683" s="193"/>
      <c r="AS683" s="126" t="s">
        <v>349</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95" hidden="1" customHeight="1" x14ac:dyDescent="0.15">
      <c r="A687" s="182"/>
      <c r="B687" s="179"/>
      <c r="C687" s="173"/>
      <c r="D687" s="179"/>
      <c r="E687" s="335" t="s">
        <v>367</v>
      </c>
      <c r="F687" s="336"/>
      <c r="G687" s="337" t="s">
        <v>364</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27" t="s">
        <v>365</v>
      </c>
      <c r="AF687" s="328"/>
      <c r="AG687" s="328"/>
      <c r="AH687" s="329"/>
      <c r="AI687" s="210" t="s">
        <v>440</v>
      </c>
      <c r="AJ687" s="210"/>
      <c r="AK687" s="210"/>
      <c r="AL687" s="152"/>
      <c r="AM687" s="210" t="s">
        <v>499</v>
      </c>
      <c r="AN687" s="210"/>
      <c r="AO687" s="210"/>
      <c r="AP687" s="152"/>
      <c r="AQ687" s="152" t="s">
        <v>348</v>
      </c>
      <c r="AR687" s="123"/>
      <c r="AS687" s="123"/>
      <c r="AT687" s="124"/>
      <c r="AU687" s="129" t="s">
        <v>253</v>
      </c>
      <c r="AV687" s="129"/>
      <c r="AW687" s="129"/>
      <c r="AX687" s="130"/>
    </row>
    <row r="688" spans="1:50" ht="18.9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349</v>
      </c>
      <c r="AH688" s="127"/>
      <c r="AI688" s="149"/>
      <c r="AJ688" s="149"/>
      <c r="AK688" s="149"/>
      <c r="AL688" s="147"/>
      <c r="AM688" s="149"/>
      <c r="AN688" s="149"/>
      <c r="AO688" s="149"/>
      <c r="AP688" s="147"/>
      <c r="AQ688" s="588"/>
      <c r="AR688" s="193"/>
      <c r="AS688" s="126" t="s">
        <v>349</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95" hidden="1" customHeight="1" x14ac:dyDescent="0.15">
      <c r="A692" s="182"/>
      <c r="B692" s="179"/>
      <c r="C692" s="173"/>
      <c r="D692" s="179"/>
      <c r="E692" s="335" t="s">
        <v>367</v>
      </c>
      <c r="F692" s="336"/>
      <c r="G692" s="337" t="s">
        <v>364</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27" t="s">
        <v>365</v>
      </c>
      <c r="AF692" s="328"/>
      <c r="AG692" s="328"/>
      <c r="AH692" s="329"/>
      <c r="AI692" s="210" t="s">
        <v>440</v>
      </c>
      <c r="AJ692" s="210"/>
      <c r="AK692" s="210"/>
      <c r="AL692" s="152"/>
      <c r="AM692" s="210" t="s">
        <v>499</v>
      </c>
      <c r="AN692" s="210"/>
      <c r="AO692" s="210"/>
      <c r="AP692" s="152"/>
      <c r="AQ692" s="152" t="s">
        <v>348</v>
      </c>
      <c r="AR692" s="123"/>
      <c r="AS692" s="123"/>
      <c r="AT692" s="124"/>
      <c r="AU692" s="129" t="s">
        <v>253</v>
      </c>
      <c r="AV692" s="129"/>
      <c r="AW692" s="129"/>
      <c r="AX692" s="130"/>
    </row>
    <row r="693" spans="1:50" ht="18.9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349</v>
      </c>
      <c r="AH693" s="127"/>
      <c r="AI693" s="149"/>
      <c r="AJ693" s="149"/>
      <c r="AK693" s="149"/>
      <c r="AL693" s="147"/>
      <c r="AM693" s="149"/>
      <c r="AN693" s="149"/>
      <c r="AO693" s="149"/>
      <c r="AP693" s="147"/>
      <c r="AQ693" s="588"/>
      <c r="AR693" s="193"/>
      <c r="AS693" s="126" t="s">
        <v>349</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385</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2"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2"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27.2" customHeight="1" x14ac:dyDescent="0.15">
      <c r="A702" s="874" t="s">
        <v>259</v>
      </c>
      <c r="B702" s="875"/>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516</v>
      </c>
      <c r="AE702" s="339"/>
      <c r="AF702" s="339"/>
      <c r="AG702" s="330" t="s">
        <v>562</v>
      </c>
      <c r="AH702" s="331"/>
      <c r="AI702" s="331"/>
      <c r="AJ702" s="331"/>
      <c r="AK702" s="331"/>
      <c r="AL702" s="331"/>
      <c r="AM702" s="331"/>
      <c r="AN702" s="331"/>
      <c r="AO702" s="331"/>
      <c r="AP702" s="331"/>
      <c r="AQ702" s="331"/>
      <c r="AR702" s="331"/>
      <c r="AS702" s="331"/>
      <c r="AT702" s="331"/>
      <c r="AU702" s="331"/>
      <c r="AV702" s="331"/>
      <c r="AW702" s="331"/>
      <c r="AX702" s="332"/>
    </row>
    <row r="703" spans="1:50" ht="27.2" customHeight="1" x14ac:dyDescent="0.15">
      <c r="A703" s="876"/>
      <c r="B703" s="877"/>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5"/>
      <c r="AD703" s="318" t="s">
        <v>516</v>
      </c>
      <c r="AE703" s="319"/>
      <c r="AF703" s="319"/>
      <c r="AG703" s="330" t="s">
        <v>563</v>
      </c>
      <c r="AH703" s="331"/>
      <c r="AI703" s="331"/>
      <c r="AJ703" s="331"/>
      <c r="AK703" s="331"/>
      <c r="AL703" s="331"/>
      <c r="AM703" s="331"/>
      <c r="AN703" s="331"/>
      <c r="AO703" s="331"/>
      <c r="AP703" s="331"/>
      <c r="AQ703" s="331"/>
      <c r="AR703" s="331"/>
      <c r="AS703" s="331"/>
      <c r="AT703" s="331"/>
      <c r="AU703" s="331"/>
      <c r="AV703" s="331"/>
      <c r="AW703" s="331"/>
      <c r="AX703" s="332"/>
    </row>
    <row r="704" spans="1:50" ht="27.2" customHeight="1" x14ac:dyDescent="0.15">
      <c r="A704" s="878"/>
      <c r="B704" s="879"/>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1" t="s">
        <v>516</v>
      </c>
      <c r="AE704" s="782"/>
      <c r="AF704" s="782"/>
      <c r="AG704" s="160" t="s">
        <v>564</v>
      </c>
      <c r="AH704" s="101"/>
      <c r="AI704" s="101"/>
      <c r="AJ704" s="101"/>
      <c r="AK704" s="101"/>
      <c r="AL704" s="101"/>
      <c r="AM704" s="101"/>
      <c r="AN704" s="101"/>
      <c r="AO704" s="101"/>
      <c r="AP704" s="101"/>
      <c r="AQ704" s="101"/>
      <c r="AR704" s="101"/>
      <c r="AS704" s="101"/>
      <c r="AT704" s="101"/>
      <c r="AU704" s="101"/>
      <c r="AV704" s="101"/>
      <c r="AW704" s="101"/>
      <c r="AX704" s="161"/>
    </row>
    <row r="705" spans="1:50" ht="27.2" customHeight="1" x14ac:dyDescent="0.15">
      <c r="A705" s="639" t="s">
        <v>39</v>
      </c>
      <c r="B705" s="640"/>
      <c r="C705" s="819" t="s">
        <v>41</v>
      </c>
      <c r="D705" s="820"/>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1"/>
      <c r="AD705" s="713" t="s">
        <v>516</v>
      </c>
      <c r="AE705" s="714"/>
      <c r="AF705" s="714"/>
      <c r="AG705" s="118" t="s">
        <v>567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492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18" t="s">
        <v>565</v>
      </c>
      <c r="AE706" s="319"/>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424</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516</v>
      </c>
      <c r="AE708" s="603"/>
      <c r="AF708" s="603"/>
      <c r="AG708" s="873" t="s">
        <v>568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8" t="s">
        <v>516</v>
      </c>
      <c r="AE709" s="319"/>
      <c r="AF709" s="319"/>
      <c r="AG709" s="621" t="s">
        <v>569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8" t="s">
        <v>570</v>
      </c>
      <c r="AE710" s="319"/>
      <c r="AF710" s="319"/>
      <c r="AG710" s="94" t="s">
        <v>532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1"/>
      <c r="AD711" s="318" t="s">
        <v>516</v>
      </c>
      <c r="AE711" s="319"/>
      <c r="AF711" s="319"/>
      <c r="AG711" s="621" t="s">
        <v>571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4" t="s">
        <v>456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1"/>
      <c r="AD712" s="781" t="s">
        <v>570</v>
      </c>
      <c r="AE712" s="782"/>
      <c r="AF712" s="782"/>
      <c r="AG712" s="94" t="s">
        <v>532</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52" t="s">
        <v>457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18" t="s">
        <v>570</v>
      </c>
      <c r="AE713" s="319"/>
      <c r="AF713" s="662"/>
      <c r="AG713" s="94" t="s">
        <v>532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429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516</v>
      </c>
      <c r="AE714" s="808"/>
      <c r="AF714" s="809"/>
      <c r="AG714" s="735" t="s">
        <v>572</v>
      </c>
      <c r="AH714" s="736"/>
      <c r="AI714" s="736"/>
      <c r="AJ714" s="736"/>
      <c r="AK714" s="736"/>
      <c r="AL714" s="736"/>
      <c r="AM714" s="736"/>
      <c r="AN714" s="736"/>
      <c r="AO714" s="736"/>
      <c r="AP714" s="736"/>
      <c r="AQ714" s="736"/>
      <c r="AR714" s="736"/>
      <c r="AS714" s="736"/>
      <c r="AT714" s="736"/>
      <c r="AU714" s="736"/>
      <c r="AV714" s="736"/>
      <c r="AW714" s="736"/>
      <c r="AX714" s="737"/>
    </row>
    <row r="715" spans="1:50" ht="45.95" customHeight="1" x14ac:dyDescent="0.15">
      <c r="A715" s="639" t="s">
        <v>40</v>
      </c>
      <c r="B715" s="783"/>
      <c r="C715" s="784" t="s">
        <v>430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516</v>
      </c>
      <c r="AE715" s="603"/>
      <c r="AF715" s="655"/>
      <c r="AG715" s="741" t="s">
        <v>573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5" t="s">
        <v>516</v>
      </c>
      <c r="AE716" s="626"/>
      <c r="AF716" s="626"/>
      <c r="AG716" s="621" t="s">
        <v>574</v>
      </c>
      <c r="AH716" s="95"/>
      <c r="AI716" s="95"/>
      <c r="AJ716" s="95"/>
      <c r="AK716" s="95"/>
      <c r="AL716" s="95"/>
      <c r="AM716" s="95"/>
      <c r="AN716" s="95"/>
      <c r="AO716" s="95"/>
      <c r="AP716" s="95"/>
      <c r="AQ716" s="95"/>
      <c r="AR716" s="95"/>
      <c r="AS716" s="95"/>
      <c r="AT716" s="95"/>
      <c r="AU716" s="95"/>
      <c r="AV716" s="95"/>
      <c r="AW716" s="95"/>
      <c r="AX716" s="96"/>
    </row>
    <row r="717" spans="1:50" ht="32.1" customHeight="1" x14ac:dyDescent="0.15">
      <c r="A717" s="641"/>
      <c r="B717" s="643"/>
      <c r="C717" s="384" t="s">
        <v>368</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8" t="s">
        <v>516</v>
      </c>
      <c r="AE717" s="319"/>
      <c r="AF717" s="319"/>
      <c r="AG717" s="621" t="s">
        <v>989</v>
      </c>
      <c r="AH717" s="95"/>
      <c r="AI717" s="95"/>
      <c r="AJ717" s="95"/>
      <c r="AK717" s="95"/>
      <c r="AL717" s="95"/>
      <c r="AM717" s="95"/>
      <c r="AN717" s="95"/>
      <c r="AO717" s="95"/>
      <c r="AP717" s="95"/>
      <c r="AQ717" s="95"/>
      <c r="AR717" s="95"/>
      <c r="AS717" s="95"/>
      <c r="AT717" s="95"/>
      <c r="AU717" s="95"/>
      <c r="AV717" s="95"/>
      <c r="AW717" s="95"/>
      <c r="AX717" s="96"/>
    </row>
    <row r="718" spans="1:50" ht="30.95" customHeight="1" x14ac:dyDescent="0.15">
      <c r="A718" s="644"/>
      <c r="B718" s="645"/>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8" t="s">
        <v>516</v>
      </c>
      <c r="AE718" s="319"/>
      <c r="AF718" s="319"/>
      <c r="AG718" s="120" t="s">
        <v>575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2" t="s">
        <v>516</v>
      </c>
      <c r="AE719" s="603"/>
      <c r="AF719" s="603"/>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3" t="s">
        <v>448</v>
      </c>
      <c r="D720" s="291"/>
      <c r="E720" s="291"/>
      <c r="F720" s="294"/>
      <c r="G720" s="290" t="s">
        <v>449</v>
      </c>
      <c r="H720" s="291"/>
      <c r="I720" s="291"/>
      <c r="J720" s="291"/>
      <c r="K720" s="291"/>
      <c r="L720" s="291"/>
      <c r="M720" s="291"/>
      <c r="N720" s="290" t="s">
        <v>453</v>
      </c>
      <c r="O720" s="291"/>
      <c r="P720" s="291"/>
      <c r="Q720" s="291"/>
      <c r="R720" s="291"/>
      <c r="S720" s="291"/>
      <c r="T720" s="291"/>
      <c r="U720" s="291"/>
      <c r="V720" s="291"/>
      <c r="W720" s="291"/>
      <c r="X720" s="291"/>
      <c r="Y720" s="291"/>
      <c r="Z720" s="291"/>
      <c r="AA720" s="291"/>
      <c r="AB720" s="291"/>
      <c r="AC720" s="291"/>
      <c r="AD720" s="291"/>
      <c r="AE720" s="291"/>
      <c r="AF720" s="292"/>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7" t="s">
        <v>578</v>
      </c>
      <c r="D721" s="288"/>
      <c r="E721" s="288"/>
      <c r="F721" s="289"/>
      <c r="G721" s="278"/>
      <c r="H721" s="279"/>
      <c r="I721" s="83" t="str">
        <f>IF(OR(G721="　", G721=""), "", "-")</f>
        <v/>
      </c>
      <c r="J721" s="282">
        <v>363</v>
      </c>
      <c r="K721" s="282"/>
      <c r="L721" s="83" t="str">
        <f>IF(M721="","","-")</f>
        <v/>
      </c>
      <c r="M721" s="84"/>
      <c r="N721" s="295" t="s">
        <v>577</v>
      </c>
      <c r="O721" s="296"/>
      <c r="P721" s="296"/>
      <c r="Q721" s="296"/>
      <c r="R721" s="296"/>
      <c r="S721" s="296"/>
      <c r="T721" s="296"/>
      <c r="U721" s="296"/>
      <c r="V721" s="296"/>
      <c r="W721" s="296"/>
      <c r="X721" s="296"/>
      <c r="Y721" s="296"/>
      <c r="Z721" s="296"/>
      <c r="AA721" s="296"/>
      <c r="AB721" s="296"/>
      <c r="AC721" s="296"/>
      <c r="AD721" s="296"/>
      <c r="AE721" s="296"/>
      <c r="AF721" s="297"/>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7"/>
      <c r="D722" s="288"/>
      <c r="E722" s="288"/>
      <c r="F722" s="289"/>
      <c r="G722" s="278"/>
      <c r="H722" s="279"/>
      <c r="I722" s="83" t="str">
        <f t="shared" ref="I722:I725" si="4">IF(OR(G722="　", G722=""), "", "-")</f>
        <v/>
      </c>
      <c r="J722" s="282"/>
      <c r="K722" s="282"/>
      <c r="L722" s="83" t="str">
        <f t="shared" ref="L722:L725" si="5">IF(M722="","","-")</f>
        <v/>
      </c>
      <c r="M722" s="84"/>
      <c r="N722" s="295"/>
      <c r="O722" s="296"/>
      <c r="P722" s="296"/>
      <c r="Q722" s="296"/>
      <c r="R722" s="296"/>
      <c r="S722" s="296"/>
      <c r="T722" s="296"/>
      <c r="U722" s="296"/>
      <c r="V722" s="296"/>
      <c r="W722" s="296"/>
      <c r="X722" s="296"/>
      <c r="Y722" s="296"/>
      <c r="Z722" s="296"/>
      <c r="AA722" s="296"/>
      <c r="AB722" s="296"/>
      <c r="AC722" s="296"/>
      <c r="AD722" s="296"/>
      <c r="AE722" s="296"/>
      <c r="AF722" s="297"/>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7"/>
      <c r="D723" s="288"/>
      <c r="E723" s="288"/>
      <c r="F723" s="289"/>
      <c r="G723" s="278"/>
      <c r="H723" s="279"/>
      <c r="I723" s="83" t="str">
        <f t="shared" si="4"/>
        <v/>
      </c>
      <c r="J723" s="282"/>
      <c r="K723" s="282"/>
      <c r="L723" s="83" t="str">
        <f t="shared" si="5"/>
        <v/>
      </c>
      <c r="M723" s="84"/>
      <c r="N723" s="295"/>
      <c r="O723" s="296"/>
      <c r="P723" s="296"/>
      <c r="Q723" s="296"/>
      <c r="R723" s="296"/>
      <c r="S723" s="296"/>
      <c r="T723" s="296"/>
      <c r="U723" s="296"/>
      <c r="V723" s="296"/>
      <c r="W723" s="296"/>
      <c r="X723" s="296"/>
      <c r="Y723" s="296"/>
      <c r="Z723" s="296"/>
      <c r="AA723" s="296"/>
      <c r="AB723" s="296"/>
      <c r="AC723" s="296"/>
      <c r="AD723" s="296"/>
      <c r="AE723" s="296"/>
      <c r="AF723" s="297"/>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7"/>
      <c r="D724" s="288"/>
      <c r="E724" s="288"/>
      <c r="F724" s="289"/>
      <c r="G724" s="278"/>
      <c r="H724" s="279"/>
      <c r="I724" s="83" t="str">
        <f t="shared" si="4"/>
        <v/>
      </c>
      <c r="J724" s="282"/>
      <c r="K724" s="282"/>
      <c r="L724" s="83" t="str">
        <f t="shared" si="5"/>
        <v/>
      </c>
      <c r="M724" s="84"/>
      <c r="N724" s="295"/>
      <c r="O724" s="296"/>
      <c r="P724" s="296"/>
      <c r="Q724" s="296"/>
      <c r="R724" s="296"/>
      <c r="S724" s="296"/>
      <c r="T724" s="296"/>
      <c r="U724" s="296"/>
      <c r="V724" s="296"/>
      <c r="W724" s="296"/>
      <c r="X724" s="296"/>
      <c r="Y724" s="296"/>
      <c r="Z724" s="296"/>
      <c r="AA724" s="296"/>
      <c r="AB724" s="296"/>
      <c r="AC724" s="296"/>
      <c r="AD724" s="296"/>
      <c r="AE724" s="296"/>
      <c r="AF724" s="297"/>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5"/>
      <c r="D725" s="316"/>
      <c r="E725" s="316"/>
      <c r="F725" s="317"/>
      <c r="G725" s="280"/>
      <c r="H725" s="281"/>
      <c r="I725" s="85" t="str">
        <f t="shared" si="4"/>
        <v/>
      </c>
      <c r="J725" s="283"/>
      <c r="K725" s="283"/>
      <c r="L725" s="85" t="str">
        <f t="shared" si="5"/>
        <v/>
      </c>
      <c r="M725" s="86"/>
      <c r="N725" s="265"/>
      <c r="O725" s="266"/>
      <c r="P725" s="266"/>
      <c r="Q725" s="266"/>
      <c r="R725" s="266"/>
      <c r="S725" s="266"/>
      <c r="T725" s="266"/>
      <c r="U725" s="266"/>
      <c r="V725" s="266"/>
      <c r="W725" s="266"/>
      <c r="X725" s="266"/>
      <c r="Y725" s="266"/>
      <c r="Z725" s="266"/>
      <c r="AA725" s="266"/>
      <c r="AB725" s="266"/>
      <c r="AC725" s="266"/>
      <c r="AD725" s="266"/>
      <c r="AE725" s="266"/>
      <c r="AF725" s="267"/>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39" t="s">
        <v>48</v>
      </c>
      <c r="B726" s="801"/>
      <c r="C726" s="812" t="s">
        <v>53</v>
      </c>
      <c r="D726" s="836"/>
      <c r="E726" s="836"/>
      <c r="F726" s="837"/>
      <c r="G726" s="572" t="s">
        <v>942</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7" customHeight="1" thickBot="1" x14ac:dyDescent="0.2">
      <c r="A727" s="802"/>
      <c r="B727" s="803"/>
      <c r="C727" s="747" t="s">
        <v>57</v>
      </c>
      <c r="D727" s="748"/>
      <c r="E727" s="748"/>
      <c r="F727" s="749"/>
      <c r="G727" s="570" t="s">
        <v>990</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7" customHeight="1" thickBot="1" x14ac:dyDescent="0.2">
      <c r="A729" s="633" t="s">
        <v>992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7" customHeight="1" thickBot="1" x14ac:dyDescent="0.2">
      <c r="A731" s="798" t="s">
        <v>257</v>
      </c>
      <c r="B731" s="799"/>
      <c r="C731" s="799"/>
      <c r="D731" s="799"/>
      <c r="E731" s="800"/>
      <c r="F731" s="728" t="s">
        <v>991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994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7"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463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6" t="s">
        <v>404</v>
      </c>
      <c r="B737" s="203"/>
      <c r="C737" s="203"/>
      <c r="D737" s="204"/>
      <c r="E737" s="992" t="s">
        <v>581</v>
      </c>
      <c r="F737" s="992"/>
      <c r="G737" s="992"/>
      <c r="H737" s="992"/>
      <c r="I737" s="992"/>
      <c r="J737" s="992"/>
      <c r="K737" s="992"/>
      <c r="L737" s="992"/>
      <c r="M737" s="992"/>
      <c r="N737" s="358" t="s">
        <v>351</v>
      </c>
      <c r="O737" s="358"/>
      <c r="P737" s="358"/>
      <c r="Q737" s="358"/>
      <c r="R737" s="992" t="s">
        <v>579</v>
      </c>
      <c r="S737" s="992"/>
      <c r="T737" s="992"/>
      <c r="U737" s="992"/>
      <c r="V737" s="992"/>
      <c r="W737" s="992"/>
      <c r="X737" s="992"/>
      <c r="Y737" s="992"/>
      <c r="Z737" s="992"/>
      <c r="AA737" s="358" t="s">
        <v>352</v>
      </c>
      <c r="AB737" s="358"/>
      <c r="AC737" s="358"/>
      <c r="AD737" s="358"/>
      <c r="AE737" s="992" t="s">
        <v>583</v>
      </c>
      <c r="AF737" s="992"/>
      <c r="AG737" s="992"/>
      <c r="AH737" s="992"/>
      <c r="AI737" s="992"/>
      <c r="AJ737" s="992"/>
      <c r="AK737" s="992"/>
      <c r="AL737" s="992"/>
      <c r="AM737" s="992"/>
      <c r="AN737" s="358" t="s">
        <v>353</v>
      </c>
      <c r="AO737" s="358"/>
      <c r="AP737" s="358"/>
      <c r="AQ737" s="358"/>
      <c r="AR737" s="993" t="s">
        <v>584</v>
      </c>
      <c r="AS737" s="994"/>
      <c r="AT737" s="994"/>
      <c r="AU737" s="994"/>
      <c r="AV737" s="994"/>
      <c r="AW737" s="994"/>
      <c r="AX737" s="995"/>
      <c r="AY737" s="89"/>
      <c r="AZ737" s="89"/>
    </row>
    <row r="738" spans="1:52" ht="24.75" customHeight="1" x14ac:dyDescent="0.15">
      <c r="A738" s="996" t="s">
        <v>354</v>
      </c>
      <c r="B738" s="203"/>
      <c r="C738" s="203"/>
      <c r="D738" s="204"/>
      <c r="E738" s="992" t="s">
        <v>580</v>
      </c>
      <c r="F738" s="992"/>
      <c r="G738" s="992"/>
      <c r="H738" s="992"/>
      <c r="I738" s="992"/>
      <c r="J738" s="992"/>
      <c r="K738" s="992"/>
      <c r="L738" s="992"/>
      <c r="M738" s="992"/>
      <c r="N738" s="358" t="s">
        <v>355</v>
      </c>
      <c r="O738" s="358"/>
      <c r="P738" s="358"/>
      <c r="Q738" s="358"/>
      <c r="R738" s="992" t="s">
        <v>582</v>
      </c>
      <c r="S738" s="992"/>
      <c r="T738" s="992"/>
      <c r="U738" s="992"/>
      <c r="V738" s="992"/>
      <c r="W738" s="992"/>
      <c r="X738" s="992"/>
      <c r="Y738" s="992"/>
      <c r="Z738" s="992"/>
      <c r="AA738" s="358" t="s">
        <v>450</v>
      </c>
      <c r="AB738" s="358"/>
      <c r="AC738" s="358"/>
      <c r="AD738" s="358"/>
      <c r="AE738" s="992" t="s">
        <v>585</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506</v>
      </c>
      <c r="B739" s="1001"/>
      <c r="C739" s="1001"/>
      <c r="D739" s="1002"/>
      <c r="E739" s="1003" t="s">
        <v>515</v>
      </c>
      <c r="F739" s="1004"/>
      <c r="G739" s="1004"/>
      <c r="H739" s="91" t="str">
        <f>IF(E739="", "", "(")</f>
        <v>(</v>
      </c>
      <c r="I739" s="987"/>
      <c r="J739" s="987"/>
      <c r="K739" s="91" t="str">
        <f>IF(OR(I739="　", I739=""), "", "-")</f>
        <v/>
      </c>
      <c r="L739" s="988">
        <v>87</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5" customHeight="1" x14ac:dyDescent="0.15">
      <c r="A740" s="612" t="s">
        <v>495</v>
      </c>
      <c r="B740" s="613"/>
      <c r="C740" s="613"/>
      <c r="D740" s="613"/>
      <c r="E740" s="613"/>
      <c r="F740" s="614"/>
      <c r="G740" s="90" t="s">
        <v>510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1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1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67.7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1.7"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01.7"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3.6"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08.9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08.95"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8.7"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67.85"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7.85000000000000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9.4"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5.25"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5.25"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08.75"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7.35"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75" customHeight="1" thickBot="1" x14ac:dyDescent="0.2">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08.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497</v>
      </c>
      <c r="B779" s="628"/>
      <c r="C779" s="628"/>
      <c r="D779" s="628"/>
      <c r="E779" s="628"/>
      <c r="F779" s="629"/>
      <c r="G779" s="593" t="s">
        <v>867</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868</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2"/>
    </row>
    <row r="780" spans="1:50" ht="24.75" customHeight="1" x14ac:dyDescent="0.15">
      <c r="A780" s="630"/>
      <c r="B780" s="631"/>
      <c r="C780" s="631"/>
      <c r="D780" s="631"/>
      <c r="E780" s="631"/>
      <c r="F780" s="632"/>
      <c r="G780" s="812"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2"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771</v>
      </c>
      <c r="H781" s="670"/>
      <c r="I781" s="670"/>
      <c r="J781" s="670"/>
      <c r="K781" s="671"/>
      <c r="L781" s="663" t="s">
        <v>816</v>
      </c>
      <c r="M781" s="664"/>
      <c r="N781" s="664"/>
      <c r="O781" s="664"/>
      <c r="P781" s="664"/>
      <c r="Q781" s="664"/>
      <c r="R781" s="664"/>
      <c r="S781" s="664"/>
      <c r="T781" s="664"/>
      <c r="U781" s="664"/>
      <c r="V781" s="664"/>
      <c r="W781" s="664"/>
      <c r="X781" s="665"/>
      <c r="Y781" s="381">
        <v>29</v>
      </c>
      <c r="Z781" s="382"/>
      <c r="AA781" s="382"/>
      <c r="AB781" s="804"/>
      <c r="AC781" s="669" t="s">
        <v>771</v>
      </c>
      <c r="AD781" s="670"/>
      <c r="AE781" s="670"/>
      <c r="AF781" s="670"/>
      <c r="AG781" s="671"/>
      <c r="AH781" s="663" t="s">
        <v>813</v>
      </c>
      <c r="AI781" s="664"/>
      <c r="AJ781" s="664"/>
      <c r="AK781" s="664"/>
      <c r="AL781" s="664"/>
      <c r="AM781" s="664"/>
      <c r="AN781" s="664"/>
      <c r="AO781" s="664"/>
      <c r="AP781" s="664"/>
      <c r="AQ781" s="664"/>
      <c r="AR781" s="664"/>
      <c r="AS781" s="664"/>
      <c r="AT781" s="665"/>
      <c r="AU781" s="381">
        <v>8</v>
      </c>
      <c r="AV781" s="382"/>
      <c r="AW781" s="382"/>
      <c r="AX781" s="383"/>
    </row>
    <row r="782" spans="1:50" ht="24.75" customHeight="1" x14ac:dyDescent="0.15">
      <c r="A782" s="630"/>
      <c r="B782" s="631"/>
      <c r="C782" s="631"/>
      <c r="D782" s="631"/>
      <c r="E782" s="631"/>
      <c r="F782" s="632"/>
      <c r="G782" s="604" t="s">
        <v>772</v>
      </c>
      <c r="H782" s="605"/>
      <c r="I782" s="605"/>
      <c r="J782" s="605"/>
      <c r="K782" s="606"/>
      <c r="L782" s="596" t="s">
        <v>780</v>
      </c>
      <c r="M782" s="597"/>
      <c r="N782" s="597"/>
      <c r="O782" s="597"/>
      <c r="P782" s="597"/>
      <c r="Q782" s="597"/>
      <c r="R782" s="597"/>
      <c r="S782" s="597"/>
      <c r="T782" s="597"/>
      <c r="U782" s="597"/>
      <c r="V782" s="597"/>
      <c r="W782" s="597"/>
      <c r="X782" s="598"/>
      <c r="Y782" s="599">
        <v>14</v>
      </c>
      <c r="Z782" s="600"/>
      <c r="AA782" s="600"/>
      <c r="AB782" s="610"/>
      <c r="AC782" s="604" t="s">
        <v>775</v>
      </c>
      <c r="AD782" s="605"/>
      <c r="AE782" s="605"/>
      <c r="AF782" s="605"/>
      <c r="AG782" s="606"/>
      <c r="AH782" s="596" t="s">
        <v>814</v>
      </c>
      <c r="AI782" s="597"/>
      <c r="AJ782" s="597"/>
      <c r="AK782" s="597"/>
      <c r="AL782" s="597"/>
      <c r="AM782" s="597"/>
      <c r="AN782" s="597"/>
      <c r="AO782" s="597"/>
      <c r="AP782" s="597"/>
      <c r="AQ782" s="597"/>
      <c r="AR782" s="597"/>
      <c r="AS782" s="597"/>
      <c r="AT782" s="598"/>
      <c r="AU782" s="599">
        <v>1</v>
      </c>
      <c r="AV782" s="600"/>
      <c r="AW782" s="600"/>
      <c r="AX782" s="601"/>
    </row>
    <row r="783" spans="1:50" ht="24.75" customHeight="1" x14ac:dyDescent="0.15">
      <c r="A783" s="630"/>
      <c r="B783" s="631"/>
      <c r="C783" s="631"/>
      <c r="D783" s="631"/>
      <c r="E783" s="631"/>
      <c r="F783" s="632"/>
      <c r="G783" s="604" t="s">
        <v>773</v>
      </c>
      <c r="H783" s="605"/>
      <c r="I783" s="605"/>
      <c r="J783" s="605"/>
      <c r="K783" s="606"/>
      <c r="L783" s="596" t="s">
        <v>778</v>
      </c>
      <c r="M783" s="597"/>
      <c r="N783" s="597"/>
      <c r="O783" s="597"/>
      <c r="P783" s="597"/>
      <c r="Q783" s="597"/>
      <c r="R783" s="597"/>
      <c r="S783" s="597"/>
      <c r="T783" s="597"/>
      <c r="U783" s="597"/>
      <c r="V783" s="597"/>
      <c r="W783" s="597"/>
      <c r="X783" s="598"/>
      <c r="Y783" s="599">
        <v>8</v>
      </c>
      <c r="Z783" s="600"/>
      <c r="AA783" s="600"/>
      <c r="AB783" s="610"/>
      <c r="AC783" s="604" t="s">
        <v>774</v>
      </c>
      <c r="AD783" s="605"/>
      <c r="AE783" s="605"/>
      <c r="AF783" s="605"/>
      <c r="AG783" s="606"/>
      <c r="AH783" s="596" t="s">
        <v>815</v>
      </c>
      <c r="AI783" s="597"/>
      <c r="AJ783" s="597"/>
      <c r="AK783" s="597"/>
      <c r="AL783" s="597"/>
      <c r="AM783" s="597"/>
      <c r="AN783" s="597"/>
      <c r="AO783" s="597"/>
      <c r="AP783" s="597"/>
      <c r="AQ783" s="597"/>
      <c r="AR783" s="597"/>
      <c r="AS783" s="597"/>
      <c r="AT783" s="598"/>
      <c r="AU783" s="599">
        <v>1</v>
      </c>
      <c r="AV783" s="600"/>
      <c r="AW783" s="600"/>
      <c r="AX783" s="601"/>
    </row>
    <row r="784" spans="1:50" ht="24.75" customHeight="1" x14ac:dyDescent="0.15">
      <c r="A784" s="630"/>
      <c r="B784" s="631"/>
      <c r="C784" s="631"/>
      <c r="D784" s="631"/>
      <c r="E784" s="631"/>
      <c r="F784" s="632"/>
      <c r="G784" s="604" t="s">
        <v>680</v>
      </c>
      <c r="H784" s="605"/>
      <c r="I784" s="605"/>
      <c r="J784" s="605"/>
      <c r="K784" s="606"/>
      <c r="L784" s="596" t="s">
        <v>897</v>
      </c>
      <c r="M784" s="597"/>
      <c r="N784" s="597"/>
      <c r="O784" s="597"/>
      <c r="P784" s="597"/>
      <c r="Q784" s="597"/>
      <c r="R784" s="597"/>
      <c r="S784" s="597"/>
      <c r="T784" s="597"/>
      <c r="U784" s="597"/>
      <c r="V784" s="597"/>
      <c r="W784" s="597"/>
      <c r="X784" s="598"/>
      <c r="Y784" s="599">
        <v>1</v>
      </c>
      <c r="Z784" s="600"/>
      <c r="AA784" s="600"/>
      <c r="AB784" s="610"/>
      <c r="AC784" s="604" t="s">
        <v>675</v>
      </c>
      <c r="AD784" s="605"/>
      <c r="AE784" s="605"/>
      <c r="AF784" s="605"/>
      <c r="AG784" s="606"/>
      <c r="AH784" s="596" t="s">
        <v>899</v>
      </c>
      <c r="AI784" s="597"/>
      <c r="AJ784" s="597"/>
      <c r="AK784" s="597"/>
      <c r="AL784" s="597"/>
      <c r="AM784" s="597"/>
      <c r="AN784" s="597"/>
      <c r="AO784" s="597"/>
      <c r="AP784" s="597"/>
      <c r="AQ784" s="597"/>
      <c r="AR784" s="597"/>
      <c r="AS784" s="597"/>
      <c r="AT784" s="598"/>
      <c r="AU784" s="599">
        <v>1</v>
      </c>
      <c r="AV784" s="600"/>
      <c r="AW784" s="600"/>
      <c r="AX784" s="601"/>
    </row>
    <row r="785" spans="1:50" ht="24.75" customHeight="1" x14ac:dyDescent="0.15">
      <c r="A785" s="630"/>
      <c r="B785" s="631"/>
      <c r="C785" s="631"/>
      <c r="D785" s="631"/>
      <c r="E785" s="631"/>
      <c r="F785" s="632"/>
      <c r="G785" s="604" t="s">
        <v>774</v>
      </c>
      <c r="H785" s="605"/>
      <c r="I785" s="605"/>
      <c r="J785" s="605"/>
      <c r="K785" s="606"/>
      <c r="L785" s="596" t="s">
        <v>779</v>
      </c>
      <c r="M785" s="597"/>
      <c r="N785" s="597"/>
      <c r="O785" s="597"/>
      <c r="P785" s="597"/>
      <c r="Q785" s="597"/>
      <c r="R785" s="597"/>
      <c r="S785" s="597"/>
      <c r="T785" s="597"/>
      <c r="U785" s="597"/>
      <c r="V785" s="597"/>
      <c r="W785" s="597"/>
      <c r="X785" s="598"/>
      <c r="Y785" s="599">
        <v>1</v>
      </c>
      <c r="Z785" s="600"/>
      <c r="AA785" s="600"/>
      <c r="AB785" s="610"/>
      <c r="AC785" s="604" t="s">
        <v>680</v>
      </c>
      <c r="AD785" s="605"/>
      <c r="AE785" s="605"/>
      <c r="AF785" s="605"/>
      <c r="AG785" s="606"/>
      <c r="AH785" s="596" t="s">
        <v>900</v>
      </c>
      <c r="AI785" s="597"/>
      <c r="AJ785" s="597"/>
      <c r="AK785" s="597"/>
      <c r="AL785" s="597"/>
      <c r="AM785" s="597"/>
      <c r="AN785" s="597"/>
      <c r="AO785" s="597"/>
      <c r="AP785" s="597"/>
      <c r="AQ785" s="597"/>
      <c r="AR785" s="597"/>
      <c r="AS785" s="597"/>
      <c r="AT785" s="598"/>
      <c r="AU785" s="599">
        <v>1</v>
      </c>
      <c r="AV785" s="600"/>
      <c r="AW785" s="600"/>
      <c r="AX785" s="601"/>
    </row>
    <row r="786" spans="1:50" ht="24.75" customHeight="1" x14ac:dyDescent="0.15">
      <c r="A786" s="630"/>
      <c r="B786" s="631"/>
      <c r="C786" s="631"/>
      <c r="D786" s="631"/>
      <c r="E786" s="631"/>
      <c r="F786" s="632"/>
      <c r="G786" s="604" t="s">
        <v>196</v>
      </c>
      <c r="H786" s="605"/>
      <c r="I786" s="605"/>
      <c r="J786" s="605"/>
      <c r="K786" s="606"/>
      <c r="L786" s="596" t="s">
        <v>898</v>
      </c>
      <c r="M786" s="597"/>
      <c r="N786" s="597"/>
      <c r="O786" s="597"/>
      <c r="P786" s="597"/>
      <c r="Q786" s="597"/>
      <c r="R786" s="597"/>
      <c r="S786" s="597"/>
      <c r="T786" s="597"/>
      <c r="U786" s="597"/>
      <c r="V786" s="597"/>
      <c r="W786" s="597"/>
      <c r="X786" s="598"/>
      <c r="Y786" s="599">
        <v>5</v>
      </c>
      <c r="Z786" s="600"/>
      <c r="AA786" s="600"/>
      <c r="AB786" s="610"/>
      <c r="AC786" s="604" t="s">
        <v>196</v>
      </c>
      <c r="AD786" s="605"/>
      <c r="AE786" s="605"/>
      <c r="AF786" s="605"/>
      <c r="AG786" s="606"/>
      <c r="AH786" s="596" t="s">
        <v>890</v>
      </c>
      <c r="AI786" s="597"/>
      <c r="AJ786" s="597"/>
      <c r="AK786" s="597"/>
      <c r="AL786" s="597"/>
      <c r="AM786" s="597"/>
      <c r="AN786" s="597"/>
      <c r="AO786" s="597"/>
      <c r="AP786" s="597"/>
      <c r="AQ786" s="597"/>
      <c r="AR786" s="597"/>
      <c r="AS786" s="597"/>
      <c r="AT786" s="598"/>
      <c r="AU786" s="599">
        <v>3</v>
      </c>
      <c r="AV786" s="600"/>
      <c r="AW786" s="600"/>
      <c r="AX786" s="601"/>
    </row>
    <row r="787" spans="1:50" ht="24.75" customHeight="1" x14ac:dyDescent="0.15">
      <c r="A787" s="630"/>
      <c r="B787" s="631"/>
      <c r="C787" s="631"/>
      <c r="D787" s="631"/>
      <c r="E787" s="631"/>
      <c r="F787" s="632"/>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30"/>
      <c r="B788" s="631"/>
      <c r="C788" s="631"/>
      <c r="D788" s="631"/>
      <c r="E788" s="631"/>
      <c r="F788" s="632"/>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30"/>
      <c r="B789" s="631"/>
      <c r="C789" s="631"/>
      <c r="D789" s="631"/>
      <c r="E789" s="631"/>
      <c r="F789" s="632"/>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0"/>
      <c r="B790" s="631"/>
      <c r="C790" s="631"/>
      <c r="D790" s="631"/>
      <c r="E790" s="631"/>
      <c r="F790" s="632"/>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thickBo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58</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15</v>
      </c>
      <c r="AV791" s="830"/>
      <c r="AW791" s="830"/>
      <c r="AX791" s="832"/>
    </row>
    <row r="792" spans="1:50" ht="24.75" customHeight="1" x14ac:dyDescent="0.15">
      <c r="A792" s="630"/>
      <c r="B792" s="631"/>
      <c r="C792" s="631"/>
      <c r="D792" s="631"/>
      <c r="E792" s="631"/>
      <c r="F792" s="632"/>
      <c r="G792" s="593" t="s">
        <v>869</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870</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2"/>
    </row>
    <row r="793" spans="1:50" ht="24.75" customHeight="1" x14ac:dyDescent="0.15">
      <c r="A793" s="630"/>
      <c r="B793" s="631"/>
      <c r="C793" s="631"/>
      <c r="D793" s="631"/>
      <c r="E793" s="631"/>
      <c r="F793" s="632"/>
      <c r="G793" s="812"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2"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771</v>
      </c>
      <c r="H794" s="670"/>
      <c r="I794" s="670"/>
      <c r="J794" s="670"/>
      <c r="K794" s="671"/>
      <c r="L794" s="663" t="s">
        <v>781</v>
      </c>
      <c r="M794" s="664"/>
      <c r="N794" s="664"/>
      <c r="O794" s="664"/>
      <c r="P794" s="664"/>
      <c r="Q794" s="664"/>
      <c r="R794" s="664"/>
      <c r="S794" s="664"/>
      <c r="T794" s="664"/>
      <c r="U794" s="664"/>
      <c r="V794" s="664"/>
      <c r="W794" s="664"/>
      <c r="X794" s="665"/>
      <c r="Y794" s="381">
        <v>9</v>
      </c>
      <c r="Z794" s="382"/>
      <c r="AA794" s="382"/>
      <c r="AB794" s="804"/>
      <c r="AC794" s="669" t="s">
        <v>771</v>
      </c>
      <c r="AD794" s="670"/>
      <c r="AE794" s="670"/>
      <c r="AF794" s="670"/>
      <c r="AG794" s="671"/>
      <c r="AH794" s="663" t="s">
        <v>783</v>
      </c>
      <c r="AI794" s="664"/>
      <c r="AJ794" s="664"/>
      <c r="AK794" s="664"/>
      <c r="AL794" s="664"/>
      <c r="AM794" s="664"/>
      <c r="AN794" s="664"/>
      <c r="AO794" s="664"/>
      <c r="AP794" s="664"/>
      <c r="AQ794" s="664"/>
      <c r="AR794" s="664"/>
      <c r="AS794" s="664"/>
      <c r="AT794" s="665"/>
      <c r="AU794" s="381">
        <v>7</v>
      </c>
      <c r="AV794" s="382"/>
      <c r="AW794" s="382"/>
      <c r="AX794" s="383"/>
    </row>
    <row r="795" spans="1:50" ht="24.75" customHeight="1" x14ac:dyDescent="0.15">
      <c r="A795" s="630"/>
      <c r="B795" s="631"/>
      <c r="C795" s="631"/>
      <c r="D795" s="631"/>
      <c r="E795" s="631"/>
      <c r="F795" s="632"/>
      <c r="G795" s="604" t="s">
        <v>773</v>
      </c>
      <c r="H795" s="605"/>
      <c r="I795" s="605"/>
      <c r="J795" s="605"/>
      <c r="K795" s="606"/>
      <c r="L795" s="596" t="s">
        <v>782</v>
      </c>
      <c r="M795" s="597"/>
      <c r="N795" s="597"/>
      <c r="O795" s="597"/>
      <c r="P795" s="597"/>
      <c r="Q795" s="597"/>
      <c r="R795" s="597"/>
      <c r="S795" s="597"/>
      <c r="T795" s="597"/>
      <c r="U795" s="597"/>
      <c r="V795" s="597"/>
      <c r="W795" s="597"/>
      <c r="X795" s="598"/>
      <c r="Y795" s="599">
        <v>3</v>
      </c>
      <c r="Z795" s="600"/>
      <c r="AA795" s="600"/>
      <c r="AB795" s="610"/>
      <c r="AC795" s="604" t="s">
        <v>773</v>
      </c>
      <c r="AD795" s="605"/>
      <c r="AE795" s="605"/>
      <c r="AF795" s="605"/>
      <c r="AG795" s="606"/>
      <c r="AH795" s="596" t="s">
        <v>784</v>
      </c>
      <c r="AI795" s="597"/>
      <c r="AJ795" s="597"/>
      <c r="AK795" s="597"/>
      <c r="AL795" s="597"/>
      <c r="AM795" s="597"/>
      <c r="AN795" s="597"/>
      <c r="AO795" s="597"/>
      <c r="AP795" s="597"/>
      <c r="AQ795" s="597"/>
      <c r="AR795" s="597"/>
      <c r="AS795" s="597"/>
      <c r="AT795" s="598"/>
      <c r="AU795" s="599">
        <v>5</v>
      </c>
      <c r="AV795" s="600"/>
      <c r="AW795" s="600"/>
      <c r="AX795" s="601"/>
    </row>
    <row r="796" spans="1:50" ht="24.75" customHeight="1" x14ac:dyDescent="0.15">
      <c r="A796" s="630"/>
      <c r="B796" s="631"/>
      <c r="C796" s="631"/>
      <c r="D796" s="631"/>
      <c r="E796" s="631"/>
      <c r="F796" s="632"/>
      <c r="G796" s="604" t="s">
        <v>602</v>
      </c>
      <c r="H796" s="838"/>
      <c r="I796" s="838"/>
      <c r="J796" s="838"/>
      <c r="K796" s="839"/>
      <c r="L796" s="596"/>
      <c r="M796" s="840"/>
      <c r="N796" s="840"/>
      <c r="O796" s="840"/>
      <c r="P796" s="840"/>
      <c r="Q796" s="840"/>
      <c r="R796" s="840"/>
      <c r="S796" s="840"/>
      <c r="T796" s="840"/>
      <c r="U796" s="840"/>
      <c r="V796" s="840"/>
      <c r="W796" s="840"/>
      <c r="X796" s="841"/>
      <c r="Y796" s="599">
        <v>2</v>
      </c>
      <c r="Z796" s="600"/>
      <c r="AA796" s="600"/>
      <c r="AB796" s="610"/>
      <c r="AC796" s="604" t="s">
        <v>777</v>
      </c>
      <c r="AD796" s="605"/>
      <c r="AE796" s="605"/>
      <c r="AF796" s="605"/>
      <c r="AG796" s="606"/>
      <c r="AH796" s="596" t="s">
        <v>785</v>
      </c>
      <c r="AI796" s="597"/>
      <c r="AJ796" s="597"/>
      <c r="AK796" s="597"/>
      <c r="AL796" s="597"/>
      <c r="AM796" s="597"/>
      <c r="AN796" s="597"/>
      <c r="AO796" s="597"/>
      <c r="AP796" s="597"/>
      <c r="AQ796" s="597"/>
      <c r="AR796" s="597"/>
      <c r="AS796" s="597"/>
      <c r="AT796" s="598"/>
      <c r="AU796" s="599">
        <v>2</v>
      </c>
      <c r="AV796" s="600"/>
      <c r="AW796" s="600"/>
      <c r="AX796" s="601"/>
    </row>
    <row r="797" spans="1:50" ht="24.75" customHeight="1" x14ac:dyDescent="0.15">
      <c r="A797" s="630"/>
      <c r="B797" s="631"/>
      <c r="C797" s="631"/>
      <c r="D797" s="631"/>
      <c r="E797" s="631"/>
      <c r="F797" s="632"/>
      <c r="G797" s="604" t="s">
        <v>927</v>
      </c>
      <c r="H797" s="838"/>
      <c r="I797" s="838"/>
      <c r="J797" s="838"/>
      <c r="K797" s="839"/>
      <c r="L797" s="596"/>
      <c r="M797" s="840"/>
      <c r="N797" s="840"/>
      <c r="O797" s="840"/>
      <c r="P797" s="840"/>
      <c r="Q797" s="840"/>
      <c r="R797" s="840"/>
      <c r="S797" s="840"/>
      <c r="T797" s="840"/>
      <c r="U797" s="840"/>
      <c r="V797" s="840"/>
      <c r="W797" s="840"/>
      <c r="X797" s="841"/>
      <c r="Y797" s="599">
        <v>1</v>
      </c>
      <c r="Z797" s="600"/>
      <c r="AA797" s="600"/>
      <c r="AB797" s="610"/>
      <c r="AC797" s="604" t="s">
        <v>772</v>
      </c>
      <c r="AD797" s="605"/>
      <c r="AE797" s="605"/>
      <c r="AF797" s="605"/>
      <c r="AG797" s="606"/>
      <c r="AH797" s="596" t="s">
        <v>786</v>
      </c>
      <c r="AI797" s="597"/>
      <c r="AJ797" s="597"/>
      <c r="AK797" s="597"/>
      <c r="AL797" s="597"/>
      <c r="AM797" s="597"/>
      <c r="AN797" s="597"/>
      <c r="AO797" s="597"/>
      <c r="AP797" s="597"/>
      <c r="AQ797" s="597"/>
      <c r="AR797" s="597"/>
      <c r="AS797" s="597"/>
      <c r="AT797" s="598"/>
      <c r="AU797" s="599">
        <v>2</v>
      </c>
      <c r="AV797" s="600"/>
      <c r="AW797" s="600"/>
      <c r="AX797" s="601"/>
    </row>
    <row r="798" spans="1:50" ht="24.75" customHeight="1" x14ac:dyDescent="0.15">
      <c r="A798" s="630"/>
      <c r="B798" s="631"/>
      <c r="C798" s="631"/>
      <c r="D798" s="631"/>
      <c r="E798" s="631"/>
      <c r="F798" s="632"/>
      <c r="G798" s="604" t="s">
        <v>774</v>
      </c>
      <c r="H798" s="605"/>
      <c r="I798" s="605"/>
      <c r="J798" s="605"/>
      <c r="K798" s="606"/>
      <c r="L798" s="596" t="s">
        <v>901</v>
      </c>
      <c r="M798" s="597"/>
      <c r="N798" s="597"/>
      <c r="O798" s="597"/>
      <c r="P798" s="597"/>
      <c r="Q798" s="597"/>
      <c r="R798" s="597"/>
      <c r="S798" s="597"/>
      <c r="T798" s="597"/>
      <c r="U798" s="597"/>
      <c r="V798" s="597"/>
      <c r="W798" s="597"/>
      <c r="X798" s="598"/>
      <c r="Y798" s="599">
        <v>1</v>
      </c>
      <c r="Z798" s="600"/>
      <c r="AA798" s="600"/>
      <c r="AB798" s="610"/>
      <c r="AC798" s="604" t="s">
        <v>775</v>
      </c>
      <c r="AD798" s="605"/>
      <c r="AE798" s="605"/>
      <c r="AF798" s="605"/>
      <c r="AG798" s="606"/>
      <c r="AH798" s="596" t="s">
        <v>787</v>
      </c>
      <c r="AI798" s="597"/>
      <c r="AJ798" s="597"/>
      <c r="AK798" s="597"/>
      <c r="AL798" s="597"/>
      <c r="AM798" s="597"/>
      <c r="AN798" s="597"/>
      <c r="AO798" s="597"/>
      <c r="AP798" s="597"/>
      <c r="AQ798" s="597"/>
      <c r="AR798" s="597"/>
      <c r="AS798" s="597"/>
      <c r="AT798" s="598"/>
      <c r="AU798" s="599">
        <v>2</v>
      </c>
      <c r="AV798" s="600"/>
      <c r="AW798" s="600"/>
      <c r="AX798" s="601"/>
    </row>
    <row r="799" spans="1:50" ht="24.75" customHeight="1" x14ac:dyDescent="0.15">
      <c r="A799" s="630"/>
      <c r="B799" s="631"/>
      <c r="C799" s="631"/>
      <c r="D799" s="631"/>
      <c r="E799" s="631"/>
      <c r="F799" s="632"/>
      <c r="G799" s="604" t="s">
        <v>196</v>
      </c>
      <c r="H799" s="838"/>
      <c r="I799" s="838"/>
      <c r="J799" s="838"/>
      <c r="K799" s="839"/>
      <c r="L799" s="596" t="s">
        <v>929</v>
      </c>
      <c r="M799" s="840"/>
      <c r="N799" s="840"/>
      <c r="O799" s="840"/>
      <c r="P799" s="840"/>
      <c r="Q799" s="840"/>
      <c r="R799" s="840"/>
      <c r="S799" s="840"/>
      <c r="T799" s="840"/>
      <c r="U799" s="840"/>
      <c r="V799" s="840"/>
      <c r="W799" s="840"/>
      <c r="X799" s="841"/>
      <c r="Y799" s="599">
        <v>1</v>
      </c>
      <c r="Z799" s="600"/>
      <c r="AA799" s="600"/>
      <c r="AB799" s="610"/>
      <c r="AC799" s="604" t="s">
        <v>196</v>
      </c>
      <c r="AD799" s="605"/>
      <c r="AE799" s="605"/>
      <c r="AF799" s="605"/>
      <c r="AG799" s="606"/>
      <c r="AH799" s="596" t="s">
        <v>889</v>
      </c>
      <c r="AI799" s="597"/>
      <c r="AJ799" s="597"/>
      <c r="AK799" s="597"/>
      <c r="AL799" s="597"/>
      <c r="AM799" s="597"/>
      <c r="AN799" s="597"/>
      <c r="AO799" s="597"/>
      <c r="AP799" s="597"/>
      <c r="AQ799" s="597"/>
      <c r="AR799" s="597"/>
      <c r="AS799" s="597"/>
      <c r="AT799" s="598"/>
      <c r="AU799" s="599">
        <v>6</v>
      </c>
      <c r="AV799" s="600"/>
      <c r="AW799" s="600"/>
      <c r="AX799" s="601"/>
    </row>
    <row r="800" spans="1:50" ht="24.75" customHeight="1" x14ac:dyDescent="0.15">
      <c r="A800" s="630"/>
      <c r="B800" s="631"/>
      <c r="C800" s="631"/>
      <c r="D800" s="631"/>
      <c r="E800" s="631"/>
      <c r="F800" s="632"/>
      <c r="G800" s="604"/>
      <c r="H800" s="838"/>
      <c r="I800" s="838"/>
      <c r="J800" s="838"/>
      <c r="K800" s="839"/>
      <c r="L800" s="596"/>
      <c r="M800" s="840"/>
      <c r="N800" s="840"/>
      <c r="O800" s="840"/>
      <c r="P800" s="840"/>
      <c r="Q800" s="840"/>
      <c r="R800" s="840"/>
      <c r="S800" s="840"/>
      <c r="T800" s="840"/>
      <c r="U800" s="840"/>
      <c r="V800" s="840"/>
      <c r="W800" s="840"/>
      <c r="X800" s="841"/>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customHeight="1" x14ac:dyDescent="0.15">
      <c r="A801" s="630"/>
      <c r="B801" s="631"/>
      <c r="C801" s="631"/>
      <c r="D801" s="631"/>
      <c r="E801" s="631"/>
      <c r="F801" s="632"/>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customHeight="1" x14ac:dyDescent="0.15">
      <c r="A802" s="630"/>
      <c r="B802" s="631"/>
      <c r="C802" s="631"/>
      <c r="D802" s="631"/>
      <c r="E802" s="631"/>
      <c r="F802" s="632"/>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customHeight="1" x14ac:dyDescent="0.15">
      <c r="A803" s="630"/>
      <c r="B803" s="631"/>
      <c r="C803" s="631"/>
      <c r="D803" s="631"/>
      <c r="E803" s="631"/>
      <c r="F803" s="632"/>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customHeight="1" thickBot="1" x14ac:dyDescent="0.2">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17</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24</v>
      </c>
      <c r="AV804" s="830"/>
      <c r="AW804" s="830"/>
      <c r="AX804" s="832"/>
    </row>
    <row r="805" spans="1:50" ht="24.75" customHeight="1" x14ac:dyDescent="0.15">
      <c r="A805" s="630"/>
      <c r="B805" s="631"/>
      <c r="C805" s="631"/>
      <c r="D805" s="631"/>
      <c r="E805" s="631"/>
      <c r="F805" s="632"/>
      <c r="G805" s="593" t="s">
        <v>871</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872</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2"/>
    </row>
    <row r="806" spans="1:50" ht="24.75" customHeight="1" x14ac:dyDescent="0.15">
      <c r="A806" s="630"/>
      <c r="B806" s="631"/>
      <c r="C806" s="631"/>
      <c r="D806" s="631"/>
      <c r="E806" s="631"/>
      <c r="F806" s="632"/>
      <c r="G806" s="812"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2"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39.6" customHeight="1" x14ac:dyDescent="0.15">
      <c r="A807" s="630"/>
      <c r="B807" s="631"/>
      <c r="C807" s="631"/>
      <c r="D807" s="631"/>
      <c r="E807" s="631"/>
      <c r="F807" s="632"/>
      <c r="G807" s="669" t="s">
        <v>771</v>
      </c>
      <c r="H807" s="670"/>
      <c r="I807" s="670"/>
      <c r="J807" s="670"/>
      <c r="K807" s="671"/>
      <c r="L807" s="663" t="s">
        <v>788</v>
      </c>
      <c r="M807" s="664"/>
      <c r="N807" s="664"/>
      <c r="O807" s="664"/>
      <c r="P807" s="664"/>
      <c r="Q807" s="664"/>
      <c r="R807" s="664"/>
      <c r="S807" s="664"/>
      <c r="T807" s="664"/>
      <c r="U807" s="664"/>
      <c r="V807" s="664"/>
      <c r="W807" s="664"/>
      <c r="X807" s="665"/>
      <c r="Y807" s="381">
        <v>11</v>
      </c>
      <c r="Z807" s="382"/>
      <c r="AA807" s="382"/>
      <c r="AB807" s="804"/>
      <c r="AC807" s="669" t="s">
        <v>771</v>
      </c>
      <c r="AD807" s="670"/>
      <c r="AE807" s="670"/>
      <c r="AF807" s="670"/>
      <c r="AG807" s="671"/>
      <c r="AH807" s="663" t="s">
        <v>790</v>
      </c>
      <c r="AI807" s="664"/>
      <c r="AJ807" s="664"/>
      <c r="AK807" s="664"/>
      <c r="AL807" s="664"/>
      <c r="AM807" s="664"/>
      <c r="AN807" s="664"/>
      <c r="AO807" s="664"/>
      <c r="AP807" s="664"/>
      <c r="AQ807" s="664"/>
      <c r="AR807" s="664"/>
      <c r="AS807" s="664"/>
      <c r="AT807" s="665"/>
      <c r="AU807" s="381">
        <v>20</v>
      </c>
      <c r="AV807" s="382"/>
      <c r="AW807" s="382"/>
      <c r="AX807" s="383"/>
    </row>
    <row r="808" spans="1:50" ht="24.75" customHeight="1" x14ac:dyDescent="0.15">
      <c r="A808" s="630"/>
      <c r="B808" s="631"/>
      <c r="C808" s="631"/>
      <c r="D808" s="631"/>
      <c r="E808" s="631"/>
      <c r="F808" s="632"/>
      <c r="G808" s="604" t="s">
        <v>590</v>
      </c>
      <c r="H808" s="605"/>
      <c r="I808" s="605"/>
      <c r="J808" s="605"/>
      <c r="K808" s="606"/>
      <c r="L808" s="596" t="s">
        <v>928</v>
      </c>
      <c r="M808" s="597"/>
      <c r="N808" s="597"/>
      <c r="O808" s="597"/>
      <c r="P808" s="597"/>
      <c r="Q808" s="597"/>
      <c r="R808" s="597"/>
      <c r="S808" s="597"/>
      <c r="T808" s="597"/>
      <c r="U808" s="597"/>
      <c r="V808" s="597"/>
      <c r="W808" s="597"/>
      <c r="X808" s="598"/>
      <c r="Y808" s="599">
        <v>0.5</v>
      </c>
      <c r="Z808" s="600"/>
      <c r="AA808" s="600"/>
      <c r="AB808" s="610"/>
      <c r="AC808" s="604" t="s">
        <v>789</v>
      </c>
      <c r="AD808" s="605"/>
      <c r="AE808" s="605"/>
      <c r="AF808" s="605"/>
      <c r="AG808" s="606"/>
      <c r="AH808" s="596" t="s">
        <v>791</v>
      </c>
      <c r="AI808" s="597"/>
      <c r="AJ808" s="597"/>
      <c r="AK808" s="597"/>
      <c r="AL808" s="597"/>
      <c r="AM808" s="597"/>
      <c r="AN808" s="597"/>
      <c r="AO808" s="597"/>
      <c r="AP808" s="597"/>
      <c r="AQ808" s="597"/>
      <c r="AR808" s="597"/>
      <c r="AS808" s="597"/>
      <c r="AT808" s="598"/>
      <c r="AU808" s="599">
        <v>15</v>
      </c>
      <c r="AV808" s="600"/>
      <c r="AW808" s="600"/>
      <c r="AX808" s="601"/>
    </row>
    <row r="809" spans="1:50" ht="32.1" customHeight="1" x14ac:dyDescent="0.15">
      <c r="A809" s="630"/>
      <c r="B809" s="631"/>
      <c r="C809" s="631"/>
      <c r="D809" s="631"/>
      <c r="E809" s="631"/>
      <c r="F809" s="632"/>
      <c r="G809" s="604" t="s">
        <v>196</v>
      </c>
      <c r="H809" s="605"/>
      <c r="I809" s="605"/>
      <c r="J809" s="605"/>
      <c r="K809" s="606"/>
      <c r="L809" s="596" t="s">
        <v>890</v>
      </c>
      <c r="M809" s="597"/>
      <c r="N809" s="597"/>
      <c r="O809" s="597"/>
      <c r="P809" s="597"/>
      <c r="Q809" s="597"/>
      <c r="R809" s="597"/>
      <c r="S809" s="597"/>
      <c r="T809" s="597"/>
      <c r="U809" s="597"/>
      <c r="V809" s="597"/>
      <c r="W809" s="597"/>
      <c r="X809" s="598"/>
      <c r="Y809" s="599">
        <v>0.5</v>
      </c>
      <c r="Z809" s="600"/>
      <c r="AA809" s="600"/>
      <c r="AB809" s="610"/>
      <c r="AC809" s="604" t="s">
        <v>772</v>
      </c>
      <c r="AD809" s="605"/>
      <c r="AE809" s="605"/>
      <c r="AF809" s="605"/>
      <c r="AG809" s="606"/>
      <c r="AH809" s="596" t="s">
        <v>792</v>
      </c>
      <c r="AI809" s="597"/>
      <c r="AJ809" s="597"/>
      <c r="AK809" s="597"/>
      <c r="AL809" s="597"/>
      <c r="AM809" s="597"/>
      <c r="AN809" s="597"/>
      <c r="AO809" s="597"/>
      <c r="AP809" s="597"/>
      <c r="AQ809" s="597"/>
      <c r="AR809" s="597"/>
      <c r="AS809" s="597"/>
      <c r="AT809" s="598"/>
      <c r="AU809" s="599">
        <v>13</v>
      </c>
      <c r="AV809" s="600"/>
      <c r="AW809" s="600"/>
      <c r="AX809" s="601"/>
    </row>
    <row r="810" spans="1:50" ht="24.95" customHeight="1" x14ac:dyDescent="0.15">
      <c r="A810" s="630"/>
      <c r="B810" s="631"/>
      <c r="C810" s="631"/>
      <c r="D810" s="631"/>
      <c r="E810" s="631"/>
      <c r="F810" s="632"/>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t="s">
        <v>927</v>
      </c>
      <c r="AD810" s="605"/>
      <c r="AE810" s="605"/>
      <c r="AF810" s="605"/>
      <c r="AG810" s="606"/>
      <c r="AH810" s="596"/>
      <c r="AI810" s="597"/>
      <c r="AJ810" s="597"/>
      <c r="AK810" s="597"/>
      <c r="AL810" s="597"/>
      <c r="AM810" s="597"/>
      <c r="AN810" s="597"/>
      <c r="AO810" s="597"/>
      <c r="AP810" s="597"/>
      <c r="AQ810" s="597"/>
      <c r="AR810" s="597"/>
      <c r="AS810" s="597"/>
      <c r="AT810" s="598"/>
      <c r="AU810" s="599">
        <v>4</v>
      </c>
      <c r="AV810" s="600"/>
      <c r="AW810" s="600"/>
      <c r="AX810" s="601"/>
    </row>
    <row r="811" spans="1:50" ht="24.6" customHeight="1" x14ac:dyDescent="0.15">
      <c r="A811" s="630"/>
      <c r="B811" s="631"/>
      <c r="C811" s="631"/>
      <c r="D811" s="631"/>
      <c r="E811" s="631"/>
      <c r="F811" s="632"/>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t="s">
        <v>590</v>
      </c>
      <c r="AD811" s="605"/>
      <c r="AE811" s="605"/>
      <c r="AF811" s="605"/>
      <c r="AG811" s="606"/>
      <c r="AH811" s="596" t="s">
        <v>793</v>
      </c>
      <c r="AI811" s="597"/>
      <c r="AJ811" s="597"/>
      <c r="AK811" s="597"/>
      <c r="AL811" s="597"/>
      <c r="AM811" s="597"/>
      <c r="AN811" s="597"/>
      <c r="AO811" s="597"/>
      <c r="AP811" s="597"/>
      <c r="AQ811" s="597"/>
      <c r="AR811" s="597"/>
      <c r="AS811" s="597"/>
      <c r="AT811" s="598"/>
      <c r="AU811" s="599">
        <v>3</v>
      </c>
      <c r="AV811" s="600"/>
      <c r="AW811" s="600"/>
      <c r="AX811" s="601"/>
    </row>
    <row r="812" spans="1:50" ht="24.75" customHeight="1" x14ac:dyDescent="0.15">
      <c r="A812" s="630"/>
      <c r="B812" s="631"/>
      <c r="C812" s="631"/>
      <c r="D812" s="631"/>
      <c r="E812" s="631"/>
      <c r="F812" s="632"/>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t="s">
        <v>926</v>
      </c>
      <c r="AD812" s="605"/>
      <c r="AE812" s="605"/>
      <c r="AF812" s="605"/>
      <c r="AG812" s="606"/>
      <c r="AH812" s="596"/>
      <c r="AI812" s="597"/>
      <c r="AJ812" s="597"/>
      <c r="AK812" s="597"/>
      <c r="AL812" s="597"/>
      <c r="AM812" s="597"/>
      <c r="AN812" s="597"/>
      <c r="AO812" s="597"/>
      <c r="AP812" s="597"/>
      <c r="AQ812" s="597"/>
      <c r="AR812" s="597"/>
      <c r="AS812" s="597"/>
      <c r="AT812" s="598"/>
      <c r="AU812" s="599">
        <v>3</v>
      </c>
      <c r="AV812" s="600"/>
      <c r="AW812" s="600"/>
      <c r="AX812" s="601"/>
    </row>
    <row r="813" spans="1:50" ht="24.75" customHeight="1" x14ac:dyDescent="0.15">
      <c r="A813" s="630"/>
      <c r="B813" s="631"/>
      <c r="C813" s="631"/>
      <c r="D813" s="631"/>
      <c r="E813" s="631"/>
      <c r="F813" s="632"/>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t="s">
        <v>774</v>
      </c>
      <c r="AD813" s="605"/>
      <c r="AE813" s="605"/>
      <c r="AF813" s="605"/>
      <c r="AG813" s="606"/>
      <c r="AH813" s="596" t="s">
        <v>925</v>
      </c>
      <c r="AI813" s="597"/>
      <c r="AJ813" s="597"/>
      <c r="AK813" s="597"/>
      <c r="AL813" s="597"/>
      <c r="AM813" s="597"/>
      <c r="AN813" s="597"/>
      <c r="AO813" s="597"/>
      <c r="AP813" s="597"/>
      <c r="AQ813" s="597"/>
      <c r="AR813" s="597"/>
      <c r="AS813" s="597"/>
      <c r="AT813" s="598"/>
      <c r="AU813" s="599">
        <v>1</v>
      </c>
      <c r="AV813" s="600"/>
      <c r="AW813" s="600"/>
      <c r="AX813" s="601"/>
    </row>
    <row r="814" spans="1:50" ht="24.75" customHeight="1" x14ac:dyDescent="0.15">
      <c r="A814" s="630"/>
      <c r="B814" s="631"/>
      <c r="C814" s="631"/>
      <c r="D814" s="631"/>
      <c r="E814" s="631"/>
      <c r="F814" s="632"/>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t="s">
        <v>196</v>
      </c>
      <c r="AD814" s="605"/>
      <c r="AE814" s="605"/>
      <c r="AF814" s="605"/>
      <c r="AG814" s="606"/>
      <c r="AH814" s="596" t="s">
        <v>943</v>
      </c>
      <c r="AI814" s="597"/>
      <c r="AJ814" s="597"/>
      <c r="AK814" s="597"/>
      <c r="AL814" s="597"/>
      <c r="AM814" s="597"/>
      <c r="AN814" s="597"/>
      <c r="AO814" s="597"/>
      <c r="AP814" s="597"/>
      <c r="AQ814" s="597"/>
      <c r="AR814" s="597"/>
      <c r="AS814" s="597"/>
      <c r="AT814" s="598"/>
      <c r="AU814" s="599">
        <v>1</v>
      </c>
      <c r="AV814" s="600"/>
      <c r="AW814" s="600"/>
      <c r="AX814" s="601"/>
    </row>
    <row r="815" spans="1:50" ht="24.75" customHeight="1" x14ac:dyDescent="0.15">
      <c r="A815" s="630"/>
      <c r="B815" s="631"/>
      <c r="C815" s="631"/>
      <c r="D815" s="631"/>
      <c r="E815" s="631"/>
      <c r="F815" s="632"/>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customHeight="1" x14ac:dyDescent="0.15">
      <c r="A816" s="630"/>
      <c r="B816" s="631"/>
      <c r="C816" s="631"/>
      <c r="D816" s="631"/>
      <c r="E816" s="631"/>
      <c r="F816" s="632"/>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12</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60</v>
      </c>
      <c r="AV817" s="830"/>
      <c r="AW817" s="830"/>
      <c r="AX817" s="832"/>
    </row>
    <row r="818" spans="1:50" ht="24.75" customHeight="1" x14ac:dyDescent="0.15">
      <c r="A818" s="630"/>
      <c r="B818" s="631"/>
      <c r="C818" s="631"/>
      <c r="D818" s="631"/>
      <c r="E818" s="631"/>
      <c r="F818" s="632"/>
      <c r="G818" s="593" t="s">
        <v>873</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874</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2"/>
    </row>
    <row r="819" spans="1:50" ht="24.75" customHeight="1" x14ac:dyDescent="0.15">
      <c r="A819" s="630"/>
      <c r="B819" s="631"/>
      <c r="C819" s="631"/>
      <c r="D819" s="631"/>
      <c r="E819" s="631"/>
      <c r="F819" s="632"/>
      <c r="G819" s="812"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2"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50.1" customHeight="1" x14ac:dyDescent="0.15">
      <c r="A820" s="630"/>
      <c r="B820" s="631"/>
      <c r="C820" s="631"/>
      <c r="D820" s="631"/>
      <c r="E820" s="631"/>
      <c r="F820" s="632"/>
      <c r="G820" s="669" t="s">
        <v>771</v>
      </c>
      <c r="H820" s="670"/>
      <c r="I820" s="670"/>
      <c r="J820" s="670"/>
      <c r="K820" s="671"/>
      <c r="L820" s="663" t="s">
        <v>795</v>
      </c>
      <c r="M820" s="664"/>
      <c r="N820" s="664"/>
      <c r="O820" s="664"/>
      <c r="P820" s="664"/>
      <c r="Q820" s="664"/>
      <c r="R820" s="664"/>
      <c r="S820" s="664"/>
      <c r="T820" s="664"/>
      <c r="U820" s="664"/>
      <c r="V820" s="664"/>
      <c r="W820" s="664"/>
      <c r="X820" s="665"/>
      <c r="Y820" s="381">
        <v>16</v>
      </c>
      <c r="Z820" s="382"/>
      <c r="AA820" s="382"/>
      <c r="AB820" s="804"/>
      <c r="AC820" s="669" t="s">
        <v>771</v>
      </c>
      <c r="AD820" s="670"/>
      <c r="AE820" s="670"/>
      <c r="AF820" s="670"/>
      <c r="AG820" s="671"/>
      <c r="AH820" s="663" t="s">
        <v>800</v>
      </c>
      <c r="AI820" s="664"/>
      <c r="AJ820" s="664"/>
      <c r="AK820" s="664"/>
      <c r="AL820" s="664"/>
      <c r="AM820" s="664"/>
      <c r="AN820" s="664"/>
      <c r="AO820" s="664"/>
      <c r="AP820" s="664"/>
      <c r="AQ820" s="664"/>
      <c r="AR820" s="664"/>
      <c r="AS820" s="664"/>
      <c r="AT820" s="665"/>
      <c r="AU820" s="381">
        <v>7</v>
      </c>
      <c r="AV820" s="382"/>
      <c r="AW820" s="382"/>
      <c r="AX820" s="383"/>
    </row>
    <row r="821" spans="1:50" ht="36.950000000000003" customHeight="1" x14ac:dyDescent="0.15">
      <c r="A821" s="630"/>
      <c r="B821" s="631"/>
      <c r="C821" s="631"/>
      <c r="D821" s="631"/>
      <c r="E821" s="631"/>
      <c r="F821" s="632"/>
      <c r="G821" s="604" t="s">
        <v>773</v>
      </c>
      <c r="H821" s="605"/>
      <c r="I821" s="605"/>
      <c r="J821" s="605"/>
      <c r="K821" s="606"/>
      <c r="L821" s="596" t="s">
        <v>796</v>
      </c>
      <c r="M821" s="597"/>
      <c r="N821" s="597"/>
      <c r="O821" s="597"/>
      <c r="P821" s="597"/>
      <c r="Q821" s="597"/>
      <c r="R821" s="597"/>
      <c r="S821" s="597"/>
      <c r="T821" s="597"/>
      <c r="U821" s="597"/>
      <c r="V821" s="597"/>
      <c r="W821" s="597"/>
      <c r="X821" s="598"/>
      <c r="Y821" s="599">
        <v>9</v>
      </c>
      <c r="Z821" s="600"/>
      <c r="AA821" s="600"/>
      <c r="AB821" s="610"/>
      <c r="AC821" s="604" t="s">
        <v>772</v>
      </c>
      <c r="AD821" s="605"/>
      <c r="AE821" s="605"/>
      <c r="AF821" s="605"/>
      <c r="AG821" s="606"/>
      <c r="AH821" s="596" t="s">
        <v>801</v>
      </c>
      <c r="AI821" s="597"/>
      <c r="AJ821" s="597"/>
      <c r="AK821" s="597"/>
      <c r="AL821" s="597"/>
      <c r="AM821" s="597"/>
      <c r="AN821" s="597"/>
      <c r="AO821" s="597"/>
      <c r="AP821" s="597"/>
      <c r="AQ821" s="597"/>
      <c r="AR821" s="597"/>
      <c r="AS821" s="597"/>
      <c r="AT821" s="598"/>
      <c r="AU821" s="599">
        <v>2</v>
      </c>
      <c r="AV821" s="600"/>
      <c r="AW821" s="600"/>
      <c r="AX821" s="601"/>
    </row>
    <row r="822" spans="1:50" ht="24.75" customHeight="1" x14ac:dyDescent="0.15">
      <c r="A822" s="630"/>
      <c r="B822" s="631"/>
      <c r="C822" s="631"/>
      <c r="D822" s="631"/>
      <c r="E822" s="631"/>
      <c r="F822" s="632"/>
      <c r="G822" s="604" t="s">
        <v>794</v>
      </c>
      <c r="H822" s="605"/>
      <c r="I822" s="605"/>
      <c r="J822" s="605"/>
      <c r="K822" s="606"/>
      <c r="L822" s="596" t="s">
        <v>799</v>
      </c>
      <c r="M822" s="597"/>
      <c r="N822" s="597"/>
      <c r="O822" s="597"/>
      <c r="P822" s="597"/>
      <c r="Q822" s="597"/>
      <c r="R822" s="597"/>
      <c r="S822" s="597"/>
      <c r="T822" s="597"/>
      <c r="U822" s="597"/>
      <c r="V822" s="597"/>
      <c r="W822" s="597"/>
      <c r="X822" s="598"/>
      <c r="Y822" s="599">
        <v>4</v>
      </c>
      <c r="Z822" s="600"/>
      <c r="AA822" s="600"/>
      <c r="AB822" s="610"/>
      <c r="AC822" s="604" t="s">
        <v>196</v>
      </c>
      <c r="AD822" s="605"/>
      <c r="AE822" s="605"/>
      <c r="AF822" s="605"/>
      <c r="AG822" s="606"/>
      <c r="AH822" s="596" t="s">
        <v>889</v>
      </c>
      <c r="AI822" s="597"/>
      <c r="AJ822" s="597"/>
      <c r="AK822" s="597"/>
      <c r="AL822" s="597"/>
      <c r="AM822" s="597"/>
      <c r="AN822" s="597"/>
      <c r="AO822" s="597"/>
      <c r="AP822" s="597"/>
      <c r="AQ822" s="597"/>
      <c r="AR822" s="597"/>
      <c r="AS822" s="597"/>
      <c r="AT822" s="598"/>
      <c r="AU822" s="599">
        <v>1</v>
      </c>
      <c r="AV822" s="600"/>
      <c r="AW822" s="600"/>
      <c r="AX822" s="601"/>
    </row>
    <row r="823" spans="1:50" ht="24.75" customHeight="1" x14ac:dyDescent="0.15">
      <c r="A823" s="630"/>
      <c r="B823" s="631"/>
      <c r="C823" s="631"/>
      <c r="D823" s="631"/>
      <c r="E823" s="631"/>
      <c r="F823" s="632"/>
      <c r="G823" s="604" t="s">
        <v>775</v>
      </c>
      <c r="H823" s="605"/>
      <c r="I823" s="605"/>
      <c r="J823" s="605"/>
      <c r="K823" s="606"/>
      <c r="L823" s="596" t="s">
        <v>797</v>
      </c>
      <c r="M823" s="597"/>
      <c r="N823" s="597"/>
      <c r="O823" s="597"/>
      <c r="P823" s="597"/>
      <c r="Q823" s="597"/>
      <c r="R823" s="597"/>
      <c r="S823" s="597"/>
      <c r="T823" s="597"/>
      <c r="U823" s="597"/>
      <c r="V823" s="597"/>
      <c r="W823" s="597"/>
      <c r="X823" s="598"/>
      <c r="Y823" s="599">
        <v>4</v>
      </c>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customHeight="1" x14ac:dyDescent="0.15">
      <c r="A824" s="630"/>
      <c r="B824" s="631"/>
      <c r="C824" s="631"/>
      <c r="D824" s="631"/>
      <c r="E824" s="631"/>
      <c r="F824" s="632"/>
      <c r="G824" s="604" t="s">
        <v>776</v>
      </c>
      <c r="H824" s="605"/>
      <c r="I824" s="605"/>
      <c r="J824" s="605"/>
      <c r="K824" s="606"/>
      <c r="L824" s="596" t="s">
        <v>798</v>
      </c>
      <c r="M824" s="597"/>
      <c r="N824" s="597"/>
      <c r="O824" s="597"/>
      <c r="P824" s="597"/>
      <c r="Q824" s="597"/>
      <c r="R824" s="597"/>
      <c r="S824" s="597"/>
      <c r="T824" s="597"/>
      <c r="U824" s="597"/>
      <c r="V824" s="597"/>
      <c r="W824" s="597"/>
      <c r="X824" s="598"/>
      <c r="Y824" s="599">
        <v>2</v>
      </c>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customHeight="1" x14ac:dyDescent="0.15">
      <c r="A825" s="630"/>
      <c r="B825" s="631"/>
      <c r="C825" s="631"/>
      <c r="D825" s="631"/>
      <c r="E825" s="631"/>
      <c r="F825" s="632"/>
      <c r="G825" s="604" t="s">
        <v>196</v>
      </c>
      <c r="H825" s="605"/>
      <c r="I825" s="605"/>
      <c r="J825" s="605"/>
      <c r="K825" s="606"/>
      <c r="L825" s="596" t="s">
        <v>944</v>
      </c>
      <c r="M825" s="597"/>
      <c r="N825" s="597"/>
      <c r="O825" s="597"/>
      <c r="P825" s="597"/>
      <c r="Q825" s="597"/>
      <c r="R825" s="597"/>
      <c r="S825" s="597"/>
      <c r="T825" s="597"/>
      <c r="U825" s="597"/>
      <c r="V825" s="597"/>
      <c r="W825" s="597"/>
      <c r="X825" s="598"/>
      <c r="Y825" s="599">
        <v>4</v>
      </c>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customHeight="1" x14ac:dyDescent="0.15">
      <c r="A826" s="630"/>
      <c r="B826" s="631"/>
      <c r="C826" s="631"/>
      <c r="D826" s="631"/>
      <c r="E826" s="631"/>
      <c r="F826" s="632"/>
      <c r="G826" s="604" t="s">
        <v>892</v>
      </c>
      <c r="H826" s="605"/>
      <c r="I826" s="605"/>
      <c r="J826" s="605"/>
      <c r="K826" s="606"/>
      <c r="L826" s="596"/>
      <c r="M826" s="597"/>
      <c r="N826" s="597"/>
      <c r="O826" s="597"/>
      <c r="P826" s="597"/>
      <c r="Q826" s="597"/>
      <c r="R826" s="597"/>
      <c r="S826" s="597"/>
      <c r="T826" s="597"/>
      <c r="U826" s="597"/>
      <c r="V826" s="597"/>
      <c r="W826" s="597"/>
      <c r="X826" s="598"/>
      <c r="Y826" s="599">
        <v>5</v>
      </c>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customHeight="1" x14ac:dyDescent="0.15">
      <c r="A827" s="630"/>
      <c r="B827" s="631"/>
      <c r="C827" s="631"/>
      <c r="D827" s="631"/>
      <c r="E827" s="631"/>
      <c r="F827" s="632"/>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customHeight="1" x14ac:dyDescent="0.15">
      <c r="A828" s="630"/>
      <c r="B828" s="631"/>
      <c r="C828" s="631"/>
      <c r="D828" s="631"/>
      <c r="E828" s="631"/>
      <c r="F828" s="632"/>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customHeight="1" x14ac:dyDescent="0.15">
      <c r="A829" s="630"/>
      <c r="B829" s="631"/>
      <c r="C829" s="631"/>
      <c r="D829" s="631"/>
      <c r="E829" s="631"/>
      <c r="F829" s="632"/>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44</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10</v>
      </c>
      <c r="AV830" s="830"/>
      <c r="AW830" s="830"/>
      <c r="AX830" s="832"/>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0" t="s">
        <v>454</v>
      </c>
      <c r="AM831" s="271"/>
      <c r="AN831" s="271"/>
      <c r="AO831" s="82" t="s">
        <v>685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405</v>
      </c>
      <c r="K836" s="358"/>
      <c r="L836" s="358"/>
      <c r="M836" s="358"/>
      <c r="N836" s="358"/>
      <c r="O836" s="358"/>
      <c r="P836" s="359" t="s">
        <v>369</v>
      </c>
      <c r="Q836" s="359"/>
      <c r="R836" s="359"/>
      <c r="S836" s="359"/>
      <c r="T836" s="359"/>
      <c r="U836" s="359"/>
      <c r="V836" s="359"/>
      <c r="W836" s="359"/>
      <c r="X836" s="359"/>
      <c r="Y836" s="360" t="s">
        <v>402</v>
      </c>
      <c r="Z836" s="361"/>
      <c r="AA836" s="361"/>
      <c r="AB836" s="361"/>
      <c r="AC836" s="142" t="s">
        <v>447</v>
      </c>
      <c r="AD836" s="142"/>
      <c r="AE836" s="142"/>
      <c r="AF836" s="142"/>
      <c r="AG836" s="142"/>
      <c r="AH836" s="360" t="s">
        <v>479</v>
      </c>
      <c r="AI836" s="357"/>
      <c r="AJ836" s="357"/>
      <c r="AK836" s="357"/>
      <c r="AL836" s="357" t="s">
        <v>21</v>
      </c>
      <c r="AM836" s="357"/>
      <c r="AN836" s="357"/>
      <c r="AO836" s="362"/>
      <c r="AP836" s="363" t="s">
        <v>406</v>
      </c>
      <c r="AQ836" s="363"/>
      <c r="AR836" s="363"/>
      <c r="AS836" s="363"/>
      <c r="AT836" s="363"/>
      <c r="AU836" s="363"/>
      <c r="AV836" s="363"/>
      <c r="AW836" s="363"/>
      <c r="AX836" s="363"/>
    </row>
    <row r="837" spans="1:50" ht="69" customHeight="1" x14ac:dyDescent="0.15">
      <c r="A837" s="372">
        <v>1</v>
      </c>
      <c r="B837" s="372">
        <v>1</v>
      </c>
      <c r="C837" s="354" t="s">
        <v>725</v>
      </c>
      <c r="D837" s="340"/>
      <c r="E837" s="340"/>
      <c r="F837" s="340"/>
      <c r="G837" s="340"/>
      <c r="H837" s="340"/>
      <c r="I837" s="340"/>
      <c r="J837" s="341">
        <v>2010001016851</v>
      </c>
      <c r="K837" s="342"/>
      <c r="L837" s="342"/>
      <c r="M837" s="342"/>
      <c r="N837" s="342"/>
      <c r="O837" s="342"/>
      <c r="P837" s="355" t="s">
        <v>757</v>
      </c>
      <c r="Q837" s="343"/>
      <c r="R837" s="343"/>
      <c r="S837" s="343"/>
      <c r="T837" s="343"/>
      <c r="U837" s="343"/>
      <c r="V837" s="343"/>
      <c r="W837" s="343"/>
      <c r="X837" s="343"/>
      <c r="Y837" s="344">
        <v>58</v>
      </c>
      <c r="Z837" s="345"/>
      <c r="AA837" s="345"/>
      <c r="AB837" s="346"/>
      <c r="AC837" s="356" t="s">
        <v>488</v>
      </c>
      <c r="AD837" s="364"/>
      <c r="AE837" s="364"/>
      <c r="AF837" s="364"/>
      <c r="AG837" s="364"/>
      <c r="AH837" s="365" t="s">
        <v>979</v>
      </c>
      <c r="AI837" s="366"/>
      <c r="AJ837" s="366"/>
      <c r="AK837" s="366"/>
      <c r="AL837" s="350" t="s">
        <v>979</v>
      </c>
      <c r="AM837" s="351"/>
      <c r="AN837" s="351"/>
      <c r="AO837" s="352"/>
      <c r="AP837" s="353" t="s">
        <v>434</v>
      </c>
      <c r="AQ837" s="353"/>
      <c r="AR837" s="353"/>
      <c r="AS837" s="353"/>
      <c r="AT837" s="353"/>
      <c r="AU837" s="353"/>
      <c r="AV837" s="353"/>
      <c r="AW837" s="353"/>
      <c r="AX837" s="353"/>
    </row>
    <row r="838" spans="1:50" ht="64.5" customHeight="1" x14ac:dyDescent="0.15">
      <c r="A838" s="372">
        <v>2</v>
      </c>
      <c r="B838" s="372">
        <v>1</v>
      </c>
      <c r="C838" s="354" t="s">
        <v>753</v>
      </c>
      <c r="D838" s="340"/>
      <c r="E838" s="340"/>
      <c r="F838" s="340"/>
      <c r="G838" s="340"/>
      <c r="H838" s="340"/>
      <c r="I838" s="340"/>
      <c r="J838" s="341">
        <v>1010001143390</v>
      </c>
      <c r="K838" s="342"/>
      <c r="L838" s="342"/>
      <c r="M838" s="342"/>
      <c r="N838" s="342"/>
      <c r="O838" s="342"/>
      <c r="P838" s="355" t="s">
        <v>756</v>
      </c>
      <c r="Q838" s="343"/>
      <c r="R838" s="343"/>
      <c r="S838" s="343"/>
      <c r="T838" s="343"/>
      <c r="U838" s="343"/>
      <c r="V838" s="343"/>
      <c r="W838" s="343"/>
      <c r="X838" s="343"/>
      <c r="Y838" s="344">
        <v>45</v>
      </c>
      <c r="Z838" s="345"/>
      <c r="AA838" s="345"/>
      <c r="AB838" s="346"/>
      <c r="AC838" s="347" t="s">
        <v>488</v>
      </c>
      <c r="AD838" s="347"/>
      <c r="AE838" s="347"/>
      <c r="AF838" s="347"/>
      <c r="AG838" s="347"/>
      <c r="AH838" s="348" t="s">
        <v>978</v>
      </c>
      <c r="AI838" s="349"/>
      <c r="AJ838" s="349"/>
      <c r="AK838" s="349"/>
      <c r="AL838" s="350" t="s">
        <v>980</v>
      </c>
      <c r="AM838" s="351"/>
      <c r="AN838" s="351"/>
      <c r="AO838" s="352"/>
      <c r="AP838" s="353" t="s">
        <v>434</v>
      </c>
      <c r="AQ838" s="353"/>
      <c r="AR838" s="353"/>
      <c r="AS838" s="353"/>
      <c r="AT838" s="353"/>
      <c r="AU838" s="353"/>
      <c r="AV838" s="353"/>
      <c r="AW838" s="353"/>
      <c r="AX838" s="353"/>
    </row>
    <row r="839" spans="1:50" ht="59.25" customHeight="1" x14ac:dyDescent="0.15">
      <c r="A839" s="372">
        <v>3</v>
      </c>
      <c r="B839" s="372">
        <v>1</v>
      </c>
      <c r="C839" s="354" t="s">
        <v>754</v>
      </c>
      <c r="D839" s="340"/>
      <c r="E839" s="340"/>
      <c r="F839" s="340"/>
      <c r="G839" s="340"/>
      <c r="H839" s="340"/>
      <c r="I839" s="340"/>
      <c r="J839" s="341">
        <v>4011001005165</v>
      </c>
      <c r="K839" s="342"/>
      <c r="L839" s="342"/>
      <c r="M839" s="342"/>
      <c r="N839" s="342"/>
      <c r="O839" s="342"/>
      <c r="P839" s="355" t="s">
        <v>755</v>
      </c>
      <c r="Q839" s="343"/>
      <c r="R839" s="343"/>
      <c r="S839" s="343"/>
      <c r="T839" s="343"/>
      <c r="U839" s="343"/>
      <c r="V839" s="343"/>
      <c r="W839" s="343"/>
      <c r="X839" s="343"/>
      <c r="Y839" s="344">
        <v>30</v>
      </c>
      <c r="Z839" s="345"/>
      <c r="AA839" s="345"/>
      <c r="AB839" s="346"/>
      <c r="AC839" s="356" t="s">
        <v>488</v>
      </c>
      <c r="AD839" s="364"/>
      <c r="AE839" s="364"/>
      <c r="AF839" s="364"/>
      <c r="AG839" s="364"/>
      <c r="AH839" s="365" t="s">
        <v>979</v>
      </c>
      <c r="AI839" s="366"/>
      <c r="AJ839" s="366"/>
      <c r="AK839" s="366"/>
      <c r="AL839" s="350" t="s">
        <v>979</v>
      </c>
      <c r="AM839" s="351"/>
      <c r="AN839" s="351"/>
      <c r="AO839" s="352"/>
      <c r="AP839" s="353" t="s">
        <v>434</v>
      </c>
      <c r="AQ839" s="353"/>
      <c r="AR839" s="353"/>
      <c r="AS839" s="353"/>
      <c r="AT839" s="353"/>
      <c r="AU839" s="353"/>
      <c r="AV839" s="353"/>
      <c r="AW839" s="353"/>
      <c r="AX839" s="353"/>
    </row>
    <row r="840" spans="1:50" ht="51.95" customHeight="1" x14ac:dyDescent="0.15">
      <c r="A840" s="372">
        <v>4</v>
      </c>
      <c r="B840" s="372">
        <v>1</v>
      </c>
      <c r="C840" s="354" t="s">
        <v>758</v>
      </c>
      <c r="D840" s="340"/>
      <c r="E840" s="340"/>
      <c r="F840" s="340"/>
      <c r="G840" s="340"/>
      <c r="H840" s="340"/>
      <c r="I840" s="340"/>
      <c r="J840" s="341">
        <v>6010001030403</v>
      </c>
      <c r="K840" s="342"/>
      <c r="L840" s="342"/>
      <c r="M840" s="342"/>
      <c r="N840" s="342"/>
      <c r="O840" s="342"/>
      <c r="P840" s="355" t="s">
        <v>759</v>
      </c>
      <c r="Q840" s="343"/>
      <c r="R840" s="343"/>
      <c r="S840" s="343"/>
      <c r="T840" s="343"/>
      <c r="U840" s="343"/>
      <c r="V840" s="343"/>
      <c r="W840" s="343"/>
      <c r="X840" s="343"/>
      <c r="Y840" s="344">
        <v>29</v>
      </c>
      <c r="Z840" s="345"/>
      <c r="AA840" s="345"/>
      <c r="AB840" s="346"/>
      <c r="AC840" s="347" t="s">
        <v>488</v>
      </c>
      <c r="AD840" s="347"/>
      <c r="AE840" s="347"/>
      <c r="AF840" s="347"/>
      <c r="AG840" s="347"/>
      <c r="AH840" s="348" t="s">
        <v>979</v>
      </c>
      <c r="AI840" s="349"/>
      <c r="AJ840" s="349"/>
      <c r="AK840" s="349"/>
      <c r="AL840" s="350" t="s">
        <v>979</v>
      </c>
      <c r="AM840" s="351"/>
      <c r="AN840" s="351"/>
      <c r="AO840" s="352"/>
      <c r="AP840" s="353" t="s">
        <v>434</v>
      </c>
      <c r="AQ840" s="353"/>
      <c r="AR840" s="353"/>
      <c r="AS840" s="353"/>
      <c r="AT840" s="353"/>
      <c r="AU840" s="353"/>
      <c r="AV840" s="353"/>
      <c r="AW840" s="353"/>
      <c r="AX840" s="353"/>
    </row>
    <row r="841" spans="1:50" ht="45.2" customHeight="1" x14ac:dyDescent="0.15">
      <c r="A841" s="372">
        <v>5</v>
      </c>
      <c r="B841" s="372">
        <v>1</v>
      </c>
      <c r="C841" s="354" t="s">
        <v>628</v>
      </c>
      <c r="D841" s="340"/>
      <c r="E841" s="340"/>
      <c r="F841" s="340"/>
      <c r="G841" s="340"/>
      <c r="H841" s="340"/>
      <c r="I841" s="340"/>
      <c r="J841" s="341">
        <v>8013401001509</v>
      </c>
      <c r="K841" s="342"/>
      <c r="L841" s="342"/>
      <c r="M841" s="342"/>
      <c r="N841" s="342"/>
      <c r="O841" s="342"/>
      <c r="P841" s="355" t="s">
        <v>760</v>
      </c>
      <c r="Q841" s="343"/>
      <c r="R841" s="343"/>
      <c r="S841" s="343"/>
      <c r="T841" s="343"/>
      <c r="U841" s="343"/>
      <c r="V841" s="343"/>
      <c r="W841" s="343"/>
      <c r="X841" s="343"/>
      <c r="Y841" s="344">
        <v>27</v>
      </c>
      <c r="Z841" s="345"/>
      <c r="AA841" s="345"/>
      <c r="AB841" s="346"/>
      <c r="AC841" s="356" t="s">
        <v>488</v>
      </c>
      <c r="AD841" s="364"/>
      <c r="AE841" s="364"/>
      <c r="AF841" s="364"/>
      <c r="AG841" s="364"/>
      <c r="AH841" s="365" t="s">
        <v>979</v>
      </c>
      <c r="AI841" s="366"/>
      <c r="AJ841" s="366"/>
      <c r="AK841" s="366"/>
      <c r="AL841" s="350" t="s">
        <v>981</v>
      </c>
      <c r="AM841" s="351"/>
      <c r="AN841" s="351"/>
      <c r="AO841" s="352"/>
      <c r="AP841" s="353" t="s">
        <v>434</v>
      </c>
      <c r="AQ841" s="353"/>
      <c r="AR841" s="353"/>
      <c r="AS841" s="353"/>
      <c r="AT841" s="353"/>
      <c r="AU841" s="353"/>
      <c r="AV841" s="353"/>
      <c r="AW841" s="353"/>
      <c r="AX841" s="353"/>
    </row>
    <row r="842" spans="1:50" ht="46.5" customHeight="1" x14ac:dyDescent="0.15">
      <c r="A842" s="372">
        <v>6</v>
      </c>
      <c r="B842" s="372">
        <v>1</v>
      </c>
      <c r="C842" s="354" t="s">
        <v>761</v>
      </c>
      <c r="D842" s="340"/>
      <c r="E842" s="340"/>
      <c r="F842" s="340"/>
      <c r="G842" s="340"/>
      <c r="H842" s="340"/>
      <c r="I842" s="340"/>
      <c r="J842" s="341">
        <v>4013301013616</v>
      </c>
      <c r="K842" s="342"/>
      <c r="L842" s="342"/>
      <c r="M842" s="342"/>
      <c r="N842" s="342"/>
      <c r="O842" s="342"/>
      <c r="P842" s="355" t="s">
        <v>762</v>
      </c>
      <c r="Q842" s="343"/>
      <c r="R842" s="343"/>
      <c r="S842" s="343"/>
      <c r="T842" s="343"/>
      <c r="U842" s="343"/>
      <c r="V842" s="343"/>
      <c r="W842" s="343"/>
      <c r="X842" s="343"/>
      <c r="Y842" s="344">
        <v>15</v>
      </c>
      <c r="Z842" s="345"/>
      <c r="AA842" s="345"/>
      <c r="AB842" s="346"/>
      <c r="AC842" s="347" t="s">
        <v>488</v>
      </c>
      <c r="AD842" s="347"/>
      <c r="AE842" s="347"/>
      <c r="AF842" s="347"/>
      <c r="AG842" s="347"/>
      <c r="AH842" s="348" t="s">
        <v>979</v>
      </c>
      <c r="AI842" s="349"/>
      <c r="AJ842" s="349"/>
      <c r="AK842" s="349"/>
      <c r="AL842" s="350" t="s">
        <v>979</v>
      </c>
      <c r="AM842" s="351"/>
      <c r="AN842" s="351"/>
      <c r="AO842" s="352"/>
      <c r="AP842" s="353" t="s">
        <v>434</v>
      </c>
      <c r="AQ842" s="353"/>
      <c r="AR842" s="353"/>
      <c r="AS842" s="353"/>
      <c r="AT842" s="353"/>
      <c r="AU842" s="353"/>
      <c r="AV842" s="353"/>
      <c r="AW842" s="353"/>
      <c r="AX842" s="353"/>
    </row>
    <row r="843" spans="1:50" ht="44.25" customHeight="1" x14ac:dyDescent="0.15">
      <c r="A843" s="372">
        <v>7</v>
      </c>
      <c r="B843" s="372">
        <v>1</v>
      </c>
      <c r="C843" s="354" t="s">
        <v>763</v>
      </c>
      <c r="D843" s="340"/>
      <c r="E843" s="340"/>
      <c r="F843" s="340"/>
      <c r="G843" s="340"/>
      <c r="H843" s="340"/>
      <c r="I843" s="340"/>
      <c r="J843" s="341">
        <v>7120001098346</v>
      </c>
      <c r="K843" s="342"/>
      <c r="L843" s="342"/>
      <c r="M843" s="342"/>
      <c r="N843" s="342"/>
      <c r="O843" s="342"/>
      <c r="P843" s="355" t="s">
        <v>764</v>
      </c>
      <c r="Q843" s="343"/>
      <c r="R843" s="343"/>
      <c r="S843" s="343"/>
      <c r="T843" s="343"/>
      <c r="U843" s="343"/>
      <c r="V843" s="343"/>
      <c r="W843" s="343"/>
      <c r="X843" s="343"/>
      <c r="Y843" s="344">
        <v>15</v>
      </c>
      <c r="Z843" s="345"/>
      <c r="AA843" s="345"/>
      <c r="AB843" s="346"/>
      <c r="AC843" s="356" t="s">
        <v>488</v>
      </c>
      <c r="AD843" s="364"/>
      <c r="AE843" s="364"/>
      <c r="AF843" s="364"/>
      <c r="AG843" s="364"/>
      <c r="AH843" s="365" t="s">
        <v>979</v>
      </c>
      <c r="AI843" s="366"/>
      <c r="AJ843" s="366"/>
      <c r="AK843" s="366"/>
      <c r="AL843" s="350" t="s">
        <v>979</v>
      </c>
      <c r="AM843" s="351"/>
      <c r="AN843" s="351"/>
      <c r="AO843" s="352"/>
      <c r="AP843" s="353" t="s">
        <v>434</v>
      </c>
      <c r="AQ843" s="353"/>
      <c r="AR843" s="353"/>
      <c r="AS843" s="353"/>
      <c r="AT843" s="353"/>
      <c r="AU843" s="353"/>
      <c r="AV843" s="353"/>
      <c r="AW843" s="353"/>
      <c r="AX843" s="353"/>
    </row>
    <row r="844" spans="1:50" ht="48" customHeight="1" x14ac:dyDescent="0.15">
      <c r="A844" s="372">
        <v>8</v>
      </c>
      <c r="B844" s="372">
        <v>1</v>
      </c>
      <c r="C844" s="354" t="s">
        <v>765</v>
      </c>
      <c r="D844" s="340"/>
      <c r="E844" s="340"/>
      <c r="F844" s="340"/>
      <c r="G844" s="340"/>
      <c r="H844" s="340"/>
      <c r="I844" s="340"/>
      <c r="J844" s="341">
        <v>5020001091759</v>
      </c>
      <c r="K844" s="342"/>
      <c r="L844" s="342"/>
      <c r="M844" s="342"/>
      <c r="N844" s="342"/>
      <c r="O844" s="342"/>
      <c r="P844" s="355" t="s">
        <v>766</v>
      </c>
      <c r="Q844" s="343"/>
      <c r="R844" s="343"/>
      <c r="S844" s="343"/>
      <c r="T844" s="343"/>
      <c r="U844" s="343"/>
      <c r="V844" s="343"/>
      <c r="W844" s="343"/>
      <c r="X844" s="343"/>
      <c r="Y844" s="344">
        <v>15</v>
      </c>
      <c r="Z844" s="345"/>
      <c r="AA844" s="345"/>
      <c r="AB844" s="346"/>
      <c r="AC844" s="347" t="s">
        <v>488</v>
      </c>
      <c r="AD844" s="347"/>
      <c r="AE844" s="347"/>
      <c r="AF844" s="347"/>
      <c r="AG844" s="347"/>
      <c r="AH844" s="348" t="s">
        <v>979</v>
      </c>
      <c r="AI844" s="349"/>
      <c r="AJ844" s="349"/>
      <c r="AK844" s="349"/>
      <c r="AL844" s="350" t="s">
        <v>978</v>
      </c>
      <c r="AM844" s="351"/>
      <c r="AN844" s="351"/>
      <c r="AO844" s="352"/>
      <c r="AP844" s="353" t="s">
        <v>434</v>
      </c>
      <c r="AQ844" s="353"/>
      <c r="AR844" s="353"/>
      <c r="AS844" s="353"/>
      <c r="AT844" s="353"/>
      <c r="AU844" s="353"/>
      <c r="AV844" s="353"/>
      <c r="AW844" s="353"/>
      <c r="AX844" s="353"/>
    </row>
    <row r="845" spans="1:50" ht="53.25" customHeight="1" x14ac:dyDescent="0.15">
      <c r="A845" s="372">
        <v>9</v>
      </c>
      <c r="B845" s="372">
        <v>1</v>
      </c>
      <c r="C845" s="354" t="s">
        <v>767</v>
      </c>
      <c r="D845" s="340"/>
      <c r="E845" s="340"/>
      <c r="F845" s="340"/>
      <c r="G845" s="340"/>
      <c r="H845" s="340"/>
      <c r="I845" s="340"/>
      <c r="J845" s="341">
        <v>6180001006411</v>
      </c>
      <c r="K845" s="342"/>
      <c r="L845" s="342"/>
      <c r="M845" s="342"/>
      <c r="N845" s="342"/>
      <c r="O845" s="342"/>
      <c r="P845" s="355" t="s">
        <v>770</v>
      </c>
      <c r="Q845" s="343"/>
      <c r="R845" s="343"/>
      <c r="S845" s="343"/>
      <c r="T845" s="343"/>
      <c r="U845" s="343"/>
      <c r="V845" s="343"/>
      <c r="W845" s="343"/>
      <c r="X845" s="343"/>
      <c r="Y845" s="344">
        <v>15</v>
      </c>
      <c r="Z845" s="345"/>
      <c r="AA845" s="345"/>
      <c r="AB845" s="346"/>
      <c r="AC845" s="356" t="s">
        <v>488</v>
      </c>
      <c r="AD845" s="364"/>
      <c r="AE845" s="364"/>
      <c r="AF845" s="364"/>
      <c r="AG845" s="364"/>
      <c r="AH845" s="365" t="s">
        <v>979</v>
      </c>
      <c r="AI845" s="366"/>
      <c r="AJ845" s="366"/>
      <c r="AK845" s="366"/>
      <c r="AL845" s="350" t="s">
        <v>978</v>
      </c>
      <c r="AM845" s="351"/>
      <c r="AN845" s="351"/>
      <c r="AO845" s="352"/>
      <c r="AP845" s="353" t="s">
        <v>434</v>
      </c>
      <c r="AQ845" s="353"/>
      <c r="AR845" s="353"/>
      <c r="AS845" s="353"/>
      <c r="AT845" s="353"/>
      <c r="AU845" s="353"/>
      <c r="AV845" s="353"/>
      <c r="AW845" s="353"/>
      <c r="AX845" s="353"/>
    </row>
    <row r="846" spans="1:50" ht="43.5" customHeight="1" x14ac:dyDescent="0.15">
      <c r="A846" s="372">
        <v>10</v>
      </c>
      <c r="B846" s="372">
        <v>1</v>
      </c>
      <c r="C846" s="354" t="s">
        <v>768</v>
      </c>
      <c r="D846" s="340"/>
      <c r="E846" s="340"/>
      <c r="F846" s="340"/>
      <c r="G846" s="340"/>
      <c r="H846" s="340"/>
      <c r="I846" s="340"/>
      <c r="J846" s="341">
        <v>8010001008843</v>
      </c>
      <c r="K846" s="342"/>
      <c r="L846" s="342"/>
      <c r="M846" s="342"/>
      <c r="N846" s="342"/>
      <c r="O846" s="342"/>
      <c r="P846" s="355" t="s">
        <v>769</v>
      </c>
      <c r="Q846" s="343"/>
      <c r="R846" s="343"/>
      <c r="S846" s="343"/>
      <c r="T846" s="343"/>
      <c r="U846" s="343"/>
      <c r="V846" s="343"/>
      <c r="W846" s="343"/>
      <c r="X846" s="343"/>
      <c r="Y846" s="344">
        <v>14</v>
      </c>
      <c r="Z846" s="345"/>
      <c r="AA846" s="345"/>
      <c r="AB846" s="346"/>
      <c r="AC846" s="347" t="s">
        <v>488</v>
      </c>
      <c r="AD846" s="347"/>
      <c r="AE846" s="347"/>
      <c r="AF846" s="347"/>
      <c r="AG846" s="347"/>
      <c r="AH846" s="348" t="s">
        <v>979</v>
      </c>
      <c r="AI846" s="349"/>
      <c r="AJ846" s="349"/>
      <c r="AK846" s="349"/>
      <c r="AL846" s="350" t="s">
        <v>979</v>
      </c>
      <c r="AM846" s="351"/>
      <c r="AN846" s="351"/>
      <c r="AO846" s="352"/>
      <c r="AP846" s="353" t="s">
        <v>434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t="s">
        <v>979</v>
      </c>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405</v>
      </c>
      <c r="K869" s="358"/>
      <c r="L869" s="358"/>
      <c r="M869" s="358"/>
      <c r="N869" s="358"/>
      <c r="O869" s="358"/>
      <c r="P869" s="359" t="s">
        <v>369</v>
      </c>
      <c r="Q869" s="359"/>
      <c r="R869" s="359"/>
      <c r="S869" s="359"/>
      <c r="T869" s="359"/>
      <c r="U869" s="359"/>
      <c r="V869" s="359"/>
      <c r="W869" s="359"/>
      <c r="X869" s="359"/>
      <c r="Y869" s="360" t="s">
        <v>402</v>
      </c>
      <c r="Z869" s="361"/>
      <c r="AA869" s="361"/>
      <c r="AB869" s="361"/>
      <c r="AC869" s="142" t="s">
        <v>447</v>
      </c>
      <c r="AD869" s="142"/>
      <c r="AE869" s="142"/>
      <c r="AF869" s="142"/>
      <c r="AG869" s="142"/>
      <c r="AH869" s="360" t="s">
        <v>479</v>
      </c>
      <c r="AI869" s="357"/>
      <c r="AJ869" s="357"/>
      <c r="AK869" s="357"/>
      <c r="AL869" s="357" t="s">
        <v>21</v>
      </c>
      <c r="AM869" s="357"/>
      <c r="AN869" s="357"/>
      <c r="AO869" s="362"/>
      <c r="AP869" s="363" t="s">
        <v>406</v>
      </c>
      <c r="AQ869" s="363"/>
      <c r="AR869" s="363"/>
      <c r="AS869" s="363"/>
      <c r="AT869" s="363"/>
      <c r="AU869" s="363"/>
      <c r="AV869" s="363"/>
      <c r="AW869" s="363"/>
      <c r="AX869" s="363"/>
    </row>
    <row r="870" spans="1:50" ht="54.95" customHeight="1" x14ac:dyDescent="0.15">
      <c r="A870" s="372">
        <v>1</v>
      </c>
      <c r="B870" s="372">
        <v>1</v>
      </c>
      <c r="C870" s="354" t="s">
        <v>826</v>
      </c>
      <c r="D870" s="340"/>
      <c r="E870" s="340"/>
      <c r="F870" s="340"/>
      <c r="G870" s="340"/>
      <c r="H870" s="340"/>
      <c r="I870" s="340"/>
      <c r="J870" s="341">
        <v>8021005009182</v>
      </c>
      <c r="K870" s="342"/>
      <c r="L870" s="342"/>
      <c r="M870" s="342"/>
      <c r="N870" s="342"/>
      <c r="O870" s="342"/>
      <c r="P870" s="355" t="s">
        <v>817</v>
      </c>
      <c r="Q870" s="343"/>
      <c r="R870" s="343"/>
      <c r="S870" s="343"/>
      <c r="T870" s="343"/>
      <c r="U870" s="343"/>
      <c r="V870" s="343"/>
      <c r="W870" s="343"/>
      <c r="X870" s="343"/>
      <c r="Y870" s="344">
        <v>15</v>
      </c>
      <c r="Z870" s="345"/>
      <c r="AA870" s="345"/>
      <c r="AB870" s="346"/>
      <c r="AC870" s="356" t="s">
        <v>484</v>
      </c>
      <c r="AD870" s="364"/>
      <c r="AE870" s="364"/>
      <c r="AF870" s="364"/>
      <c r="AG870" s="364"/>
      <c r="AH870" s="365">
        <v>1</v>
      </c>
      <c r="AI870" s="366"/>
      <c r="AJ870" s="366"/>
      <c r="AK870" s="366"/>
      <c r="AL870" s="350">
        <v>91.3</v>
      </c>
      <c r="AM870" s="351"/>
      <c r="AN870" s="351"/>
      <c r="AO870" s="352"/>
      <c r="AP870" s="353" t="s">
        <v>818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405</v>
      </c>
      <c r="K902" s="358"/>
      <c r="L902" s="358"/>
      <c r="M902" s="358"/>
      <c r="N902" s="358"/>
      <c r="O902" s="358"/>
      <c r="P902" s="359" t="s">
        <v>369</v>
      </c>
      <c r="Q902" s="359"/>
      <c r="R902" s="359"/>
      <c r="S902" s="359"/>
      <c r="T902" s="359"/>
      <c r="U902" s="359"/>
      <c r="V902" s="359"/>
      <c r="W902" s="359"/>
      <c r="X902" s="359"/>
      <c r="Y902" s="360" t="s">
        <v>402</v>
      </c>
      <c r="Z902" s="361"/>
      <c r="AA902" s="361"/>
      <c r="AB902" s="361"/>
      <c r="AC902" s="142" t="s">
        <v>447</v>
      </c>
      <c r="AD902" s="142"/>
      <c r="AE902" s="142"/>
      <c r="AF902" s="142"/>
      <c r="AG902" s="142"/>
      <c r="AH902" s="360" t="s">
        <v>479</v>
      </c>
      <c r="AI902" s="357"/>
      <c r="AJ902" s="357"/>
      <c r="AK902" s="357"/>
      <c r="AL902" s="357" t="s">
        <v>21</v>
      </c>
      <c r="AM902" s="357"/>
      <c r="AN902" s="357"/>
      <c r="AO902" s="362"/>
      <c r="AP902" s="363" t="s">
        <v>406</v>
      </c>
      <c r="AQ902" s="363"/>
      <c r="AR902" s="363"/>
      <c r="AS902" s="363"/>
      <c r="AT902" s="363"/>
      <c r="AU902" s="363"/>
      <c r="AV902" s="363"/>
      <c r="AW902" s="363"/>
      <c r="AX902" s="363"/>
    </row>
    <row r="903" spans="1:50" ht="30" customHeight="1" x14ac:dyDescent="0.15">
      <c r="A903" s="372">
        <v>1</v>
      </c>
      <c r="B903" s="372">
        <v>1</v>
      </c>
      <c r="C903" s="354" t="s">
        <v>826</v>
      </c>
      <c r="D903" s="340"/>
      <c r="E903" s="340"/>
      <c r="F903" s="340"/>
      <c r="G903" s="340"/>
      <c r="H903" s="340"/>
      <c r="I903" s="340"/>
      <c r="J903" s="341">
        <v>8021005009182</v>
      </c>
      <c r="K903" s="342"/>
      <c r="L903" s="342"/>
      <c r="M903" s="342"/>
      <c r="N903" s="342"/>
      <c r="O903" s="342"/>
      <c r="P903" s="355" t="s">
        <v>819</v>
      </c>
      <c r="Q903" s="343"/>
      <c r="R903" s="343"/>
      <c r="S903" s="343"/>
      <c r="T903" s="343"/>
      <c r="U903" s="343"/>
      <c r="V903" s="343"/>
      <c r="W903" s="343"/>
      <c r="X903" s="343"/>
      <c r="Y903" s="344">
        <v>17</v>
      </c>
      <c r="Z903" s="345"/>
      <c r="AA903" s="345"/>
      <c r="AB903" s="346"/>
      <c r="AC903" s="356" t="s">
        <v>484</v>
      </c>
      <c r="AD903" s="364"/>
      <c r="AE903" s="364"/>
      <c r="AF903" s="364"/>
      <c r="AG903" s="364"/>
      <c r="AH903" s="365">
        <v>1</v>
      </c>
      <c r="AI903" s="366"/>
      <c r="AJ903" s="366"/>
      <c r="AK903" s="366"/>
      <c r="AL903" s="350">
        <v>95.6</v>
      </c>
      <c r="AM903" s="351"/>
      <c r="AN903" s="351"/>
      <c r="AO903" s="352"/>
      <c r="AP903" s="353" t="s">
        <v>818</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405</v>
      </c>
      <c r="K935" s="358"/>
      <c r="L935" s="358"/>
      <c r="M935" s="358"/>
      <c r="N935" s="358"/>
      <c r="O935" s="358"/>
      <c r="P935" s="359" t="s">
        <v>369</v>
      </c>
      <c r="Q935" s="359"/>
      <c r="R935" s="359"/>
      <c r="S935" s="359"/>
      <c r="T935" s="359"/>
      <c r="U935" s="359"/>
      <c r="V935" s="359"/>
      <c r="W935" s="359"/>
      <c r="X935" s="359"/>
      <c r="Y935" s="360" t="s">
        <v>402</v>
      </c>
      <c r="Z935" s="361"/>
      <c r="AA935" s="361"/>
      <c r="AB935" s="361"/>
      <c r="AC935" s="142" t="s">
        <v>447</v>
      </c>
      <c r="AD935" s="142"/>
      <c r="AE935" s="142"/>
      <c r="AF935" s="142"/>
      <c r="AG935" s="142"/>
      <c r="AH935" s="360" t="s">
        <v>479</v>
      </c>
      <c r="AI935" s="357"/>
      <c r="AJ935" s="357"/>
      <c r="AK935" s="357"/>
      <c r="AL935" s="357" t="s">
        <v>21</v>
      </c>
      <c r="AM935" s="357"/>
      <c r="AN935" s="357"/>
      <c r="AO935" s="362"/>
      <c r="AP935" s="363" t="s">
        <v>406</v>
      </c>
      <c r="AQ935" s="363"/>
      <c r="AR935" s="363"/>
      <c r="AS935" s="363"/>
      <c r="AT935" s="363"/>
      <c r="AU935" s="363"/>
      <c r="AV935" s="363"/>
      <c r="AW935" s="363"/>
      <c r="AX935" s="363"/>
    </row>
    <row r="936" spans="1:50" ht="83.1" customHeight="1" x14ac:dyDescent="0.15">
      <c r="A936" s="372">
        <v>1</v>
      </c>
      <c r="B936" s="372">
        <v>1</v>
      </c>
      <c r="C936" s="354" t="s">
        <v>826</v>
      </c>
      <c r="D936" s="340"/>
      <c r="E936" s="340"/>
      <c r="F936" s="340"/>
      <c r="G936" s="340"/>
      <c r="H936" s="340"/>
      <c r="I936" s="340"/>
      <c r="J936" s="341">
        <v>8021005009182</v>
      </c>
      <c r="K936" s="342"/>
      <c r="L936" s="342"/>
      <c r="M936" s="342"/>
      <c r="N936" s="342"/>
      <c r="O936" s="342"/>
      <c r="P936" s="355" t="s">
        <v>820</v>
      </c>
      <c r="Q936" s="343"/>
      <c r="R936" s="343"/>
      <c r="S936" s="343"/>
      <c r="T936" s="343"/>
      <c r="U936" s="343"/>
      <c r="V936" s="343"/>
      <c r="W936" s="343"/>
      <c r="X936" s="343"/>
      <c r="Y936" s="344">
        <v>24</v>
      </c>
      <c r="Z936" s="345"/>
      <c r="AA936" s="345"/>
      <c r="AB936" s="346"/>
      <c r="AC936" s="356" t="s">
        <v>484</v>
      </c>
      <c r="AD936" s="364"/>
      <c r="AE936" s="364"/>
      <c r="AF936" s="364"/>
      <c r="AG936" s="364"/>
      <c r="AH936" s="365">
        <v>1</v>
      </c>
      <c r="AI936" s="366"/>
      <c r="AJ936" s="366"/>
      <c r="AK936" s="366"/>
      <c r="AL936" s="350">
        <v>95.4</v>
      </c>
      <c r="AM936" s="351"/>
      <c r="AN936" s="351"/>
      <c r="AO936" s="352"/>
      <c r="AP936" s="353" t="s">
        <v>818</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307</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405</v>
      </c>
      <c r="K968" s="358"/>
      <c r="L968" s="358"/>
      <c r="M968" s="358"/>
      <c r="N968" s="358"/>
      <c r="O968" s="358"/>
      <c r="P968" s="359" t="s">
        <v>369</v>
      </c>
      <c r="Q968" s="359"/>
      <c r="R968" s="359"/>
      <c r="S968" s="359"/>
      <c r="T968" s="359"/>
      <c r="U968" s="359"/>
      <c r="V968" s="359"/>
      <c r="W968" s="359"/>
      <c r="X968" s="359"/>
      <c r="Y968" s="360" t="s">
        <v>402</v>
      </c>
      <c r="Z968" s="361"/>
      <c r="AA968" s="361"/>
      <c r="AB968" s="361"/>
      <c r="AC968" s="142" t="s">
        <v>447</v>
      </c>
      <c r="AD968" s="142"/>
      <c r="AE968" s="142"/>
      <c r="AF968" s="142"/>
      <c r="AG968" s="142"/>
      <c r="AH968" s="360" t="s">
        <v>479</v>
      </c>
      <c r="AI968" s="357"/>
      <c r="AJ968" s="357"/>
      <c r="AK968" s="357"/>
      <c r="AL968" s="357" t="s">
        <v>21</v>
      </c>
      <c r="AM968" s="357"/>
      <c r="AN968" s="357"/>
      <c r="AO968" s="362"/>
      <c r="AP968" s="363" t="s">
        <v>406</v>
      </c>
      <c r="AQ968" s="363"/>
      <c r="AR968" s="363"/>
      <c r="AS968" s="363"/>
      <c r="AT968" s="363"/>
      <c r="AU968" s="363"/>
      <c r="AV968" s="363"/>
      <c r="AW968" s="363"/>
      <c r="AX968" s="363"/>
    </row>
    <row r="969" spans="1:50" ht="30" customHeight="1" x14ac:dyDescent="0.15">
      <c r="A969" s="372">
        <v>1</v>
      </c>
      <c r="B969" s="372">
        <v>1</v>
      </c>
      <c r="C969" s="354" t="s">
        <v>821</v>
      </c>
      <c r="D969" s="340"/>
      <c r="E969" s="340"/>
      <c r="F969" s="340"/>
      <c r="G969" s="340"/>
      <c r="H969" s="340"/>
      <c r="I969" s="340"/>
      <c r="J969" s="341">
        <v>8011101057185</v>
      </c>
      <c r="K969" s="342"/>
      <c r="L969" s="342"/>
      <c r="M969" s="342"/>
      <c r="N969" s="342"/>
      <c r="O969" s="342"/>
      <c r="P969" s="355" t="s">
        <v>822</v>
      </c>
      <c r="Q969" s="343"/>
      <c r="R969" s="343"/>
      <c r="S969" s="343"/>
      <c r="T969" s="343"/>
      <c r="U969" s="343"/>
      <c r="V969" s="343"/>
      <c r="W969" s="343"/>
      <c r="X969" s="343"/>
      <c r="Y969" s="344">
        <v>12</v>
      </c>
      <c r="Z969" s="345"/>
      <c r="AA969" s="345"/>
      <c r="AB969" s="346"/>
      <c r="AC969" s="356" t="s">
        <v>484</v>
      </c>
      <c r="AD969" s="364"/>
      <c r="AE969" s="364"/>
      <c r="AF969" s="364"/>
      <c r="AG969" s="364"/>
      <c r="AH969" s="365">
        <v>1</v>
      </c>
      <c r="AI969" s="366"/>
      <c r="AJ969" s="366"/>
      <c r="AK969" s="366"/>
      <c r="AL969" s="350">
        <v>79</v>
      </c>
      <c r="AM969" s="351"/>
      <c r="AN969" s="351"/>
      <c r="AO969" s="352"/>
      <c r="AP969" s="353" t="s">
        <v>818</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308</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405</v>
      </c>
      <c r="K1001" s="358"/>
      <c r="L1001" s="358"/>
      <c r="M1001" s="358"/>
      <c r="N1001" s="358"/>
      <c r="O1001" s="358"/>
      <c r="P1001" s="359" t="s">
        <v>369</v>
      </c>
      <c r="Q1001" s="359"/>
      <c r="R1001" s="359"/>
      <c r="S1001" s="359"/>
      <c r="T1001" s="359"/>
      <c r="U1001" s="359"/>
      <c r="V1001" s="359"/>
      <c r="W1001" s="359"/>
      <c r="X1001" s="359"/>
      <c r="Y1001" s="360" t="s">
        <v>402</v>
      </c>
      <c r="Z1001" s="361"/>
      <c r="AA1001" s="361"/>
      <c r="AB1001" s="361"/>
      <c r="AC1001" s="142" t="s">
        <v>447</v>
      </c>
      <c r="AD1001" s="142"/>
      <c r="AE1001" s="142"/>
      <c r="AF1001" s="142"/>
      <c r="AG1001" s="142"/>
      <c r="AH1001" s="360" t="s">
        <v>479</v>
      </c>
      <c r="AI1001" s="357"/>
      <c r="AJ1001" s="357"/>
      <c r="AK1001" s="357"/>
      <c r="AL1001" s="357" t="s">
        <v>21</v>
      </c>
      <c r="AM1001" s="357"/>
      <c r="AN1001" s="357"/>
      <c r="AO1001" s="362"/>
      <c r="AP1001" s="363" t="s">
        <v>406</v>
      </c>
      <c r="AQ1001" s="363"/>
      <c r="AR1001" s="363"/>
      <c r="AS1001" s="363"/>
      <c r="AT1001" s="363"/>
      <c r="AU1001" s="363"/>
      <c r="AV1001" s="363"/>
      <c r="AW1001" s="363"/>
      <c r="AX1001" s="363"/>
    </row>
    <row r="1002" spans="1:50" ht="46.5" customHeight="1" x14ac:dyDescent="0.15">
      <c r="A1002" s="372">
        <v>1</v>
      </c>
      <c r="B1002" s="372">
        <v>1</v>
      </c>
      <c r="C1002" s="354" t="s">
        <v>823</v>
      </c>
      <c r="D1002" s="340"/>
      <c r="E1002" s="340"/>
      <c r="F1002" s="340"/>
      <c r="G1002" s="340"/>
      <c r="H1002" s="340"/>
      <c r="I1002" s="340"/>
      <c r="J1002" s="341">
        <v>9010001027685</v>
      </c>
      <c r="K1002" s="342"/>
      <c r="L1002" s="342"/>
      <c r="M1002" s="342"/>
      <c r="N1002" s="342"/>
      <c r="O1002" s="342"/>
      <c r="P1002" s="355" t="s">
        <v>824</v>
      </c>
      <c r="Q1002" s="343"/>
      <c r="R1002" s="343"/>
      <c r="S1002" s="343"/>
      <c r="T1002" s="343"/>
      <c r="U1002" s="343"/>
      <c r="V1002" s="343"/>
      <c r="W1002" s="343"/>
      <c r="X1002" s="343"/>
      <c r="Y1002" s="344">
        <v>60</v>
      </c>
      <c r="Z1002" s="345"/>
      <c r="AA1002" s="345"/>
      <c r="AB1002" s="346"/>
      <c r="AC1002" s="356" t="s">
        <v>484</v>
      </c>
      <c r="AD1002" s="364"/>
      <c r="AE1002" s="364"/>
      <c r="AF1002" s="364"/>
      <c r="AG1002" s="364"/>
      <c r="AH1002" s="365">
        <v>1</v>
      </c>
      <c r="AI1002" s="366"/>
      <c r="AJ1002" s="366"/>
      <c r="AK1002" s="366"/>
      <c r="AL1002" s="350">
        <v>97.4</v>
      </c>
      <c r="AM1002" s="351"/>
      <c r="AN1002" s="351"/>
      <c r="AO1002" s="352"/>
      <c r="AP1002" s="353" t="s">
        <v>825</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309</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405</v>
      </c>
      <c r="K1034" s="358"/>
      <c r="L1034" s="358"/>
      <c r="M1034" s="358"/>
      <c r="N1034" s="358"/>
      <c r="O1034" s="358"/>
      <c r="P1034" s="359" t="s">
        <v>369</v>
      </c>
      <c r="Q1034" s="359"/>
      <c r="R1034" s="359"/>
      <c r="S1034" s="359"/>
      <c r="T1034" s="359"/>
      <c r="U1034" s="359"/>
      <c r="V1034" s="359"/>
      <c r="W1034" s="359"/>
      <c r="X1034" s="359"/>
      <c r="Y1034" s="360" t="s">
        <v>402</v>
      </c>
      <c r="Z1034" s="361"/>
      <c r="AA1034" s="361"/>
      <c r="AB1034" s="361"/>
      <c r="AC1034" s="142" t="s">
        <v>447</v>
      </c>
      <c r="AD1034" s="142"/>
      <c r="AE1034" s="142"/>
      <c r="AF1034" s="142"/>
      <c r="AG1034" s="142"/>
      <c r="AH1034" s="360" t="s">
        <v>479</v>
      </c>
      <c r="AI1034" s="357"/>
      <c r="AJ1034" s="357"/>
      <c r="AK1034" s="357"/>
      <c r="AL1034" s="357" t="s">
        <v>21</v>
      </c>
      <c r="AM1034" s="357"/>
      <c r="AN1034" s="357"/>
      <c r="AO1034" s="362"/>
      <c r="AP1034" s="363" t="s">
        <v>406</v>
      </c>
      <c r="AQ1034" s="363"/>
      <c r="AR1034" s="363"/>
      <c r="AS1034" s="363"/>
      <c r="AT1034" s="363"/>
      <c r="AU1034" s="363"/>
      <c r="AV1034" s="363"/>
      <c r="AW1034" s="363"/>
      <c r="AX1034" s="363"/>
    </row>
    <row r="1035" spans="1:50" ht="57.95" customHeight="1" x14ac:dyDescent="0.15">
      <c r="A1035" s="372">
        <v>1</v>
      </c>
      <c r="B1035" s="372">
        <v>1</v>
      </c>
      <c r="C1035" s="354" t="s">
        <v>826</v>
      </c>
      <c r="D1035" s="340"/>
      <c r="E1035" s="340"/>
      <c r="F1035" s="340"/>
      <c r="G1035" s="340"/>
      <c r="H1035" s="340"/>
      <c r="I1035" s="340"/>
      <c r="J1035" s="341">
        <v>8021005009182</v>
      </c>
      <c r="K1035" s="342"/>
      <c r="L1035" s="342"/>
      <c r="M1035" s="342"/>
      <c r="N1035" s="342"/>
      <c r="O1035" s="342"/>
      <c r="P1035" s="355" t="s">
        <v>827</v>
      </c>
      <c r="Q1035" s="343"/>
      <c r="R1035" s="343"/>
      <c r="S1035" s="343"/>
      <c r="T1035" s="343"/>
      <c r="U1035" s="343"/>
      <c r="V1035" s="343"/>
      <c r="W1035" s="343"/>
      <c r="X1035" s="343"/>
      <c r="Y1035" s="344">
        <v>44</v>
      </c>
      <c r="Z1035" s="345"/>
      <c r="AA1035" s="345"/>
      <c r="AB1035" s="346"/>
      <c r="AC1035" s="356" t="s">
        <v>484</v>
      </c>
      <c r="AD1035" s="364"/>
      <c r="AE1035" s="364"/>
      <c r="AF1035" s="364"/>
      <c r="AG1035" s="364"/>
      <c r="AH1035" s="365">
        <v>1</v>
      </c>
      <c r="AI1035" s="366"/>
      <c r="AJ1035" s="366"/>
      <c r="AK1035" s="366"/>
      <c r="AL1035" s="350">
        <v>97.5</v>
      </c>
      <c r="AM1035" s="351"/>
      <c r="AN1035" s="351"/>
      <c r="AO1035" s="352"/>
      <c r="AP1035" s="353" t="s">
        <v>825</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310</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405</v>
      </c>
      <c r="K1067" s="358"/>
      <c r="L1067" s="358"/>
      <c r="M1067" s="358"/>
      <c r="N1067" s="358"/>
      <c r="O1067" s="358"/>
      <c r="P1067" s="359" t="s">
        <v>369</v>
      </c>
      <c r="Q1067" s="359"/>
      <c r="R1067" s="359"/>
      <c r="S1067" s="359"/>
      <c r="T1067" s="359"/>
      <c r="U1067" s="359"/>
      <c r="V1067" s="359"/>
      <c r="W1067" s="359"/>
      <c r="X1067" s="359"/>
      <c r="Y1067" s="360" t="s">
        <v>402</v>
      </c>
      <c r="Z1067" s="361"/>
      <c r="AA1067" s="361"/>
      <c r="AB1067" s="361"/>
      <c r="AC1067" s="142" t="s">
        <v>447</v>
      </c>
      <c r="AD1067" s="142"/>
      <c r="AE1067" s="142"/>
      <c r="AF1067" s="142"/>
      <c r="AG1067" s="142"/>
      <c r="AH1067" s="360" t="s">
        <v>479</v>
      </c>
      <c r="AI1067" s="357"/>
      <c r="AJ1067" s="357"/>
      <c r="AK1067" s="357"/>
      <c r="AL1067" s="357" t="s">
        <v>21</v>
      </c>
      <c r="AM1067" s="357"/>
      <c r="AN1067" s="357"/>
      <c r="AO1067" s="362"/>
      <c r="AP1067" s="363" t="s">
        <v>406</v>
      </c>
      <c r="AQ1067" s="363"/>
      <c r="AR1067" s="363"/>
      <c r="AS1067" s="363"/>
      <c r="AT1067" s="363"/>
      <c r="AU1067" s="363"/>
      <c r="AV1067" s="363"/>
      <c r="AW1067" s="363"/>
      <c r="AX1067" s="363"/>
    </row>
    <row r="1068" spans="1:50" ht="30" customHeight="1" x14ac:dyDescent="0.15">
      <c r="A1068" s="372">
        <v>1</v>
      </c>
      <c r="B1068" s="372">
        <v>1</v>
      </c>
      <c r="C1068" s="354" t="s">
        <v>828</v>
      </c>
      <c r="D1068" s="340"/>
      <c r="E1068" s="340"/>
      <c r="F1068" s="340"/>
      <c r="G1068" s="340"/>
      <c r="H1068" s="340"/>
      <c r="I1068" s="340"/>
      <c r="J1068" s="341">
        <v>9010001027685</v>
      </c>
      <c r="K1068" s="342"/>
      <c r="L1068" s="342"/>
      <c r="M1068" s="342"/>
      <c r="N1068" s="342"/>
      <c r="O1068" s="342"/>
      <c r="P1068" s="355" t="s">
        <v>829</v>
      </c>
      <c r="Q1068" s="343"/>
      <c r="R1068" s="343"/>
      <c r="S1068" s="343"/>
      <c r="T1068" s="343"/>
      <c r="U1068" s="343"/>
      <c r="V1068" s="343"/>
      <c r="W1068" s="343"/>
      <c r="X1068" s="343"/>
      <c r="Y1068" s="344">
        <v>10</v>
      </c>
      <c r="Z1068" s="345"/>
      <c r="AA1068" s="345"/>
      <c r="AB1068" s="346"/>
      <c r="AC1068" s="356" t="s">
        <v>484</v>
      </c>
      <c r="AD1068" s="364"/>
      <c r="AE1068" s="364"/>
      <c r="AF1068" s="364"/>
      <c r="AG1068" s="364"/>
      <c r="AH1068" s="365">
        <v>1</v>
      </c>
      <c r="AI1068" s="366"/>
      <c r="AJ1068" s="366"/>
      <c r="AK1068" s="366"/>
      <c r="AL1068" s="350">
        <v>97.7</v>
      </c>
      <c r="AM1068" s="351"/>
      <c r="AN1068" s="351"/>
      <c r="AO1068" s="352"/>
      <c r="AP1068" s="353" t="s">
        <v>818</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435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2" t="s">
        <v>454</v>
      </c>
      <c r="AM1098" s="273"/>
      <c r="AN1098" s="273"/>
      <c r="AO1098" s="80" t="s">
        <v>685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390</v>
      </c>
      <c r="D1101" s="376"/>
      <c r="E1101" s="142" t="s">
        <v>389</v>
      </c>
      <c r="F1101" s="376"/>
      <c r="G1101" s="376"/>
      <c r="H1101" s="376"/>
      <c r="I1101" s="376"/>
      <c r="J1101" s="142" t="s">
        <v>405</v>
      </c>
      <c r="K1101" s="142"/>
      <c r="L1101" s="142"/>
      <c r="M1101" s="142"/>
      <c r="N1101" s="142"/>
      <c r="O1101" s="142"/>
      <c r="P1101" s="360" t="s">
        <v>27</v>
      </c>
      <c r="Q1101" s="360"/>
      <c r="R1101" s="360"/>
      <c r="S1101" s="360"/>
      <c r="T1101" s="360"/>
      <c r="U1101" s="360"/>
      <c r="V1101" s="360"/>
      <c r="W1101" s="360"/>
      <c r="X1101" s="360"/>
      <c r="Y1101" s="142" t="s">
        <v>407</v>
      </c>
      <c r="Z1101" s="376"/>
      <c r="AA1101" s="376"/>
      <c r="AB1101" s="376"/>
      <c r="AC1101" s="142" t="s">
        <v>370</v>
      </c>
      <c r="AD1101" s="142"/>
      <c r="AE1101" s="142"/>
      <c r="AF1101" s="142"/>
      <c r="AG1101" s="142"/>
      <c r="AH1101" s="360" t="s">
        <v>384</v>
      </c>
      <c r="AI1101" s="361"/>
      <c r="AJ1101" s="361"/>
      <c r="AK1101" s="361"/>
      <c r="AL1101" s="361" t="s">
        <v>21</v>
      </c>
      <c r="AM1101" s="361"/>
      <c r="AN1101" s="361"/>
      <c r="AO1101" s="377"/>
      <c r="AP1101" s="363" t="s">
        <v>436</v>
      </c>
      <c r="AQ1101" s="363"/>
      <c r="AR1101" s="363"/>
      <c r="AS1101" s="363"/>
      <c r="AT1101" s="363"/>
      <c r="AU1101" s="363"/>
      <c r="AV1101" s="363"/>
      <c r="AW1101" s="363"/>
      <c r="AX1101" s="363"/>
    </row>
    <row r="1102" spans="1:50" ht="30" customHeight="1" x14ac:dyDescent="0.15">
      <c r="A1102" s="372">
        <v>1</v>
      </c>
      <c r="B1102" s="372">
        <v>1</v>
      </c>
      <c r="C1102" s="370" t="s">
        <v>934</v>
      </c>
      <c r="D1102" s="370"/>
      <c r="E1102" s="140" t="s">
        <v>729</v>
      </c>
      <c r="F1102" s="371"/>
      <c r="G1102" s="371"/>
      <c r="H1102" s="371"/>
      <c r="I1102" s="371"/>
      <c r="J1102" s="341">
        <v>9010601021385</v>
      </c>
      <c r="K1102" s="342"/>
      <c r="L1102" s="342"/>
      <c r="M1102" s="342"/>
      <c r="N1102" s="342"/>
      <c r="O1102" s="342"/>
      <c r="P1102" s="355" t="s">
        <v>730</v>
      </c>
      <c r="Q1102" s="343"/>
      <c r="R1102" s="343"/>
      <c r="S1102" s="343"/>
      <c r="T1102" s="343"/>
      <c r="U1102" s="343"/>
      <c r="V1102" s="343"/>
      <c r="W1102" s="343"/>
      <c r="X1102" s="343"/>
      <c r="Y1102" s="344">
        <v>20</v>
      </c>
      <c r="Z1102" s="345"/>
      <c r="AA1102" s="345"/>
      <c r="AB1102" s="346"/>
      <c r="AC1102" s="347" t="s">
        <v>731</v>
      </c>
      <c r="AD1102" s="347"/>
      <c r="AE1102" s="347"/>
      <c r="AF1102" s="347"/>
      <c r="AG1102" s="347"/>
      <c r="AH1102" s="348">
        <v>2</v>
      </c>
      <c r="AI1102" s="349"/>
      <c r="AJ1102" s="349"/>
      <c r="AK1102" s="349"/>
      <c r="AL1102" s="350">
        <v>64.3</v>
      </c>
      <c r="AM1102" s="351"/>
      <c r="AN1102" s="351"/>
      <c r="AO1102" s="352"/>
      <c r="AP1102" s="353" t="s">
        <v>732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3381" priority="14405">
      <formula>IF(RIGHT(TEXT(P14,"0.#"),1)=".",FALSE,TRUE)</formula>
    </cfRule>
    <cfRule type="expression" dxfId="3380" priority="14406">
      <formula>IF(RIGHT(TEXT(P14,"0.#"),1)=".",TRUE,FALSE)</formula>
    </cfRule>
  </conditionalFormatting>
  <conditionalFormatting sqref="P18:AX18">
    <cfRule type="expression" dxfId="3379" priority="14281">
      <formula>IF(RIGHT(TEXT(P18,"0.#"),1)=".",FALSE,TRUE)</formula>
    </cfRule>
    <cfRule type="expression" dxfId="3378" priority="14282">
      <formula>IF(RIGHT(TEXT(P18,"0.#"),1)=".",TRUE,FALSE)</formula>
    </cfRule>
  </conditionalFormatting>
  <conditionalFormatting sqref="Y782">
    <cfRule type="expression" dxfId="3377" priority="14277">
      <formula>IF(RIGHT(TEXT(Y782,"0.#"),1)=".",FALSE,TRUE)</formula>
    </cfRule>
    <cfRule type="expression" dxfId="3376" priority="14278">
      <formula>IF(RIGHT(TEXT(Y782,"0.#"),1)=".",TRUE,FALSE)</formula>
    </cfRule>
  </conditionalFormatting>
  <conditionalFormatting sqref="Y791">
    <cfRule type="expression" dxfId="3375" priority="14273">
      <formula>IF(RIGHT(TEXT(Y791,"0.#"),1)=".",FALSE,TRUE)</formula>
    </cfRule>
    <cfRule type="expression" dxfId="3374" priority="14274">
      <formula>IF(RIGHT(TEXT(Y791,"0.#"),1)=".",TRUE,FALSE)</formula>
    </cfRule>
  </conditionalFormatting>
  <conditionalFormatting sqref="Y822:Y824 Y820 Y807 Y794 Y801:Y803 Y829 Y811:Y816">
    <cfRule type="expression" dxfId="3373" priority="14055">
      <formula>IF(RIGHT(TEXT(Y794,"0.#"),1)=".",FALSE,TRUE)</formula>
    </cfRule>
    <cfRule type="expression" dxfId="3372" priority="14056">
      <formula>IF(RIGHT(TEXT(Y794,"0.#"),1)=".",TRUE,FALSE)</formula>
    </cfRule>
  </conditionalFormatting>
  <conditionalFormatting sqref="P16:AQ17 P15:AX15 P13:AX13">
    <cfRule type="expression" dxfId="3371" priority="14103">
      <formula>IF(RIGHT(TEXT(P13,"0.#"),1)=".",FALSE,TRUE)</formula>
    </cfRule>
    <cfRule type="expression" dxfId="3370" priority="14104">
      <formula>IF(RIGHT(TEXT(P13,"0.#"),1)=".",TRUE,FALSE)</formula>
    </cfRule>
  </conditionalFormatting>
  <conditionalFormatting sqref="P19:AJ19">
    <cfRule type="expression" dxfId="3369" priority="14101">
      <formula>IF(RIGHT(TEXT(P19,"0.#"),1)=".",FALSE,TRUE)</formula>
    </cfRule>
    <cfRule type="expression" dxfId="3368" priority="14102">
      <formula>IF(RIGHT(TEXT(P19,"0.#"),1)=".",TRUE,FALSE)</formula>
    </cfRule>
  </conditionalFormatting>
  <conditionalFormatting sqref="Y783 Y781 Y790">
    <cfRule type="expression" dxfId="3367" priority="14079">
      <formula>IF(RIGHT(TEXT(Y781,"0.#"),1)=".",FALSE,TRUE)</formula>
    </cfRule>
    <cfRule type="expression" dxfId="3366" priority="14080">
      <formula>IF(RIGHT(TEXT(Y781,"0.#"),1)=".",TRUE,FALSE)</formula>
    </cfRule>
  </conditionalFormatting>
  <conditionalFormatting sqref="AU782">
    <cfRule type="expression" dxfId="3365" priority="14077">
      <formula>IF(RIGHT(TEXT(AU782,"0.#"),1)=".",FALSE,TRUE)</formula>
    </cfRule>
    <cfRule type="expression" dxfId="3364" priority="14078">
      <formula>IF(RIGHT(TEXT(AU782,"0.#"),1)=".",TRUE,FALSE)</formula>
    </cfRule>
  </conditionalFormatting>
  <conditionalFormatting sqref="AU791">
    <cfRule type="expression" dxfId="3363" priority="14075">
      <formula>IF(RIGHT(TEXT(AU791,"0.#"),1)=".",FALSE,TRUE)</formula>
    </cfRule>
    <cfRule type="expression" dxfId="3362" priority="14076">
      <formula>IF(RIGHT(TEXT(AU791,"0.#"),1)=".",TRUE,FALSE)</formula>
    </cfRule>
  </conditionalFormatting>
  <conditionalFormatting sqref="AU783 AU781 AU790">
    <cfRule type="expression" dxfId="3361" priority="14073">
      <formula>IF(RIGHT(TEXT(AU781,"0.#"),1)=".",FALSE,TRUE)</formula>
    </cfRule>
    <cfRule type="expression" dxfId="3360" priority="14074">
      <formula>IF(RIGHT(TEXT(AU781,"0.#"),1)=".",TRUE,FALSE)</formula>
    </cfRule>
  </conditionalFormatting>
  <conditionalFormatting sqref="Y821 Y795">
    <cfRule type="expression" dxfId="3359" priority="14059">
      <formula>IF(RIGHT(TEXT(Y795,"0.#"),1)=".",FALSE,TRUE)</formula>
    </cfRule>
    <cfRule type="expression" dxfId="3358" priority="14060">
      <formula>IF(RIGHT(TEXT(Y795,"0.#"),1)=".",TRUE,FALSE)</formula>
    </cfRule>
  </conditionalFormatting>
  <conditionalFormatting sqref="Y830 Y817 Y804">
    <cfRule type="expression" dxfId="3357" priority="14057">
      <formula>IF(RIGHT(TEXT(Y804,"0.#"),1)=".",FALSE,TRUE)</formula>
    </cfRule>
    <cfRule type="expression" dxfId="3356" priority="14058">
      <formula>IF(RIGHT(TEXT(Y804,"0.#"),1)=".",TRUE,FALSE)</formula>
    </cfRule>
  </conditionalFormatting>
  <conditionalFormatting sqref="AU821 AU808 AU795">
    <cfRule type="expression" dxfId="3355" priority="14053">
      <formula>IF(RIGHT(TEXT(AU795,"0.#"),1)=".",FALSE,TRUE)</formula>
    </cfRule>
    <cfRule type="expression" dxfId="3354" priority="14054">
      <formula>IF(RIGHT(TEXT(AU795,"0.#"),1)=".",TRUE,FALSE)</formula>
    </cfRule>
  </conditionalFormatting>
  <conditionalFormatting sqref="AU830 AU817 AU804">
    <cfRule type="expression" dxfId="3353" priority="14051">
      <formula>IF(RIGHT(TEXT(AU804,"0.#"),1)=".",FALSE,TRUE)</formula>
    </cfRule>
    <cfRule type="expression" dxfId="3352" priority="14052">
      <formula>IF(RIGHT(TEXT(AU804,"0.#"),1)=".",TRUE,FALSE)</formula>
    </cfRule>
  </conditionalFormatting>
  <conditionalFormatting sqref="AU822:AU829 AU820 AU809:AU810 AU807 AU796:AU803 AU794 AU815:AU816">
    <cfRule type="expression" dxfId="3351" priority="14049">
      <formula>IF(RIGHT(TEXT(AU794,"0.#"),1)=".",FALSE,TRUE)</formula>
    </cfRule>
    <cfRule type="expression" dxfId="3350" priority="14050">
      <formula>IF(RIGHT(TEXT(AU794,"0.#"),1)=".",TRUE,FALSE)</formula>
    </cfRule>
  </conditionalFormatting>
  <conditionalFormatting sqref="AM87">
    <cfRule type="expression" dxfId="3349" priority="13703">
      <formula>IF(RIGHT(TEXT(AM87,"0.#"),1)=".",FALSE,TRUE)</formula>
    </cfRule>
    <cfRule type="expression" dxfId="3348" priority="13704">
      <formula>IF(RIGHT(TEXT(AM87,"0.#"),1)=".",TRUE,FALSE)</formula>
    </cfRule>
  </conditionalFormatting>
  <conditionalFormatting sqref="AE55">
    <cfRule type="expression" dxfId="3347" priority="13771">
      <formula>IF(RIGHT(TEXT(AE55,"0.#"),1)=".",FALSE,TRUE)</formula>
    </cfRule>
    <cfRule type="expression" dxfId="3346" priority="13772">
      <formula>IF(RIGHT(TEXT(AE55,"0.#"),1)=".",TRUE,FALSE)</formula>
    </cfRule>
  </conditionalFormatting>
  <conditionalFormatting sqref="AI55">
    <cfRule type="expression" dxfId="3345" priority="13769">
      <formula>IF(RIGHT(TEXT(AI55,"0.#"),1)=".",FALSE,TRUE)</formula>
    </cfRule>
    <cfRule type="expression" dxfId="3344" priority="13770">
      <formula>IF(RIGHT(TEXT(AI55,"0.#"),1)=".",TRUE,FALSE)</formula>
    </cfRule>
  </conditionalFormatting>
  <conditionalFormatting sqref="AM32">
    <cfRule type="expression" dxfId="3343" priority="13853">
      <formula>IF(RIGHT(TEXT(AM32,"0.#"),1)=".",FALSE,TRUE)</formula>
    </cfRule>
    <cfRule type="expression" dxfId="3342" priority="13854">
      <formula>IF(RIGHT(TEXT(AM32,"0.#"),1)=".",TRUE,FALSE)</formula>
    </cfRule>
  </conditionalFormatting>
  <conditionalFormatting sqref="AM33">
    <cfRule type="expression" dxfId="3341" priority="13851">
      <formula>IF(RIGHT(TEXT(AM33,"0.#"),1)=".",FALSE,TRUE)</formula>
    </cfRule>
    <cfRule type="expression" dxfId="3340" priority="13852">
      <formula>IF(RIGHT(TEXT(AM33,"0.#"),1)=".",TRUE,FALSE)</formula>
    </cfRule>
  </conditionalFormatting>
  <conditionalFormatting sqref="AQ32">
    <cfRule type="expression" dxfId="3339" priority="13843">
      <formula>IF(RIGHT(TEXT(AQ32,"0.#"),1)=".",FALSE,TRUE)</formula>
    </cfRule>
    <cfRule type="expression" dxfId="3338" priority="13844">
      <formula>IF(RIGHT(TEXT(AQ32,"0.#"),1)=".",TRUE,FALSE)</formula>
    </cfRule>
  </conditionalFormatting>
  <conditionalFormatting sqref="AE53">
    <cfRule type="expression" dxfId="3337" priority="13775">
      <formula>IF(RIGHT(TEXT(AE53,"0.#"),1)=".",FALSE,TRUE)</formula>
    </cfRule>
    <cfRule type="expression" dxfId="3336" priority="13776">
      <formula>IF(RIGHT(TEXT(AE53,"0.#"),1)=".",TRUE,FALSE)</formula>
    </cfRule>
  </conditionalFormatting>
  <conditionalFormatting sqref="AE54">
    <cfRule type="expression" dxfId="3335" priority="13773">
      <formula>IF(RIGHT(TEXT(AE54,"0.#"),1)=".",FALSE,TRUE)</formula>
    </cfRule>
    <cfRule type="expression" dxfId="3334" priority="13774">
      <formula>IF(RIGHT(TEXT(AE54,"0.#"),1)=".",TRUE,FALSE)</formula>
    </cfRule>
  </conditionalFormatting>
  <conditionalFormatting sqref="AI54">
    <cfRule type="expression" dxfId="3333" priority="13767">
      <formula>IF(RIGHT(TEXT(AI54,"0.#"),1)=".",FALSE,TRUE)</formula>
    </cfRule>
    <cfRule type="expression" dxfId="3332" priority="13768">
      <formula>IF(RIGHT(TEXT(AI54,"0.#"),1)=".",TRUE,FALSE)</formula>
    </cfRule>
  </conditionalFormatting>
  <conditionalFormatting sqref="AI53">
    <cfRule type="expression" dxfId="3331" priority="13765">
      <formula>IF(RIGHT(TEXT(AI53,"0.#"),1)=".",FALSE,TRUE)</formula>
    </cfRule>
    <cfRule type="expression" dxfId="3330" priority="13766">
      <formula>IF(RIGHT(TEXT(AI53,"0.#"),1)=".",TRUE,FALSE)</formula>
    </cfRule>
  </conditionalFormatting>
  <conditionalFormatting sqref="AM53">
    <cfRule type="expression" dxfId="3329" priority="13763">
      <formula>IF(RIGHT(TEXT(AM53,"0.#"),1)=".",FALSE,TRUE)</formula>
    </cfRule>
    <cfRule type="expression" dxfId="3328" priority="13764">
      <formula>IF(RIGHT(TEXT(AM53,"0.#"),1)=".",TRUE,FALSE)</formula>
    </cfRule>
  </conditionalFormatting>
  <conditionalFormatting sqref="AM54">
    <cfRule type="expression" dxfId="3327" priority="13761">
      <formula>IF(RIGHT(TEXT(AM54,"0.#"),1)=".",FALSE,TRUE)</formula>
    </cfRule>
    <cfRule type="expression" dxfId="3326" priority="13762">
      <formula>IF(RIGHT(TEXT(AM54,"0.#"),1)=".",TRUE,FALSE)</formula>
    </cfRule>
  </conditionalFormatting>
  <conditionalFormatting sqref="AM55">
    <cfRule type="expression" dxfId="3325" priority="13759">
      <formula>IF(RIGHT(TEXT(AM55,"0.#"),1)=".",FALSE,TRUE)</formula>
    </cfRule>
    <cfRule type="expression" dxfId="3324" priority="13760">
      <formula>IF(RIGHT(TEXT(AM55,"0.#"),1)=".",TRUE,FALSE)</formula>
    </cfRule>
  </conditionalFormatting>
  <conditionalFormatting sqref="AE60">
    <cfRule type="expression" dxfId="3323" priority="13745">
      <formula>IF(RIGHT(TEXT(AE60,"0.#"),1)=".",FALSE,TRUE)</formula>
    </cfRule>
    <cfRule type="expression" dxfId="3322" priority="13746">
      <formula>IF(RIGHT(TEXT(AE60,"0.#"),1)=".",TRUE,FALSE)</formula>
    </cfRule>
  </conditionalFormatting>
  <conditionalFormatting sqref="AE61">
    <cfRule type="expression" dxfId="3321" priority="13743">
      <formula>IF(RIGHT(TEXT(AE61,"0.#"),1)=".",FALSE,TRUE)</formula>
    </cfRule>
    <cfRule type="expression" dxfId="3320" priority="13744">
      <formula>IF(RIGHT(TEXT(AE61,"0.#"),1)=".",TRUE,FALSE)</formula>
    </cfRule>
  </conditionalFormatting>
  <conditionalFormatting sqref="AE62">
    <cfRule type="expression" dxfId="3319" priority="13741">
      <formula>IF(RIGHT(TEXT(AE62,"0.#"),1)=".",FALSE,TRUE)</formula>
    </cfRule>
    <cfRule type="expression" dxfId="3318" priority="13742">
      <formula>IF(RIGHT(TEXT(AE62,"0.#"),1)=".",TRUE,FALSE)</formula>
    </cfRule>
  </conditionalFormatting>
  <conditionalFormatting sqref="AI62">
    <cfRule type="expression" dxfId="3317" priority="13739">
      <formula>IF(RIGHT(TEXT(AI62,"0.#"),1)=".",FALSE,TRUE)</formula>
    </cfRule>
    <cfRule type="expression" dxfId="3316" priority="13740">
      <formula>IF(RIGHT(TEXT(AI62,"0.#"),1)=".",TRUE,FALSE)</formula>
    </cfRule>
  </conditionalFormatting>
  <conditionalFormatting sqref="AI61">
    <cfRule type="expression" dxfId="3315" priority="13737">
      <formula>IF(RIGHT(TEXT(AI61,"0.#"),1)=".",FALSE,TRUE)</formula>
    </cfRule>
    <cfRule type="expression" dxfId="3314" priority="13738">
      <formula>IF(RIGHT(TEXT(AI61,"0.#"),1)=".",TRUE,FALSE)</formula>
    </cfRule>
  </conditionalFormatting>
  <conditionalFormatting sqref="AI60">
    <cfRule type="expression" dxfId="3313" priority="13735">
      <formula>IF(RIGHT(TEXT(AI60,"0.#"),1)=".",FALSE,TRUE)</formula>
    </cfRule>
    <cfRule type="expression" dxfId="3312" priority="13736">
      <formula>IF(RIGHT(TEXT(AI60,"0.#"),1)=".",TRUE,FALSE)</formula>
    </cfRule>
  </conditionalFormatting>
  <conditionalFormatting sqref="AM60">
    <cfRule type="expression" dxfId="3311" priority="13733">
      <formula>IF(RIGHT(TEXT(AM60,"0.#"),1)=".",FALSE,TRUE)</formula>
    </cfRule>
    <cfRule type="expression" dxfId="3310" priority="13734">
      <formula>IF(RIGHT(TEXT(AM60,"0.#"),1)=".",TRUE,FALSE)</formula>
    </cfRule>
  </conditionalFormatting>
  <conditionalFormatting sqref="AM61">
    <cfRule type="expression" dxfId="3309" priority="13731">
      <formula>IF(RIGHT(TEXT(AM61,"0.#"),1)=".",FALSE,TRUE)</formula>
    </cfRule>
    <cfRule type="expression" dxfId="3308" priority="13732">
      <formula>IF(RIGHT(TEXT(AM61,"0.#"),1)=".",TRUE,FALSE)</formula>
    </cfRule>
  </conditionalFormatting>
  <conditionalFormatting sqref="AM62">
    <cfRule type="expression" dxfId="3307" priority="13729">
      <formula>IF(RIGHT(TEXT(AM62,"0.#"),1)=".",FALSE,TRUE)</formula>
    </cfRule>
    <cfRule type="expression" dxfId="3306" priority="13730">
      <formula>IF(RIGHT(TEXT(AM62,"0.#"),1)=".",TRUE,FALSE)</formula>
    </cfRule>
  </conditionalFormatting>
  <conditionalFormatting sqref="AE87">
    <cfRule type="expression" dxfId="3305" priority="13715">
      <formula>IF(RIGHT(TEXT(AE87,"0.#"),1)=".",FALSE,TRUE)</formula>
    </cfRule>
    <cfRule type="expression" dxfId="3304" priority="13716">
      <formula>IF(RIGHT(TEXT(AE87,"0.#"),1)=".",TRUE,FALSE)</formula>
    </cfRule>
  </conditionalFormatting>
  <conditionalFormatting sqref="AE88">
    <cfRule type="expression" dxfId="3303" priority="13713">
      <formula>IF(RIGHT(TEXT(AE88,"0.#"),1)=".",FALSE,TRUE)</formula>
    </cfRule>
    <cfRule type="expression" dxfId="3302" priority="13714">
      <formula>IF(RIGHT(TEXT(AE88,"0.#"),1)=".",TRUE,FALSE)</formula>
    </cfRule>
  </conditionalFormatting>
  <conditionalFormatting sqref="AE89">
    <cfRule type="expression" dxfId="3301" priority="13711">
      <formula>IF(RIGHT(TEXT(AE89,"0.#"),1)=".",FALSE,TRUE)</formula>
    </cfRule>
    <cfRule type="expression" dxfId="3300" priority="13712">
      <formula>IF(RIGHT(TEXT(AE89,"0.#"),1)=".",TRUE,FALSE)</formula>
    </cfRule>
  </conditionalFormatting>
  <conditionalFormatting sqref="AI89">
    <cfRule type="expression" dxfId="3299" priority="13709">
      <formula>IF(RIGHT(TEXT(AI89,"0.#"),1)=".",FALSE,TRUE)</formula>
    </cfRule>
    <cfRule type="expression" dxfId="3298" priority="13710">
      <formula>IF(RIGHT(TEXT(AI89,"0.#"),1)=".",TRUE,FALSE)</formula>
    </cfRule>
  </conditionalFormatting>
  <conditionalFormatting sqref="AI88">
    <cfRule type="expression" dxfId="3297" priority="13707">
      <formula>IF(RIGHT(TEXT(AI88,"0.#"),1)=".",FALSE,TRUE)</formula>
    </cfRule>
    <cfRule type="expression" dxfId="3296" priority="13708">
      <formula>IF(RIGHT(TEXT(AI88,"0.#"),1)=".",TRUE,FALSE)</formula>
    </cfRule>
  </conditionalFormatting>
  <conditionalFormatting sqref="AI87">
    <cfRule type="expression" dxfId="3295" priority="13705">
      <formula>IF(RIGHT(TEXT(AI87,"0.#"),1)=".",FALSE,TRUE)</formula>
    </cfRule>
    <cfRule type="expression" dxfId="3294" priority="13706">
      <formula>IF(RIGHT(TEXT(AI87,"0.#"),1)=".",TRUE,FALSE)</formula>
    </cfRule>
  </conditionalFormatting>
  <conditionalFormatting sqref="AM88">
    <cfRule type="expression" dxfId="3293" priority="13701">
      <formula>IF(RIGHT(TEXT(AM88,"0.#"),1)=".",FALSE,TRUE)</formula>
    </cfRule>
    <cfRule type="expression" dxfId="3292" priority="13702">
      <formula>IF(RIGHT(TEXT(AM88,"0.#"),1)=".",TRUE,FALSE)</formula>
    </cfRule>
  </conditionalFormatting>
  <conditionalFormatting sqref="AM89">
    <cfRule type="expression" dxfId="3291" priority="13699">
      <formula>IF(RIGHT(TEXT(AM89,"0.#"),1)=".",FALSE,TRUE)</formula>
    </cfRule>
    <cfRule type="expression" dxfId="3290" priority="13700">
      <formula>IF(RIGHT(TEXT(AM89,"0.#"),1)=".",TRUE,FALSE)</formula>
    </cfRule>
  </conditionalFormatting>
  <conditionalFormatting sqref="AE92">
    <cfRule type="expression" dxfId="3289" priority="13685">
      <formula>IF(RIGHT(TEXT(AE92,"0.#"),1)=".",FALSE,TRUE)</formula>
    </cfRule>
    <cfRule type="expression" dxfId="3288" priority="13686">
      <formula>IF(RIGHT(TEXT(AE92,"0.#"),1)=".",TRUE,FALSE)</formula>
    </cfRule>
  </conditionalFormatting>
  <conditionalFormatting sqref="AE93">
    <cfRule type="expression" dxfId="3287" priority="13683">
      <formula>IF(RIGHT(TEXT(AE93,"0.#"),1)=".",FALSE,TRUE)</formula>
    </cfRule>
    <cfRule type="expression" dxfId="3286" priority="13684">
      <formula>IF(RIGHT(TEXT(AE93,"0.#"),1)=".",TRUE,FALSE)</formula>
    </cfRule>
  </conditionalFormatting>
  <conditionalFormatting sqref="AE94">
    <cfRule type="expression" dxfId="3285" priority="13681">
      <formula>IF(RIGHT(TEXT(AE94,"0.#"),1)=".",FALSE,TRUE)</formula>
    </cfRule>
    <cfRule type="expression" dxfId="3284" priority="13682">
      <formula>IF(RIGHT(TEXT(AE94,"0.#"),1)=".",TRUE,FALSE)</formula>
    </cfRule>
  </conditionalFormatting>
  <conditionalFormatting sqref="AI94">
    <cfRule type="expression" dxfId="3283" priority="13679">
      <formula>IF(RIGHT(TEXT(AI94,"0.#"),1)=".",FALSE,TRUE)</formula>
    </cfRule>
    <cfRule type="expression" dxfId="3282" priority="13680">
      <formula>IF(RIGHT(TEXT(AI94,"0.#"),1)=".",TRUE,FALSE)</formula>
    </cfRule>
  </conditionalFormatting>
  <conditionalFormatting sqref="AI93">
    <cfRule type="expression" dxfId="3281" priority="13677">
      <formula>IF(RIGHT(TEXT(AI93,"0.#"),1)=".",FALSE,TRUE)</formula>
    </cfRule>
    <cfRule type="expression" dxfId="3280" priority="13678">
      <formula>IF(RIGHT(TEXT(AI93,"0.#"),1)=".",TRUE,FALSE)</formula>
    </cfRule>
  </conditionalFormatting>
  <conditionalFormatting sqref="AI92">
    <cfRule type="expression" dxfId="3279" priority="13675">
      <formula>IF(RIGHT(TEXT(AI92,"0.#"),1)=".",FALSE,TRUE)</formula>
    </cfRule>
    <cfRule type="expression" dxfId="3278" priority="13676">
      <formula>IF(RIGHT(TEXT(AI92,"0.#"),1)=".",TRUE,FALSE)</formula>
    </cfRule>
  </conditionalFormatting>
  <conditionalFormatting sqref="AM92">
    <cfRule type="expression" dxfId="3277" priority="13673">
      <formula>IF(RIGHT(TEXT(AM92,"0.#"),1)=".",FALSE,TRUE)</formula>
    </cfRule>
    <cfRule type="expression" dxfId="3276" priority="13674">
      <formula>IF(RIGHT(TEXT(AM92,"0.#"),1)=".",TRUE,FALSE)</formula>
    </cfRule>
  </conditionalFormatting>
  <conditionalFormatting sqref="AM93">
    <cfRule type="expression" dxfId="3275" priority="13671">
      <formula>IF(RIGHT(TEXT(AM93,"0.#"),1)=".",FALSE,TRUE)</formula>
    </cfRule>
    <cfRule type="expression" dxfId="3274" priority="13672">
      <formula>IF(RIGHT(TEXT(AM93,"0.#"),1)=".",TRUE,FALSE)</formula>
    </cfRule>
  </conditionalFormatting>
  <conditionalFormatting sqref="AM94">
    <cfRule type="expression" dxfId="3273" priority="13669">
      <formula>IF(RIGHT(TEXT(AM94,"0.#"),1)=".",FALSE,TRUE)</formula>
    </cfRule>
    <cfRule type="expression" dxfId="3272" priority="13670">
      <formula>IF(RIGHT(TEXT(AM94,"0.#"),1)=".",TRUE,FALSE)</formula>
    </cfRule>
  </conditionalFormatting>
  <conditionalFormatting sqref="AE97">
    <cfRule type="expression" dxfId="3271" priority="13655">
      <formula>IF(RIGHT(TEXT(AE97,"0.#"),1)=".",FALSE,TRUE)</formula>
    </cfRule>
    <cfRule type="expression" dxfId="3270" priority="13656">
      <formula>IF(RIGHT(TEXT(AE97,"0.#"),1)=".",TRUE,FALSE)</formula>
    </cfRule>
  </conditionalFormatting>
  <conditionalFormatting sqref="AE98">
    <cfRule type="expression" dxfId="3269" priority="13653">
      <formula>IF(RIGHT(TEXT(AE98,"0.#"),1)=".",FALSE,TRUE)</formula>
    </cfRule>
    <cfRule type="expression" dxfId="3268" priority="13654">
      <formula>IF(RIGHT(TEXT(AE98,"0.#"),1)=".",TRUE,FALSE)</formula>
    </cfRule>
  </conditionalFormatting>
  <conditionalFormatting sqref="AE99">
    <cfRule type="expression" dxfId="3267" priority="13651">
      <formula>IF(RIGHT(TEXT(AE99,"0.#"),1)=".",FALSE,TRUE)</formula>
    </cfRule>
    <cfRule type="expression" dxfId="3266" priority="13652">
      <formula>IF(RIGHT(TEXT(AE99,"0.#"),1)=".",TRUE,FALSE)</formula>
    </cfRule>
  </conditionalFormatting>
  <conditionalFormatting sqref="AI99">
    <cfRule type="expression" dxfId="3265" priority="13649">
      <formula>IF(RIGHT(TEXT(AI99,"0.#"),1)=".",FALSE,TRUE)</formula>
    </cfRule>
    <cfRule type="expression" dxfId="3264" priority="13650">
      <formula>IF(RIGHT(TEXT(AI99,"0.#"),1)=".",TRUE,FALSE)</formula>
    </cfRule>
  </conditionalFormatting>
  <conditionalFormatting sqref="AI98">
    <cfRule type="expression" dxfId="3263" priority="13647">
      <formula>IF(RIGHT(TEXT(AI98,"0.#"),1)=".",FALSE,TRUE)</formula>
    </cfRule>
    <cfRule type="expression" dxfId="3262" priority="13648">
      <formula>IF(RIGHT(TEXT(AI98,"0.#"),1)=".",TRUE,FALSE)</formula>
    </cfRule>
  </conditionalFormatting>
  <conditionalFormatting sqref="AI97">
    <cfRule type="expression" dxfId="3261" priority="13645">
      <formula>IF(RIGHT(TEXT(AI97,"0.#"),1)=".",FALSE,TRUE)</formula>
    </cfRule>
    <cfRule type="expression" dxfId="3260" priority="13646">
      <formula>IF(RIGHT(TEXT(AI97,"0.#"),1)=".",TRUE,FALSE)</formula>
    </cfRule>
  </conditionalFormatting>
  <conditionalFormatting sqref="AM97">
    <cfRule type="expression" dxfId="3259" priority="13643">
      <formula>IF(RIGHT(TEXT(AM97,"0.#"),1)=".",FALSE,TRUE)</formula>
    </cfRule>
    <cfRule type="expression" dxfId="3258" priority="13644">
      <formula>IF(RIGHT(TEXT(AM97,"0.#"),1)=".",TRUE,FALSE)</formula>
    </cfRule>
  </conditionalFormatting>
  <conditionalFormatting sqref="AM98">
    <cfRule type="expression" dxfId="3257" priority="13641">
      <formula>IF(RIGHT(TEXT(AM98,"0.#"),1)=".",FALSE,TRUE)</formula>
    </cfRule>
    <cfRule type="expression" dxfId="3256" priority="13642">
      <formula>IF(RIGHT(TEXT(AM98,"0.#"),1)=".",TRUE,FALSE)</formula>
    </cfRule>
  </conditionalFormatting>
  <conditionalFormatting sqref="AM99">
    <cfRule type="expression" dxfId="3255" priority="13639">
      <formula>IF(RIGHT(TEXT(AM99,"0.#"),1)=".",FALSE,TRUE)</formula>
    </cfRule>
    <cfRule type="expression" dxfId="3254" priority="13640">
      <formula>IF(RIGHT(TEXT(AM99,"0.#"),1)=".",TRUE,FALSE)</formula>
    </cfRule>
  </conditionalFormatting>
  <conditionalFormatting sqref="AM101">
    <cfRule type="expression" dxfId="3253" priority="13623">
      <formula>IF(RIGHT(TEXT(AM101,"0.#"),1)=".",FALSE,TRUE)</formula>
    </cfRule>
    <cfRule type="expression" dxfId="3252" priority="13624">
      <formula>IF(RIGHT(TEXT(AM101,"0.#"),1)=".",TRUE,FALSE)</formula>
    </cfRule>
  </conditionalFormatting>
  <conditionalFormatting sqref="AM102">
    <cfRule type="expression" dxfId="3251" priority="13617">
      <formula>IF(RIGHT(TEXT(AM102,"0.#"),1)=".",FALSE,TRUE)</formula>
    </cfRule>
    <cfRule type="expression" dxfId="3250" priority="13618">
      <formula>IF(RIGHT(TEXT(AM102,"0.#"),1)=".",TRUE,FALSE)</formula>
    </cfRule>
  </conditionalFormatting>
  <conditionalFormatting sqref="AM104">
    <cfRule type="expression" dxfId="3249" priority="13609">
      <formula>IF(RIGHT(TEXT(AM104,"0.#"),1)=".",FALSE,TRUE)</formula>
    </cfRule>
    <cfRule type="expression" dxfId="3248" priority="13610">
      <formula>IF(RIGHT(TEXT(AM104,"0.#"),1)=".",TRUE,FALSE)</formula>
    </cfRule>
  </conditionalFormatting>
  <conditionalFormatting sqref="AM107">
    <cfRule type="expression" dxfId="3247" priority="13595">
      <formula>IF(RIGHT(TEXT(AM107,"0.#"),1)=".",FALSE,TRUE)</formula>
    </cfRule>
    <cfRule type="expression" dxfId="3246" priority="13596">
      <formula>IF(RIGHT(TEXT(AM107,"0.#"),1)=".",TRUE,FALSE)</formula>
    </cfRule>
  </conditionalFormatting>
  <conditionalFormatting sqref="AM108">
    <cfRule type="expression" dxfId="3245" priority="13589">
      <formula>IF(RIGHT(TEXT(AM108,"0.#"),1)=".",FALSE,TRUE)</formula>
    </cfRule>
    <cfRule type="expression" dxfId="3244" priority="13590">
      <formula>IF(RIGHT(TEXT(AM108,"0.#"),1)=".",TRUE,FALSE)</formula>
    </cfRule>
  </conditionalFormatting>
  <conditionalFormatting sqref="AE110">
    <cfRule type="expression" dxfId="3243" priority="13585">
      <formula>IF(RIGHT(TEXT(AE110,"0.#"),1)=".",FALSE,TRUE)</formula>
    </cfRule>
    <cfRule type="expression" dxfId="3242" priority="13586">
      <formula>IF(RIGHT(TEXT(AE110,"0.#"),1)=".",TRUE,FALSE)</formula>
    </cfRule>
  </conditionalFormatting>
  <conditionalFormatting sqref="AI110">
    <cfRule type="expression" dxfId="3241" priority="13583">
      <formula>IF(RIGHT(TEXT(AI110,"0.#"),1)=".",FALSE,TRUE)</formula>
    </cfRule>
    <cfRule type="expression" dxfId="3240" priority="13584">
      <formula>IF(RIGHT(TEXT(AI110,"0.#"),1)=".",TRUE,FALSE)</formula>
    </cfRule>
  </conditionalFormatting>
  <conditionalFormatting sqref="AM110">
    <cfRule type="expression" dxfId="3239" priority="13581">
      <formula>IF(RIGHT(TEXT(AM110,"0.#"),1)=".",FALSE,TRUE)</formula>
    </cfRule>
    <cfRule type="expression" dxfId="3238" priority="13582">
      <formula>IF(RIGHT(TEXT(AM110,"0.#"),1)=".",TRUE,FALSE)</formula>
    </cfRule>
  </conditionalFormatting>
  <conditionalFormatting sqref="AE111">
    <cfRule type="expression" dxfId="3237" priority="13579">
      <formula>IF(RIGHT(TEXT(AE111,"0.#"),1)=".",FALSE,TRUE)</formula>
    </cfRule>
    <cfRule type="expression" dxfId="3236" priority="13580">
      <formula>IF(RIGHT(TEXT(AE111,"0.#"),1)=".",TRUE,FALSE)</formula>
    </cfRule>
  </conditionalFormatting>
  <conditionalFormatting sqref="AI111">
    <cfRule type="expression" dxfId="3235" priority="13577">
      <formula>IF(RIGHT(TEXT(AI111,"0.#"),1)=".",FALSE,TRUE)</formula>
    </cfRule>
    <cfRule type="expression" dxfId="3234" priority="13578">
      <formula>IF(RIGHT(TEXT(AI111,"0.#"),1)=".",TRUE,FALSE)</formula>
    </cfRule>
  </conditionalFormatting>
  <conditionalFormatting sqref="AM111">
    <cfRule type="expression" dxfId="3233" priority="13575">
      <formula>IF(RIGHT(TEXT(AM111,"0.#"),1)=".",FALSE,TRUE)</formula>
    </cfRule>
    <cfRule type="expression" dxfId="3232" priority="13576">
      <formula>IF(RIGHT(TEXT(AM111,"0.#"),1)=".",TRUE,FALSE)</formula>
    </cfRule>
  </conditionalFormatting>
  <conditionalFormatting sqref="AE113">
    <cfRule type="expression" dxfId="3231" priority="13571">
      <formula>IF(RIGHT(TEXT(AE113,"0.#"),1)=".",FALSE,TRUE)</formula>
    </cfRule>
    <cfRule type="expression" dxfId="3230" priority="13572">
      <formula>IF(RIGHT(TEXT(AE113,"0.#"),1)=".",TRUE,FALSE)</formula>
    </cfRule>
  </conditionalFormatting>
  <conditionalFormatting sqref="AI113">
    <cfRule type="expression" dxfId="3229" priority="13569">
      <formula>IF(RIGHT(TEXT(AI113,"0.#"),1)=".",FALSE,TRUE)</formula>
    </cfRule>
    <cfRule type="expression" dxfId="3228" priority="13570">
      <formula>IF(RIGHT(TEXT(AI113,"0.#"),1)=".",TRUE,FALSE)</formula>
    </cfRule>
  </conditionalFormatting>
  <conditionalFormatting sqref="AM113">
    <cfRule type="expression" dxfId="3227" priority="13567">
      <formula>IF(RIGHT(TEXT(AM113,"0.#"),1)=".",FALSE,TRUE)</formula>
    </cfRule>
    <cfRule type="expression" dxfId="3226" priority="13568">
      <formula>IF(RIGHT(TEXT(AM113,"0.#"),1)=".",TRUE,FALSE)</formula>
    </cfRule>
  </conditionalFormatting>
  <conditionalFormatting sqref="AE114">
    <cfRule type="expression" dxfId="3225" priority="13565">
      <formula>IF(RIGHT(TEXT(AE114,"0.#"),1)=".",FALSE,TRUE)</formula>
    </cfRule>
    <cfRule type="expression" dxfId="3224" priority="13566">
      <formula>IF(RIGHT(TEXT(AE114,"0.#"),1)=".",TRUE,FALSE)</formula>
    </cfRule>
  </conditionalFormatting>
  <conditionalFormatting sqref="AI114">
    <cfRule type="expression" dxfId="3223" priority="13563">
      <formula>IF(RIGHT(TEXT(AI114,"0.#"),1)=".",FALSE,TRUE)</formula>
    </cfRule>
    <cfRule type="expression" dxfId="3222" priority="13564">
      <formula>IF(RIGHT(TEXT(AI114,"0.#"),1)=".",TRUE,FALSE)</formula>
    </cfRule>
  </conditionalFormatting>
  <conditionalFormatting sqref="AM114">
    <cfRule type="expression" dxfId="3221" priority="13561">
      <formula>IF(RIGHT(TEXT(AM114,"0.#"),1)=".",FALSE,TRUE)</formula>
    </cfRule>
    <cfRule type="expression" dxfId="3220" priority="13562">
      <formula>IF(RIGHT(TEXT(AM114,"0.#"),1)=".",TRUE,FALSE)</formula>
    </cfRule>
  </conditionalFormatting>
  <conditionalFormatting sqref="AM116">
    <cfRule type="expression" dxfId="3219" priority="13553">
      <formula>IF(RIGHT(TEXT(AM116,"0.#"),1)=".",FALSE,TRUE)</formula>
    </cfRule>
    <cfRule type="expression" dxfId="3218" priority="13554">
      <formula>IF(RIGHT(TEXT(AM116,"0.#"),1)=".",TRUE,FALSE)</formula>
    </cfRule>
  </conditionalFormatting>
  <conditionalFormatting sqref="AM117">
    <cfRule type="expression" dxfId="3217" priority="13551">
      <formula>IF(RIGHT(TEXT(AM117,"0.#"),1)=".",FALSE,TRUE)</formula>
    </cfRule>
    <cfRule type="expression" dxfId="3216" priority="13552">
      <formula>IF(RIGHT(TEXT(AM117,"0.#"),1)=".",TRUE,FALSE)</formula>
    </cfRule>
  </conditionalFormatting>
  <conditionalFormatting sqref="AM119">
    <cfRule type="expression" dxfId="3215" priority="13539">
      <formula>IF(RIGHT(TEXT(AM119,"0.#"),1)=".",FALSE,TRUE)</formula>
    </cfRule>
    <cfRule type="expression" dxfId="3214" priority="13540">
      <formula>IF(RIGHT(TEXT(AM119,"0.#"),1)=".",TRUE,FALSE)</formula>
    </cfRule>
  </conditionalFormatting>
  <conditionalFormatting sqref="AM122">
    <cfRule type="expression" dxfId="3213" priority="13525">
      <formula>IF(RIGHT(TEXT(AM122,"0.#"),1)=".",FALSE,TRUE)</formula>
    </cfRule>
    <cfRule type="expression" dxfId="3212" priority="13526">
      <formula>IF(RIGHT(TEXT(AM122,"0.#"),1)=".",TRUE,FALSE)</formula>
    </cfRule>
  </conditionalFormatting>
  <conditionalFormatting sqref="AE125 AQ125">
    <cfRule type="expression" dxfId="3211" priority="13515">
      <formula>IF(RIGHT(TEXT(AE125,"0.#"),1)=".",FALSE,TRUE)</formula>
    </cfRule>
    <cfRule type="expression" dxfId="3210" priority="13516">
      <formula>IF(RIGHT(TEXT(AE125,"0.#"),1)=".",TRUE,FALSE)</formula>
    </cfRule>
  </conditionalFormatting>
  <conditionalFormatting sqref="AI125">
    <cfRule type="expression" dxfId="3209" priority="13513">
      <formula>IF(RIGHT(TEXT(AI125,"0.#"),1)=".",FALSE,TRUE)</formula>
    </cfRule>
    <cfRule type="expression" dxfId="3208" priority="13514">
      <formula>IF(RIGHT(TEXT(AI125,"0.#"),1)=".",TRUE,FALSE)</formula>
    </cfRule>
  </conditionalFormatting>
  <conditionalFormatting sqref="AM125">
    <cfRule type="expression" dxfId="3207" priority="13511">
      <formula>IF(RIGHT(TEXT(AM125,"0.#"),1)=".",FALSE,TRUE)</formula>
    </cfRule>
    <cfRule type="expression" dxfId="3206" priority="13512">
      <formula>IF(RIGHT(TEXT(AM125,"0.#"),1)=".",TRUE,FALSE)</formula>
    </cfRule>
  </conditionalFormatting>
  <conditionalFormatting sqref="AQ126">
    <cfRule type="expression" dxfId="3205" priority="13503">
      <formula>IF(RIGHT(TEXT(AQ126,"0.#"),1)=".",FALSE,TRUE)</formula>
    </cfRule>
    <cfRule type="expression" dxfId="3204" priority="13504">
      <formula>IF(RIGHT(TEXT(AQ126,"0.#"),1)=".",TRUE,FALSE)</formula>
    </cfRule>
  </conditionalFormatting>
  <conditionalFormatting sqref="AE128 AQ128">
    <cfRule type="expression" dxfId="3203" priority="13501">
      <formula>IF(RIGHT(TEXT(AE128,"0.#"),1)=".",FALSE,TRUE)</formula>
    </cfRule>
    <cfRule type="expression" dxfId="3202" priority="13502">
      <formula>IF(RIGHT(TEXT(AE128,"0.#"),1)=".",TRUE,FALSE)</formula>
    </cfRule>
  </conditionalFormatting>
  <conditionalFormatting sqref="AI128">
    <cfRule type="expression" dxfId="3201" priority="13499">
      <formula>IF(RIGHT(TEXT(AI128,"0.#"),1)=".",FALSE,TRUE)</formula>
    </cfRule>
    <cfRule type="expression" dxfId="3200" priority="13500">
      <formula>IF(RIGHT(TEXT(AI128,"0.#"),1)=".",TRUE,FALSE)</formula>
    </cfRule>
  </conditionalFormatting>
  <conditionalFormatting sqref="AM128">
    <cfRule type="expression" dxfId="3199" priority="13497">
      <formula>IF(RIGHT(TEXT(AM128,"0.#"),1)=".",FALSE,TRUE)</formula>
    </cfRule>
    <cfRule type="expression" dxfId="3198" priority="13498">
      <formula>IF(RIGHT(TEXT(AM128,"0.#"),1)=".",TRUE,FALSE)</formula>
    </cfRule>
  </conditionalFormatting>
  <conditionalFormatting sqref="AQ129">
    <cfRule type="expression" dxfId="3197" priority="13489">
      <formula>IF(RIGHT(TEXT(AQ129,"0.#"),1)=".",FALSE,TRUE)</formula>
    </cfRule>
    <cfRule type="expression" dxfId="3196" priority="13490">
      <formula>IF(RIGHT(TEXT(AQ129,"0.#"),1)=".",TRUE,FALSE)</formula>
    </cfRule>
  </conditionalFormatting>
  <conditionalFormatting sqref="AE75">
    <cfRule type="expression" dxfId="3195" priority="13487">
      <formula>IF(RIGHT(TEXT(AE75,"0.#"),1)=".",FALSE,TRUE)</formula>
    </cfRule>
    <cfRule type="expression" dxfId="3194" priority="13488">
      <formula>IF(RIGHT(TEXT(AE75,"0.#"),1)=".",TRUE,FALSE)</formula>
    </cfRule>
  </conditionalFormatting>
  <conditionalFormatting sqref="AE76">
    <cfRule type="expression" dxfId="3193" priority="13485">
      <formula>IF(RIGHT(TEXT(AE76,"0.#"),1)=".",FALSE,TRUE)</formula>
    </cfRule>
    <cfRule type="expression" dxfId="3192" priority="13486">
      <formula>IF(RIGHT(TEXT(AE76,"0.#"),1)=".",TRUE,FALSE)</formula>
    </cfRule>
  </conditionalFormatting>
  <conditionalFormatting sqref="AE77">
    <cfRule type="expression" dxfId="3191" priority="13483">
      <formula>IF(RIGHT(TEXT(AE77,"0.#"),1)=".",FALSE,TRUE)</formula>
    </cfRule>
    <cfRule type="expression" dxfId="3190" priority="13484">
      <formula>IF(RIGHT(TEXT(AE77,"0.#"),1)=".",TRUE,FALSE)</formula>
    </cfRule>
  </conditionalFormatting>
  <conditionalFormatting sqref="AI77">
    <cfRule type="expression" dxfId="3189" priority="13481">
      <formula>IF(RIGHT(TEXT(AI77,"0.#"),1)=".",FALSE,TRUE)</formula>
    </cfRule>
    <cfRule type="expression" dxfId="3188" priority="13482">
      <formula>IF(RIGHT(TEXT(AI77,"0.#"),1)=".",TRUE,FALSE)</formula>
    </cfRule>
  </conditionalFormatting>
  <conditionalFormatting sqref="AI76">
    <cfRule type="expression" dxfId="3187" priority="13479">
      <formula>IF(RIGHT(TEXT(AI76,"0.#"),1)=".",FALSE,TRUE)</formula>
    </cfRule>
    <cfRule type="expression" dxfId="3186" priority="13480">
      <formula>IF(RIGHT(TEXT(AI76,"0.#"),1)=".",TRUE,FALSE)</formula>
    </cfRule>
  </conditionalFormatting>
  <conditionalFormatting sqref="AI75">
    <cfRule type="expression" dxfId="3185" priority="13477">
      <formula>IF(RIGHT(TEXT(AI75,"0.#"),1)=".",FALSE,TRUE)</formula>
    </cfRule>
    <cfRule type="expression" dxfId="3184" priority="13478">
      <formula>IF(RIGHT(TEXT(AI75,"0.#"),1)=".",TRUE,FALSE)</formula>
    </cfRule>
  </conditionalFormatting>
  <conditionalFormatting sqref="AM75">
    <cfRule type="expression" dxfId="3183" priority="13475">
      <formula>IF(RIGHT(TEXT(AM75,"0.#"),1)=".",FALSE,TRUE)</formula>
    </cfRule>
    <cfRule type="expression" dxfId="3182" priority="13476">
      <formula>IF(RIGHT(TEXT(AM75,"0.#"),1)=".",TRUE,FALSE)</formula>
    </cfRule>
  </conditionalFormatting>
  <conditionalFormatting sqref="AM76">
    <cfRule type="expression" dxfId="3181" priority="13473">
      <formula>IF(RIGHT(TEXT(AM76,"0.#"),1)=".",FALSE,TRUE)</formula>
    </cfRule>
    <cfRule type="expression" dxfId="3180" priority="13474">
      <formula>IF(RIGHT(TEXT(AM76,"0.#"),1)=".",TRUE,FALSE)</formula>
    </cfRule>
  </conditionalFormatting>
  <conditionalFormatting sqref="AM77">
    <cfRule type="expression" dxfId="3179" priority="13471">
      <formula>IF(RIGHT(TEXT(AM77,"0.#"),1)=".",FALSE,TRUE)</formula>
    </cfRule>
    <cfRule type="expression" dxfId="3178" priority="13472">
      <formula>IF(RIGHT(TEXT(AM77,"0.#"),1)=".",TRUE,FALSE)</formula>
    </cfRule>
  </conditionalFormatting>
  <conditionalFormatting sqref="AM134">
    <cfRule type="expression" dxfId="3177" priority="13457">
      <formula>IF(RIGHT(TEXT(AM134,"0.#"),1)=".",FALSE,TRUE)</formula>
    </cfRule>
    <cfRule type="expression" dxfId="3176" priority="13458">
      <formula>IF(RIGHT(TEXT(AM134,"0.#"),1)=".",TRUE,FALSE)</formula>
    </cfRule>
  </conditionalFormatting>
  <conditionalFormatting sqref="AL847:AO866">
    <cfRule type="expression" dxfId="3175" priority="7027">
      <formula>IF(AND(AL847&gt;=0, RIGHT(TEXT(AL847,"0.#"),1)&lt;&gt;"."),TRUE,FALSE)</formula>
    </cfRule>
    <cfRule type="expression" dxfId="3174" priority="7028">
      <formula>IF(AND(AL847&gt;=0, RIGHT(TEXT(AL847,"0.#"),1)="."),TRUE,FALSE)</formula>
    </cfRule>
    <cfRule type="expression" dxfId="3173" priority="7029">
      <formula>IF(AND(AL847&lt;0, RIGHT(TEXT(AL847,"0.#"),1)&lt;&gt;"."),TRUE,FALSE)</formula>
    </cfRule>
    <cfRule type="expression" dxfId="3172" priority="7030">
      <formula>IF(AND(AL847&lt;0, RIGHT(TEXT(AL847,"0.#"),1)="."),TRUE,FALSE)</formula>
    </cfRule>
  </conditionalFormatting>
  <conditionalFormatting sqref="AQ53:AQ55">
    <cfRule type="expression" dxfId="3171" priority="5049">
      <formula>IF(RIGHT(TEXT(AQ53,"0.#"),1)=".",FALSE,TRUE)</formula>
    </cfRule>
    <cfRule type="expression" dxfId="3170" priority="5050">
      <formula>IF(RIGHT(TEXT(AQ53,"0.#"),1)=".",TRUE,FALSE)</formula>
    </cfRule>
  </conditionalFormatting>
  <conditionalFormatting sqref="AU53:AU55">
    <cfRule type="expression" dxfId="3169" priority="5047">
      <formula>IF(RIGHT(TEXT(AU53,"0.#"),1)=".",FALSE,TRUE)</formula>
    </cfRule>
    <cfRule type="expression" dxfId="3168" priority="5048">
      <formula>IF(RIGHT(TEXT(AU53,"0.#"),1)=".",TRUE,FALSE)</formula>
    </cfRule>
  </conditionalFormatting>
  <conditionalFormatting sqref="AQ60:AQ62">
    <cfRule type="expression" dxfId="3167" priority="5045">
      <formula>IF(RIGHT(TEXT(AQ60,"0.#"),1)=".",FALSE,TRUE)</formula>
    </cfRule>
    <cfRule type="expression" dxfId="3166" priority="5046">
      <formula>IF(RIGHT(TEXT(AQ60,"0.#"),1)=".",TRUE,FALSE)</formula>
    </cfRule>
  </conditionalFormatting>
  <conditionalFormatting sqref="AU60:AU62">
    <cfRule type="expression" dxfId="3165" priority="5043">
      <formula>IF(RIGHT(TEXT(AU60,"0.#"),1)=".",FALSE,TRUE)</formula>
    </cfRule>
    <cfRule type="expression" dxfId="3164" priority="5044">
      <formula>IF(RIGHT(TEXT(AU60,"0.#"),1)=".",TRUE,FALSE)</formula>
    </cfRule>
  </conditionalFormatting>
  <conditionalFormatting sqref="AQ75:AQ77">
    <cfRule type="expression" dxfId="3163" priority="5041">
      <formula>IF(RIGHT(TEXT(AQ75,"0.#"),1)=".",FALSE,TRUE)</formula>
    </cfRule>
    <cfRule type="expression" dxfId="3162" priority="5042">
      <formula>IF(RIGHT(TEXT(AQ75,"0.#"),1)=".",TRUE,FALSE)</formula>
    </cfRule>
  </conditionalFormatting>
  <conditionalFormatting sqref="AU75:AU77">
    <cfRule type="expression" dxfId="3161" priority="5039">
      <formula>IF(RIGHT(TEXT(AU75,"0.#"),1)=".",FALSE,TRUE)</formula>
    </cfRule>
    <cfRule type="expression" dxfId="3160" priority="5040">
      <formula>IF(RIGHT(TEXT(AU75,"0.#"),1)=".",TRUE,FALSE)</formula>
    </cfRule>
  </conditionalFormatting>
  <conditionalFormatting sqref="AQ87:AQ89">
    <cfRule type="expression" dxfId="3159" priority="5037">
      <formula>IF(RIGHT(TEXT(AQ87,"0.#"),1)=".",FALSE,TRUE)</formula>
    </cfRule>
    <cfRule type="expression" dxfId="3158" priority="5038">
      <formula>IF(RIGHT(TEXT(AQ87,"0.#"),1)=".",TRUE,FALSE)</formula>
    </cfRule>
  </conditionalFormatting>
  <conditionalFormatting sqref="AU87:AU89">
    <cfRule type="expression" dxfId="3157" priority="5035">
      <formula>IF(RIGHT(TEXT(AU87,"0.#"),1)=".",FALSE,TRUE)</formula>
    </cfRule>
    <cfRule type="expression" dxfId="3156" priority="5036">
      <formula>IF(RIGHT(TEXT(AU87,"0.#"),1)=".",TRUE,FALSE)</formula>
    </cfRule>
  </conditionalFormatting>
  <conditionalFormatting sqref="AQ92:AQ94">
    <cfRule type="expression" dxfId="3155" priority="5033">
      <formula>IF(RIGHT(TEXT(AQ92,"0.#"),1)=".",FALSE,TRUE)</formula>
    </cfRule>
    <cfRule type="expression" dxfId="3154" priority="5034">
      <formula>IF(RIGHT(TEXT(AQ92,"0.#"),1)=".",TRUE,FALSE)</formula>
    </cfRule>
  </conditionalFormatting>
  <conditionalFormatting sqref="AU92:AU94">
    <cfRule type="expression" dxfId="3153" priority="5031">
      <formula>IF(RIGHT(TEXT(AU92,"0.#"),1)=".",FALSE,TRUE)</formula>
    </cfRule>
    <cfRule type="expression" dxfId="3152" priority="5032">
      <formula>IF(RIGHT(TEXT(AU92,"0.#"),1)=".",TRUE,FALSE)</formula>
    </cfRule>
  </conditionalFormatting>
  <conditionalFormatting sqref="AQ97:AQ99">
    <cfRule type="expression" dxfId="3151" priority="5029">
      <formula>IF(RIGHT(TEXT(AQ97,"0.#"),1)=".",FALSE,TRUE)</formula>
    </cfRule>
    <cfRule type="expression" dxfId="3150" priority="5030">
      <formula>IF(RIGHT(TEXT(AQ97,"0.#"),1)=".",TRUE,FALSE)</formula>
    </cfRule>
  </conditionalFormatting>
  <conditionalFormatting sqref="AU97:AU99">
    <cfRule type="expression" dxfId="3149" priority="5027">
      <formula>IF(RIGHT(TEXT(AU97,"0.#"),1)=".",FALSE,TRUE)</formula>
    </cfRule>
    <cfRule type="expression" dxfId="3148" priority="5028">
      <formula>IF(RIGHT(TEXT(AU97,"0.#"),1)=".",TRUE,FALSE)</formula>
    </cfRule>
  </conditionalFormatting>
  <conditionalFormatting sqref="AM120">
    <cfRule type="expression" dxfId="3147" priority="3371">
      <formula>IF(RIGHT(TEXT(AM120,"0.#"),1)=".",FALSE,TRUE)</formula>
    </cfRule>
    <cfRule type="expression" dxfId="3146" priority="3372">
      <formula>IF(RIGHT(TEXT(AM120,"0.#"),1)=".",TRUE,FALSE)</formula>
    </cfRule>
  </conditionalFormatting>
  <conditionalFormatting sqref="AI126">
    <cfRule type="expression" dxfId="3145" priority="3361">
      <formula>IF(RIGHT(TEXT(AI126,"0.#"),1)=".",FALSE,TRUE)</formula>
    </cfRule>
    <cfRule type="expression" dxfId="3144" priority="3362">
      <formula>IF(RIGHT(TEXT(AI126,"0.#"),1)=".",TRUE,FALSE)</formula>
    </cfRule>
  </conditionalFormatting>
  <conditionalFormatting sqref="AM123">
    <cfRule type="expression" dxfId="3143" priority="3367">
      <formula>IF(RIGHT(TEXT(AM123,"0.#"),1)=".",FALSE,TRUE)</formula>
    </cfRule>
    <cfRule type="expression" dxfId="3142" priority="3368">
      <formula>IF(RIGHT(TEXT(AM123,"0.#"),1)=".",TRUE,FALSE)</formula>
    </cfRule>
  </conditionalFormatting>
  <conditionalFormatting sqref="AE126 AM126">
    <cfRule type="expression" dxfId="3141" priority="3363">
      <formula>IF(RIGHT(TEXT(AE126,"0.#"),1)=".",FALSE,TRUE)</formula>
    </cfRule>
    <cfRule type="expression" dxfId="3140" priority="3364">
      <formula>IF(RIGHT(TEXT(AE126,"0.#"),1)=".",TRUE,FALSE)</formula>
    </cfRule>
  </conditionalFormatting>
  <conditionalFormatting sqref="AE129 AM129">
    <cfRule type="expression" dxfId="3139" priority="3359">
      <formula>IF(RIGHT(TEXT(AE129,"0.#"),1)=".",FALSE,TRUE)</formula>
    </cfRule>
    <cfRule type="expression" dxfId="3138" priority="3360">
      <formula>IF(RIGHT(TEXT(AE129,"0.#"),1)=".",TRUE,FALSE)</formula>
    </cfRule>
  </conditionalFormatting>
  <conditionalFormatting sqref="AI129">
    <cfRule type="expression" dxfId="3137" priority="3357">
      <formula>IF(RIGHT(TEXT(AI129,"0.#"),1)=".",FALSE,TRUE)</formula>
    </cfRule>
    <cfRule type="expression" dxfId="3136" priority="3358">
      <formula>IF(RIGHT(TEXT(AI129,"0.#"),1)=".",TRUE,FALSE)</formula>
    </cfRule>
  </conditionalFormatting>
  <conditionalFormatting sqref="Y847:Y866">
    <cfRule type="expression" dxfId="3135" priority="3355">
      <formula>IF(RIGHT(TEXT(Y847,"0.#"),1)=".",FALSE,TRUE)</formula>
    </cfRule>
    <cfRule type="expression" dxfId="3134" priority="3356">
      <formula>IF(RIGHT(TEXT(Y847,"0.#"),1)=".",TRUE,FALSE)</formula>
    </cfRule>
  </conditionalFormatting>
  <conditionalFormatting sqref="AU518">
    <cfRule type="expression" dxfId="3133" priority="1865">
      <formula>IF(RIGHT(TEXT(AU518,"0.#"),1)=".",FALSE,TRUE)</formula>
    </cfRule>
    <cfRule type="expression" dxfId="3132" priority="1866">
      <formula>IF(RIGHT(TEXT(AU518,"0.#"),1)=".",TRUE,FALSE)</formula>
    </cfRule>
  </conditionalFormatting>
  <conditionalFormatting sqref="AQ551">
    <cfRule type="expression" dxfId="3131" priority="1641">
      <formula>IF(RIGHT(TEXT(AQ551,"0.#"),1)=".",FALSE,TRUE)</formula>
    </cfRule>
    <cfRule type="expression" dxfId="3130" priority="1642">
      <formula>IF(RIGHT(TEXT(AQ551,"0.#"),1)=".",TRUE,FALSE)</formula>
    </cfRule>
  </conditionalFormatting>
  <conditionalFormatting sqref="AE556">
    <cfRule type="expression" dxfId="3129" priority="1639">
      <formula>IF(RIGHT(TEXT(AE556,"0.#"),1)=".",FALSE,TRUE)</formula>
    </cfRule>
    <cfRule type="expression" dxfId="3128" priority="1640">
      <formula>IF(RIGHT(TEXT(AE556,"0.#"),1)=".",TRUE,FALSE)</formula>
    </cfRule>
  </conditionalFormatting>
  <conditionalFormatting sqref="AE557">
    <cfRule type="expression" dxfId="3127" priority="1637">
      <formula>IF(RIGHT(TEXT(AE557,"0.#"),1)=".",FALSE,TRUE)</formula>
    </cfRule>
    <cfRule type="expression" dxfId="3126" priority="1638">
      <formula>IF(RIGHT(TEXT(AE557,"0.#"),1)=".",TRUE,FALSE)</formula>
    </cfRule>
  </conditionalFormatting>
  <conditionalFormatting sqref="AE558">
    <cfRule type="expression" dxfId="3125" priority="1635">
      <formula>IF(RIGHT(TEXT(AE558,"0.#"),1)=".",FALSE,TRUE)</formula>
    </cfRule>
    <cfRule type="expression" dxfId="3124" priority="1636">
      <formula>IF(RIGHT(TEXT(AE558,"0.#"),1)=".",TRUE,FALSE)</formula>
    </cfRule>
  </conditionalFormatting>
  <conditionalFormatting sqref="AU556">
    <cfRule type="expression" dxfId="3123" priority="1627">
      <formula>IF(RIGHT(TEXT(AU556,"0.#"),1)=".",FALSE,TRUE)</formula>
    </cfRule>
    <cfRule type="expression" dxfId="3122" priority="1628">
      <formula>IF(RIGHT(TEXT(AU556,"0.#"),1)=".",TRUE,FALSE)</formula>
    </cfRule>
  </conditionalFormatting>
  <conditionalFormatting sqref="AU557">
    <cfRule type="expression" dxfId="3121" priority="1625">
      <formula>IF(RIGHT(TEXT(AU557,"0.#"),1)=".",FALSE,TRUE)</formula>
    </cfRule>
    <cfRule type="expression" dxfId="3120" priority="1626">
      <formula>IF(RIGHT(TEXT(AU557,"0.#"),1)=".",TRUE,FALSE)</formula>
    </cfRule>
  </conditionalFormatting>
  <conditionalFormatting sqref="AU558">
    <cfRule type="expression" dxfId="3119" priority="1623">
      <formula>IF(RIGHT(TEXT(AU558,"0.#"),1)=".",FALSE,TRUE)</formula>
    </cfRule>
    <cfRule type="expression" dxfId="3118" priority="1624">
      <formula>IF(RIGHT(TEXT(AU558,"0.#"),1)=".",TRUE,FALSE)</formula>
    </cfRule>
  </conditionalFormatting>
  <conditionalFormatting sqref="AQ557">
    <cfRule type="expression" dxfId="3117" priority="1615">
      <formula>IF(RIGHT(TEXT(AQ557,"0.#"),1)=".",FALSE,TRUE)</formula>
    </cfRule>
    <cfRule type="expression" dxfId="3116" priority="1616">
      <formula>IF(RIGHT(TEXT(AQ557,"0.#"),1)=".",TRUE,FALSE)</formula>
    </cfRule>
  </conditionalFormatting>
  <conditionalFormatting sqref="AQ558">
    <cfRule type="expression" dxfId="3115" priority="1613">
      <formula>IF(RIGHT(TEXT(AQ558,"0.#"),1)=".",FALSE,TRUE)</formula>
    </cfRule>
    <cfRule type="expression" dxfId="3114" priority="1614">
      <formula>IF(RIGHT(TEXT(AQ558,"0.#"),1)=".",TRUE,FALSE)</formula>
    </cfRule>
  </conditionalFormatting>
  <conditionalFormatting sqref="AQ556">
    <cfRule type="expression" dxfId="3113" priority="1611">
      <formula>IF(RIGHT(TEXT(AQ556,"0.#"),1)=".",FALSE,TRUE)</formula>
    </cfRule>
    <cfRule type="expression" dxfId="3112" priority="1612">
      <formula>IF(RIGHT(TEXT(AQ556,"0.#"),1)=".",TRUE,FALSE)</formula>
    </cfRule>
  </conditionalFormatting>
  <conditionalFormatting sqref="AE561">
    <cfRule type="expression" dxfId="3111" priority="1609">
      <formula>IF(RIGHT(TEXT(AE561,"0.#"),1)=".",FALSE,TRUE)</formula>
    </cfRule>
    <cfRule type="expression" dxfId="3110" priority="1610">
      <formula>IF(RIGHT(TEXT(AE561,"0.#"),1)=".",TRUE,FALSE)</formula>
    </cfRule>
  </conditionalFormatting>
  <conditionalFormatting sqref="AE562">
    <cfRule type="expression" dxfId="3109" priority="1607">
      <formula>IF(RIGHT(TEXT(AE562,"0.#"),1)=".",FALSE,TRUE)</formula>
    </cfRule>
    <cfRule type="expression" dxfId="3108" priority="1608">
      <formula>IF(RIGHT(TEXT(AE562,"0.#"),1)=".",TRUE,FALSE)</formula>
    </cfRule>
  </conditionalFormatting>
  <conditionalFormatting sqref="AE563">
    <cfRule type="expression" dxfId="3107" priority="1605">
      <formula>IF(RIGHT(TEXT(AE563,"0.#"),1)=".",FALSE,TRUE)</formula>
    </cfRule>
    <cfRule type="expression" dxfId="3106" priority="1606">
      <formula>IF(RIGHT(TEXT(AE563,"0.#"),1)=".",TRUE,FALSE)</formula>
    </cfRule>
  </conditionalFormatting>
  <conditionalFormatting sqref="AL1103:AO1131">
    <cfRule type="expression" dxfId="3105" priority="3261">
      <formula>IF(AND(AL1103&gt;=0, RIGHT(TEXT(AL1103,"0.#"),1)&lt;&gt;"."),TRUE,FALSE)</formula>
    </cfRule>
    <cfRule type="expression" dxfId="3104" priority="3262">
      <formula>IF(AND(AL1103&gt;=0, RIGHT(TEXT(AL1103,"0.#"),1)="."),TRUE,FALSE)</formula>
    </cfRule>
    <cfRule type="expression" dxfId="3103" priority="3263">
      <formula>IF(AND(AL1103&lt;0, RIGHT(TEXT(AL1103,"0.#"),1)&lt;&gt;"."),TRUE,FALSE)</formula>
    </cfRule>
    <cfRule type="expression" dxfId="3102" priority="3264">
      <formula>IF(AND(AL1103&lt;0, RIGHT(TEXT(AL1103,"0.#"),1)="."),TRUE,FALSE)</formula>
    </cfRule>
  </conditionalFormatting>
  <conditionalFormatting sqref="Y1103:Y1131">
    <cfRule type="expression" dxfId="3101" priority="3259">
      <formula>IF(RIGHT(TEXT(Y1103,"0.#"),1)=".",FALSE,TRUE)</formula>
    </cfRule>
    <cfRule type="expression" dxfId="3100" priority="3260">
      <formula>IF(RIGHT(TEXT(Y1103,"0.#"),1)=".",TRUE,FALSE)</formula>
    </cfRule>
  </conditionalFormatting>
  <conditionalFormatting sqref="AQ553">
    <cfRule type="expression" dxfId="3099" priority="1643">
      <formula>IF(RIGHT(TEXT(AQ553,"0.#"),1)=".",FALSE,TRUE)</formula>
    </cfRule>
    <cfRule type="expression" dxfId="3098" priority="1644">
      <formula>IF(RIGHT(TEXT(AQ553,"0.#"),1)=".",TRUE,FALSE)</formula>
    </cfRule>
  </conditionalFormatting>
  <conditionalFormatting sqref="AU552">
    <cfRule type="expression" dxfId="3097" priority="1655">
      <formula>IF(RIGHT(TEXT(AU552,"0.#"),1)=".",FALSE,TRUE)</formula>
    </cfRule>
    <cfRule type="expression" dxfId="3096" priority="1656">
      <formula>IF(RIGHT(TEXT(AU552,"0.#"),1)=".",TRUE,FALSE)</formula>
    </cfRule>
  </conditionalFormatting>
  <conditionalFormatting sqref="AE552">
    <cfRule type="expression" dxfId="3095" priority="1667">
      <formula>IF(RIGHT(TEXT(AE552,"0.#"),1)=".",FALSE,TRUE)</formula>
    </cfRule>
    <cfRule type="expression" dxfId="3094" priority="1668">
      <formula>IF(RIGHT(TEXT(AE552,"0.#"),1)=".",TRUE,FALSE)</formula>
    </cfRule>
  </conditionalFormatting>
  <conditionalFormatting sqref="AQ548">
    <cfRule type="expression" dxfId="3093" priority="1673">
      <formula>IF(RIGHT(TEXT(AQ548,"0.#"),1)=".",FALSE,TRUE)</formula>
    </cfRule>
    <cfRule type="expression" dxfId="3092" priority="1674">
      <formula>IF(RIGHT(TEXT(AQ548,"0.#"),1)=".",TRUE,FALSE)</formula>
    </cfRule>
  </conditionalFormatting>
  <conditionalFormatting sqref="AE492">
    <cfRule type="expression" dxfId="3091" priority="1999">
      <formula>IF(RIGHT(TEXT(AE492,"0.#"),1)=".",FALSE,TRUE)</formula>
    </cfRule>
    <cfRule type="expression" dxfId="3090" priority="2000">
      <formula>IF(RIGHT(TEXT(AE492,"0.#"),1)=".",TRUE,FALSE)</formula>
    </cfRule>
  </conditionalFormatting>
  <conditionalFormatting sqref="AE493">
    <cfRule type="expression" dxfId="3089" priority="1997">
      <formula>IF(RIGHT(TEXT(AE493,"0.#"),1)=".",FALSE,TRUE)</formula>
    </cfRule>
    <cfRule type="expression" dxfId="3088" priority="1998">
      <formula>IF(RIGHT(TEXT(AE493,"0.#"),1)=".",TRUE,FALSE)</formula>
    </cfRule>
  </conditionalFormatting>
  <conditionalFormatting sqref="AE494">
    <cfRule type="expression" dxfId="3087" priority="1995">
      <formula>IF(RIGHT(TEXT(AE494,"0.#"),1)=".",FALSE,TRUE)</formula>
    </cfRule>
    <cfRule type="expression" dxfId="3086" priority="1996">
      <formula>IF(RIGHT(TEXT(AE494,"0.#"),1)=".",TRUE,FALSE)</formula>
    </cfRule>
  </conditionalFormatting>
  <conditionalFormatting sqref="AQ493">
    <cfRule type="expression" dxfId="3085" priority="1975">
      <formula>IF(RIGHT(TEXT(AQ493,"0.#"),1)=".",FALSE,TRUE)</formula>
    </cfRule>
    <cfRule type="expression" dxfId="3084" priority="1976">
      <formula>IF(RIGHT(TEXT(AQ493,"0.#"),1)=".",TRUE,FALSE)</formula>
    </cfRule>
  </conditionalFormatting>
  <conditionalFormatting sqref="AQ494">
    <cfRule type="expression" dxfId="3083" priority="1973">
      <formula>IF(RIGHT(TEXT(AQ494,"0.#"),1)=".",FALSE,TRUE)</formula>
    </cfRule>
    <cfRule type="expression" dxfId="3082" priority="1974">
      <formula>IF(RIGHT(TEXT(AQ494,"0.#"),1)=".",TRUE,FALSE)</formula>
    </cfRule>
  </conditionalFormatting>
  <conditionalFormatting sqref="AQ492">
    <cfRule type="expression" dxfId="3081" priority="1971">
      <formula>IF(RIGHT(TEXT(AQ492,"0.#"),1)=".",FALSE,TRUE)</formula>
    </cfRule>
    <cfRule type="expression" dxfId="3080" priority="1972">
      <formula>IF(RIGHT(TEXT(AQ492,"0.#"),1)=".",TRUE,FALSE)</formula>
    </cfRule>
  </conditionalFormatting>
  <conditionalFormatting sqref="AU494">
    <cfRule type="expression" dxfId="3079" priority="1983">
      <formula>IF(RIGHT(TEXT(AU494,"0.#"),1)=".",FALSE,TRUE)</formula>
    </cfRule>
    <cfRule type="expression" dxfId="3078" priority="1984">
      <formula>IF(RIGHT(TEXT(AU494,"0.#"),1)=".",TRUE,FALSE)</formula>
    </cfRule>
  </conditionalFormatting>
  <conditionalFormatting sqref="AU492">
    <cfRule type="expression" dxfId="3077" priority="1987">
      <formula>IF(RIGHT(TEXT(AU492,"0.#"),1)=".",FALSE,TRUE)</formula>
    </cfRule>
    <cfRule type="expression" dxfId="3076" priority="1988">
      <formula>IF(RIGHT(TEXT(AU492,"0.#"),1)=".",TRUE,FALSE)</formula>
    </cfRule>
  </conditionalFormatting>
  <conditionalFormatting sqref="AU493">
    <cfRule type="expression" dxfId="3075" priority="1985">
      <formula>IF(RIGHT(TEXT(AU493,"0.#"),1)=".",FALSE,TRUE)</formula>
    </cfRule>
    <cfRule type="expression" dxfId="3074" priority="1986">
      <formula>IF(RIGHT(TEXT(AU493,"0.#"),1)=".",TRUE,FALSE)</formula>
    </cfRule>
  </conditionalFormatting>
  <conditionalFormatting sqref="AU583">
    <cfRule type="expression" dxfId="3073" priority="1503">
      <formula>IF(RIGHT(TEXT(AU583,"0.#"),1)=".",FALSE,TRUE)</formula>
    </cfRule>
    <cfRule type="expression" dxfId="3072" priority="1504">
      <formula>IF(RIGHT(TEXT(AU583,"0.#"),1)=".",TRUE,FALSE)</formula>
    </cfRule>
  </conditionalFormatting>
  <conditionalFormatting sqref="AU582">
    <cfRule type="expression" dxfId="3071" priority="1505">
      <formula>IF(RIGHT(TEXT(AU582,"0.#"),1)=".",FALSE,TRUE)</formula>
    </cfRule>
    <cfRule type="expression" dxfId="3070" priority="1506">
      <formula>IF(RIGHT(TEXT(AU582,"0.#"),1)=".",TRUE,FALSE)</formula>
    </cfRule>
  </conditionalFormatting>
  <conditionalFormatting sqref="AE499">
    <cfRule type="expression" dxfId="3069" priority="1965">
      <formula>IF(RIGHT(TEXT(AE499,"0.#"),1)=".",FALSE,TRUE)</formula>
    </cfRule>
    <cfRule type="expression" dxfId="3068" priority="1966">
      <formula>IF(RIGHT(TEXT(AE499,"0.#"),1)=".",TRUE,FALSE)</formula>
    </cfRule>
  </conditionalFormatting>
  <conditionalFormatting sqref="AE497">
    <cfRule type="expression" dxfId="3067" priority="1969">
      <formula>IF(RIGHT(TEXT(AE497,"0.#"),1)=".",FALSE,TRUE)</formula>
    </cfRule>
    <cfRule type="expression" dxfId="3066" priority="1970">
      <formula>IF(RIGHT(TEXT(AE497,"0.#"),1)=".",TRUE,FALSE)</formula>
    </cfRule>
  </conditionalFormatting>
  <conditionalFormatting sqref="AE498">
    <cfRule type="expression" dxfId="3065" priority="1967">
      <formula>IF(RIGHT(TEXT(AE498,"0.#"),1)=".",FALSE,TRUE)</formula>
    </cfRule>
    <cfRule type="expression" dxfId="3064" priority="1968">
      <formula>IF(RIGHT(TEXT(AE498,"0.#"),1)=".",TRUE,FALSE)</formula>
    </cfRule>
  </conditionalFormatting>
  <conditionalFormatting sqref="AU499">
    <cfRule type="expression" dxfId="3063" priority="1953">
      <formula>IF(RIGHT(TEXT(AU499,"0.#"),1)=".",FALSE,TRUE)</formula>
    </cfRule>
    <cfRule type="expression" dxfId="3062" priority="1954">
      <formula>IF(RIGHT(TEXT(AU499,"0.#"),1)=".",TRUE,FALSE)</formula>
    </cfRule>
  </conditionalFormatting>
  <conditionalFormatting sqref="AU497">
    <cfRule type="expression" dxfId="3061" priority="1957">
      <formula>IF(RIGHT(TEXT(AU497,"0.#"),1)=".",FALSE,TRUE)</formula>
    </cfRule>
    <cfRule type="expression" dxfId="3060" priority="1958">
      <formula>IF(RIGHT(TEXT(AU497,"0.#"),1)=".",TRUE,FALSE)</formula>
    </cfRule>
  </conditionalFormatting>
  <conditionalFormatting sqref="AU498">
    <cfRule type="expression" dxfId="3059" priority="1955">
      <formula>IF(RIGHT(TEXT(AU498,"0.#"),1)=".",FALSE,TRUE)</formula>
    </cfRule>
    <cfRule type="expression" dxfId="3058" priority="1956">
      <formula>IF(RIGHT(TEXT(AU498,"0.#"),1)=".",TRUE,FALSE)</formula>
    </cfRule>
  </conditionalFormatting>
  <conditionalFormatting sqref="AQ497">
    <cfRule type="expression" dxfId="3057" priority="1941">
      <formula>IF(RIGHT(TEXT(AQ497,"0.#"),1)=".",FALSE,TRUE)</formula>
    </cfRule>
    <cfRule type="expression" dxfId="3056" priority="1942">
      <formula>IF(RIGHT(TEXT(AQ497,"0.#"),1)=".",TRUE,FALSE)</formula>
    </cfRule>
  </conditionalFormatting>
  <conditionalFormatting sqref="AQ498">
    <cfRule type="expression" dxfId="3055" priority="1945">
      <formula>IF(RIGHT(TEXT(AQ498,"0.#"),1)=".",FALSE,TRUE)</formula>
    </cfRule>
    <cfRule type="expression" dxfId="3054" priority="1946">
      <formula>IF(RIGHT(TEXT(AQ498,"0.#"),1)=".",TRUE,FALSE)</formula>
    </cfRule>
  </conditionalFormatting>
  <conditionalFormatting sqref="AQ499">
    <cfRule type="expression" dxfId="3053" priority="1943">
      <formula>IF(RIGHT(TEXT(AQ499,"0.#"),1)=".",FALSE,TRUE)</formula>
    </cfRule>
    <cfRule type="expression" dxfId="3052" priority="1944">
      <formula>IF(RIGHT(TEXT(AQ499,"0.#"),1)=".",TRUE,FALSE)</formula>
    </cfRule>
  </conditionalFormatting>
  <conditionalFormatting sqref="AE504">
    <cfRule type="expression" dxfId="3051" priority="1935">
      <formula>IF(RIGHT(TEXT(AE504,"0.#"),1)=".",FALSE,TRUE)</formula>
    </cfRule>
    <cfRule type="expression" dxfId="3050" priority="1936">
      <formula>IF(RIGHT(TEXT(AE504,"0.#"),1)=".",TRUE,FALSE)</formula>
    </cfRule>
  </conditionalFormatting>
  <conditionalFormatting sqref="AE502">
    <cfRule type="expression" dxfId="3049" priority="1939">
      <formula>IF(RIGHT(TEXT(AE502,"0.#"),1)=".",FALSE,TRUE)</formula>
    </cfRule>
    <cfRule type="expression" dxfId="3048" priority="1940">
      <formula>IF(RIGHT(TEXT(AE502,"0.#"),1)=".",TRUE,FALSE)</formula>
    </cfRule>
  </conditionalFormatting>
  <conditionalFormatting sqref="AE503">
    <cfRule type="expression" dxfId="3047" priority="1937">
      <formula>IF(RIGHT(TEXT(AE503,"0.#"),1)=".",FALSE,TRUE)</formula>
    </cfRule>
    <cfRule type="expression" dxfId="3046" priority="1938">
      <formula>IF(RIGHT(TEXT(AE503,"0.#"),1)=".",TRUE,FALSE)</formula>
    </cfRule>
  </conditionalFormatting>
  <conditionalFormatting sqref="AU504">
    <cfRule type="expression" dxfId="3045" priority="1923">
      <formula>IF(RIGHT(TEXT(AU504,"0.#"),1)=".",FALSE,TRUE)</formula>
    </cfRule>
    <cfRule type="expression" dxfId="3044" priority="1924">
      <formula>IF(RIGHT(TEXT(AU504,"0.#"),1)=".",TRUE,FALSE)</formula>
    </cfRule>
  </conditionalFormatting>
  <conditionalFormatting sqref="AU502">
    <cfRule type="expression" dxfId="3043" priority="1927">
      <formula>IF(RIGHT(TEXT(AU502,"0.#"),1)=".",FALSE,TRUE)</formula>
    </cfRule>
    <cfRule type="expression" dxfId="3042" priority="1928">
      <formula>IF(RIGHT(TEXT(AU502,"0.#"),1)=".",TRUE,FALSE)</formula>
    </cfRule>
  </conditionalFormatting>
  <conditionalFormatting sqref="AU503">
    <cfRule type="expression" dxfId="3041" priority="1925">
      <formula>IF(RIGHT(TEXT(AU503,"0.#"),1)=".",FALSE,TRUE)</formula>
    </cfRule>
    <cfRule type="expression" dxfId="3040" priority="1926">
      <formula>IF(RIGHT(TEXT(AU503,"0.#"),1)=".",TRUE,FALSE)</formula>
    </cfRule>
  </conditionalFormatting>
  <conditionalFormatting sqref="AQ502">
    <cfRule type="expression" dxfId="3039" priority="1911">
      <formula>IF(RIGHT(TEXT(AQ502,"0.#"),1)=".",FALSE,TRUE)</formula>
    </cfRule>
    <cfRule type="expression" dxfId="3038" priority="1912">
      <formula>IF(RIGHT(TEXT(AQ502,"0.#"),1)=".",TRUE,FALSE)</formula>
    </cfRule>
  </conditionalFormatting>
  <conditionalFormatting sqref="AQ503">
    <cfRule type="expression" dxfId="3037" priority="1915">
      <formula>IF(RIGHT(TEXT(AQ503,"0.#"),1)=".",FALSE,TRUE)</formula>
    </cfRule>
    <cfRule type="expression" dxfId="3036" priority="1916">
      <formula>IF(RIGHT(TEXT(AQ503,"0.#"),1)=".",TRUE,FALSE)</formula>
    </cfRule>
  </conditionalFormatting>
  <conditionalFormatting sqref="AQ504">
    <cfRule type="expression" dxfId="3035" priority="1913">
      <formula>IF(RIGHT(TEXT(AQ504,"0.#"),1)=".",FALSE,TRUE)</formula>
    </cfRule>
    <cfRule type="expression" dxfId="3034" priority="1914">
      <formula>IF(RIGHT(TEXT(AQ504,"0.#"),1)=".",TRUE,FALSE)</formula>
    </cfRule>
  </conditionalFormatting>
  <conditionalFormatting sqref="AE509">
    <cfRule type="expression" dxfId="3033" priority="1905">
      <formula>IF(RIGHT(TEXT(AE509,"0.#"),1)=".",FALSE,TRUE)</formula>
    </cfRule>
    <cfRule type="expression" dxfId="3032" priority="1906">
      <formula>IF(RIGHT(TEXT(AE509,"0.#"),1)=".",TRUE,FALSE)</formula>
    </cfRule>
  </conditionalFormatting>
  <conditionalFormatting sqref="AE507">
    <cfRule type="expression" dxfId="3031" priority="1909">
      <formula>IF(RIGHT(TEXT(AE507,"0.#"),1)=".",FALSE,TRUE)</formula>
    </cfRule>
    <cfRule type="expression" dxfId="3030" priority="1910">
      <formula>IF(RIGHT(TEXT(AE507,"0.#"),1)=".",TRUE,FALSE)</formula>
    </cfRule>
  </conditionalFormatting>
  <conditionalFormatting sqref="AE508">
    <cfRule type="expression" dxfId="3029" priority="1907">
      <formula>IF(RIGHT(TEXT(AE508,"0.#"),1)=".",FALSE,TRUE)</formula>
    </cfRule>
    <cfRule type="expression" dxfId="3028" priority="1908">
      <formula>IF(RIGHT(TEXT(AE508,"0.#"),1)=".",TRUE,FALSE)</formula>
    </cfRule>
  </conditionalFormatting>
  <conditionalFormatting sqref="AU509">
    <cfRule type="expression" dxfId="3027" priority="1893">
      <formula>IF(RIGHT(TEXT(AU509,"0.#"),1)=".",FALSE,TRUE)</formula>
    </cfRule>
    <cfRule type="expression" dxfId="3026" priority="1894">
      <formula>IF(RIGHT(TEXT(AU509,"0.#"),1)=".",TRUE,FALSE)</formula>
    </cfRule>
  </conditionalFormatting>
  <conditionalFormatting sqref="AU507">
    <cfRule type="expression" dxfId="3025" priority="1897">
      <formula>IF(RIGHT(TEXT(AU507,"0.#"),1)=".",FALSE,TRUE)</formula>
    </cfRule>
    <cfRule type="expression" dxfId="3024" priority="1898">
      <formula>IF(RIGHT(TEXT(AU507,"0.#"),1)=".",TRUE,FALSE)</formula>
    </cfRule>
  </conditionalFormatting>
  <conditionalFormatting sqref="AU508">
    <cfRule type="expression" dxfId="3023" priority="1895">
      <formula>IF(RIGHT(TEXT(AU508,"0.#"),1)=".",FALSE,TRUE)</formula>
    </cfRule>
    <cfRule type="expression" dxfId="3022" priority="1896">
      <formula>IF(RIGHT(TEXT(AU508,"0.#"),1)=".",TRUE,FALSE)</formula>
    </cfRule>
  </conditionalFormatting>
  <conditionalFormatting sqref="AQ507">
    <cfRule type="expression" dxfId="3021" priority="1881">
      <formula>IF(RIGHT(TEXT(AQ507,"0.#"),1)=".",FALSE,TRUE)</formula>
    </cfRule>
    <cfRule type="expression" dxfId="3020" priority="1882">
      <formula>IF(RIGHT(TEXT(AQ507,"0.#"),1)=".",TRUE,FALSE)</formula>
    </cfRule>
  </conditionalFormatting>
  <conditionalFormatting sqref="AQ508">
    <cfRule type="expression" dxfId="3019" priority="1885">
      <formula>IF(RIGHT(TEXT(AQ508,"0.#"),1)=".",FALSE,TRUE)</formula>
    </cfRule>
    <cfRule type="expression" dxfId="3018" priority="1886">
      <formula>IF(RIGHT(TEXT(AQ508,"0.#"),1)=".",TRUE,FALSE)</formula>
    </cfRule>
  </conditionalFormatting>
  <conditionalFormatting sqref="AQ509">
    <cfRule type="expression" dxfId="3017" priority="1883">
      <formula>IF(RIGHT(TEXT(AQ509,"0.#"),1)=".",FALSE,TRUE)</formula>
    </cfRule>
    <cfRule type="expression" dxfId="3016" priority="1884">
      <formula>IF(RIGHT(TEXT(AQ509,"0.#"),1)=".",TRUE,FALSE)</formula>
    </cfRule>
  </conditionalFormatting>
  <conditionalFormatting sqref="AE465">
    <cfRule type="expression" dxfId="3015" priority="2175">
      <formula>IF(RIGHT(TEXT(AE465,"0.#"),1)=".",FALSE,TRUE)</formula>
    </cfRule>
    <cfRule type="expression" dxfId="3014" priority="2176">
      <formula>IF(RIGHT(TEXT(AE465,"0.#"),1)=".",TRUE,FALSE)</formula>
    </cfRule>
  </conditionalFormatting>
  <conditionalFormatting sqref="AE463">
    <cfRule type="expression" dxfId="3013" priority="2179">
      <formula>IF(RIGHT(TEXT(AE463,"0.#"),1)=".",FALSE,TRUE)</formula>
    </cfRule>
    <cfRule type="expression" dxfId="3012" priority="2180">
      <formula>IF(RIGHT(TEXT(AE463,"0.#"),1)=".",TRUE,FALSE)</formula>
    </cfRule>
  </conditionalFormatting>
  <conditionalFormatting sqref="AE464">
    <cfRule type="expression" dxfId="3011" priority="2177">
      <formula>IF(RIGHT(TEXT(AE464,"0.#"),1)=".",FALSE,TRUE)</formula>
    </cfRule>
    <cfRule type="expression" dxfId="3010" priority="2178">
      <formula>IF(RIGHT(TEXT(AE464,"0.#"),1)=".",TRUE,FALSE)</formula>
    </cfRule>
  </conditionalFormatting>
  <conditionalFormatting sqref="AM465">
    <cfRule type="expression" dxfId="3009" priority="2169">
      <formula>IF(RIGHT(TEXT(AM465,"0.#"),1)=".",FALSE,TRUE)</formula>
    </cfRule>
    <cfRule type="expression" dxfId="3008" priority="2170">
      <formula>IF(RIGHT(TEXT(AM465,"0.#"),1)=".",TRUE,FALSE)</formula>
    </cfRule>
  </conditionalFormatting>
  <conditionalFormatting sqref="AM463">
    <cfRule type="expression" dxfId="3007" priority="2173">
      <formula>IF(RIGHT(TEXT(AM463,"0.#"),1)=".",FALSE,TRUE)</formula>
    </cfRule>
    <cfRule type="expression" dxfId="3006" priority="2174">
      <formula>IF(RIGHT(TEXT(AM463,"0.#"),1)=".",TRUE,FALSE)</formula>
    </cfRule>
  </conditionalFormatting>
  <conditionalFormatting sqref="AM464">
    <cfRule type="expression" dxfId="3005" priority="2171">
      <formula>IF(RIGHT(TEXT(AM464,"0.#"),1)=".",FALSE,TRUE)</formula>
    </cfRule>
    <cfRule type="expression" dxfId="3004" priority="2172">
      <formula>IF(RIGHT(TEXT(AM464,"0.#"),1)=".",TRUE,FALSE)</formula>
    </cfRule>
  </conditionalFormatting>
  <conditionalFormatting sqref="AU465">
    <cfRule type="expression" dxfId="3003" priority="2163">
      <formula>IF(RIGHT(TEXT(AU465,"0.#"),1)=".",FALSE,TRUE)</formula>
    </cfRule>
    <cfRule type="expression" dxfId="3002" priority="2164">
      <formula>IF(RIGHT(TEXT(AU465,"0.#"),1)=".",TRUE,FALSE)</formula>
    </cfRule>
  </conditionalFormatting>
  <conditionalFormatting sqref="AU463">
    <cfRule type="expression" dxfId="3001" priority="2167">
      <formula>IF(RIGHT(TEXT(AU463,"0.#"),1)=".",FALSE,TRUE)</formula>
    </cfRule>
    <cfRule type="expression" dxfId="3000" priority="2168">
      <formula>IF(RIGHT(TEXT(AU463,"0.#"),1)=".",TRUE,FALSE)</formula>
    </cfRule>
  </conditionalFormatting>
  <conditionalFormatting sqref="AU464">
    <cfRule type="expression" dxfId="2999" priority="2165">
      <formula>IF(RIGHT(TEXT(AU464,"0.#"),1)=".",FALSE,TRUE)</formula>
    </cfRule>
    <cfRule type="expression" dxfId="2998" priority="2166">
      <formula>IF(RIGHT(TEXT(AU464,"0.#"),1)=".",TRUE,FALSE)</formula>
    </cfRule>
  </conditionalFormatting>
  <conditionalFormatting sqref="AI465">
    <cfRule type="expression" dxfId="2997" priority="2157">
      <formula>IF(RIGHT(TEXT(AI465,"0.#"),1)=".",FALSE,TRUE)</formula>
    </cfRule>
    <cfRule type="expression" dxfId="2996" priority="2158">
      <formula>IF(RIGHT(TEXT(AI465,"0.#"),1)=".",TRUE,FALSE)</formula>
    </cfRule>
  </conditionalFormatting>
  <conditionalFormatting sqref="AI463">
    <cfRule type="expression" dxfId="2995" priority="2161">
      <formula>IF(RIGHT(TEXT(AI463,"0.#"),1)=".",FALSE,TRUE)</formula>
    </cfRule>
    <cfRule type="expression" dxfId="2994" priority="2162">
      <formula>IF(RIGHT(TEXT(AI463,"0.#"),1)=".",TRUE,FALSE)</formula>
    </cfRule>
  </conditionalFormatting>
  <conditionalFormatting sqref="AI464">
    <cfRule type="expression" dxfId="2993" priority="2159">
      <formula>IF(RIGHT(TEXT(AI464,"0.#"),1)=".",FALSE,TRUE)</formula>
    </cfRule>
    <cfRule type="expression" dxfId="2992" priority="2160">
      <formula>IF(RIGHT(TEXT(AI464,"0.#"),1)=".",TRUE,FALSE)</formula>
    </cfRule>
  </conditionalFormatting>
  <conditionalFormatting sqref="AQ463">
    <cfRule type="expression" dxfId="2991" priority="2151">
      <formula>IF(RIGHT(TEXT(AQ463,"0.#"),1)=".",FALSE,TRUE)</formula>
    </cfRule>
    <cfRule type="expression" dxfId="2990" priority="2152">
      <formula>IF(RIGHT(TEXT(AQ463,"0.#"),1)=".",TRUE,FALSE)</formula>
    </cfRule>
  </conditionalFormatting>
  <conditionalFormatting sqref="AQ464">
    <cfRule type="expression" dxfId="2989" priority="2155">
      <formula>IF(RIGHT(TEXT(AQ464,"0.#"),1)=".",FALSE,TRUE)</formula>
    </cfRule>
    <cfRule type="expression" dxfId="2988" priority="2156">
      <formula>IF(RIGHT(TEXT(AQ464,"0.#"),1)=".",TRUE,FALSE)</formula>
    </cfRule>
  </conditionalFormatting>
  <conditionalFormatting sqref="AQ465">
    <cfRule type="expression" dxfId="2987" priority="2153">
      <formula>IF(RIGHT(TEXT(AQ465,"0.#"),1)=".",FALSE,TRUE)</formula>
    </cfRule>
    <cfRule type="expression" dxfId="2986" priority="2154">
      <formula>IF(RIGHT(TEXT(AQ465,"0.#"),1)=".",TRUE,FALSE)</formula>
    </cfRule>
  </conditionalFormatting>
  <conditionalFormatting sqref="AE470">
    <cfRule type="expression" dxfId="2985" priority="2145">
      <formula>IF(RIGHT(TEXT(AE470,"0.#"),1)=".",FALSE,TRUE)</formula>
    </cfRule>
    <cfRule type="expression" dxfId="2984" priority="2146">
      <formula>IF(RIGHT(TEXT(AE470,"0.#"),1)=".",TRUE,FALSE)</formula>
    </cfRule>
  </conditionalFormatting>
  <conditionalFormatting sqref="AE468">
    <cfRule type="expression" dxfId="2983" priority="2149">
      <formula>IF(RIGHT(TEXT(AE468,"0.#"),1)=".",FALSE,TRUE)</formula>
    </cfRule>
    <cfRule type="expression" dxfId="2982" priority="2150">
      <formula>IF(RIGHT(TEXT(AE468,"0.#"),1)=".",TRUE,FALSE)</formula>
    </cfRule>
  </conditionalFormatting>
  <conditionalFormatting sqref="AE469">
    <cfRule type="expression" dxfId="2981" priority="2147">
      <formula>IF(RIGHT(TEXT(AE469,"0.#"),1)=".",FALSE,TRUE)</formula>
    </cfRule>
    <cfRule type="expression" dxfId="2980" priority="2148">
      <formula>IF(RIGHT(TEXT(AE469,"0.#"),1)=".",TRUE,FALSE)</formula>
    </cfRule>
  </conditionalFormatting>
  <conditionalFormatting sqref="AM470">
    <cfRule type="expression" dxfId="2979" priority="2139">
      <formula>IF(RIGHT(TEXT(AM470,"0.#"),1)=".",FALSE,TRUE)</formula>
    </cfRule>
    <cfRule type="expression" dxfId="2978" priority="2140">
      <formula>IF(RIGHT(TEXT(AM470,"0.#"),1)=".",TRUE,FALSE)</formula>
    </cfRule>
  </conditionalFormatting>
  <conditionalFormatting sqref="AM468">
    <cfRule type="expression" dxfId="2977" priority="2143">
      <formula>IF(RIGHT(TEXT(AM468,"0.#"),1)=".",FALSE,TRUE)</formula>
    </cfRule>
    <cfRule type="expression" dxfId="2976" priority="2144">
      <formula>IF(RIGHT(TEXT(AM468,"0.#"),1)=".",TRUE,FALSE)</formula>
    </cfRule>
  </conditionalFormatting>
  <conditionalFormatting sqref="AM469">
    <cfRule type="expression" dxfId="2975" priority="2141">
      <formula>IF(RIGHT(TEXT(AM469,"0.#"),1)=".",FALSE,TRUE)</formula>
    </cfRule>
    <cfRule type="expression" dxfId="2974" priority="2142">
      <formula>IF(RIGHT(TEXT(AM469,"0.#"),1)=".",TRUE,FALSE)</formula>
    </cfRule>
  </conditionalFormatting>
  <conditionalFormatting sqref="AU470">
    <cfRule type="expression" dxfId="2973" priority="2133">
      <formula>IF(RIGHT(TEXT(AU470,"0.#"),1)=".",FALSE,TRUE)</formula>
    </cfRule>
    <cfRule type="expression" dxfId="2972" priority="2134">
      <formula>IF(RIGHT(TEXT(AU470,"0.#"),1)=".",TRUE,FALSE)</formula>
    </cfRule>
  </conditionalFormatting>
  <conditionalFormatting sqref="AU468">
    <cfRule type="expression" dxfId="2971" priority="2137">
      <formula>IF(RIGHT(TEXT(AU468,"0.#"),1)=".",FALSE,TRUE)</formula>
    </cfRule>
    <cfRule type="expression" dxfId="2970" priority="2138">
      <formula>IF(RIGHT(TEXT(AU468,"0.#"),1)=".",TRUE,FALSE)</formula>
    </cfRule>
  </conditionalFormatting>
  <conditionalFormatting sqref="AU469">
    <cfRule type="expression" dxfId="2969" priority="2135">
      <formula>IF(RIGHT(TEXT(AU469,"0.#"),1)=".",FALSE,TRUE)</formula>
    </cfRule>
    <cfRule type="expression" dxfId="2968" priority="2136">
      <formula>IF(RIGHT(TEXT(AU469,"0.#"),1)=".",TRUE,FALSE)</formula>
    </cfRule>
  </conditionalFormatting>
  <conditionalFormatting sqref="AI470">
    <cfRule type="expression" dxfId="2967" priority="2127">
      <formula>IF(RIGHT(TEXT(AI470,"0.#"),1)=".",FALSE,TRUE)</formula>
    </cfRule>
    <cfRule type="expression" dxfId="2966" priority="2128">
      <formula>IF(RIGHT(TEXT(AI470,"0.#"),1)=".",TRUE,FALSE)</formula>
    </cfRule>
  </conditionalFormatting>
  <conditionalFormatting sqref="AI468">
    <cfRule type="expression" dxfId="2965" priority="2131">
      <formula>IF(RIGHT(TEXT(AI468,"0.#"),1)=".",FALSE,TRUE)</formula>
    </cfRule>
    <cfRule type="expression" dxfId="2964" priority="2132">
      <formula>IF(RIGHT(TEXT(AI468,"0.#"),1)=".",TRUE,FALSE)</formula>
    </cfRule>
  </conditionalFormatting>
  <conditionalFormatting sqref="AI469">
    <cfRule type="expression" dxfId="2963" priority="2129">
      <formula>IF(RIGHT(TEXT(AI469,"0.#"),1)=".",FALSE,TRUE)</formula>
    </cfRule>
    <cfRule type="expression" dxfId="2962" priority="2130">
      <formula>IF(RIGHT(TEXT(AI469,"0.#"),1)=".",TRUE,FALSE)</formula>
    </cfRule>
  </conditionalFormatting>
  <conditionalFormatting sqref="AQ468">
    <cfRule type="expression" dxfId="2961" priority="2121">
      <formula>IF(RIGHT(TEXT(AQ468,"0.#"),1)=".",FALSE,TRUE)</formula>
    </cfRule>
    <cfRule type="expression" dxfId="2960" priority="2122">
      <formula>IF(RIGHT(TEXT(AQ468,"0.#"),1)=".",TRUE,FALSE)</formula>
    </cfRule>
  </conditionalFormatting>
  <conditionalFormatting sqref="AQ469">
    <cfRule type="expression" dxfId="2959" priority="2125">
      <formula>IF(RIGHT(TEXT(AQ469,"0.#"),1)=".",FALSE,TRUE)</formula>
    </cfRule>
    <cfRule type="expression" dxfId="2958" priority="2126">
      <formula>IF(RIGHT(TEXT(AQ469,"0.#"),1)=".",TRUE,FALSE)</formula>
    </cfRule>
  </conditionalFormatting>
  <conditionalFormatting sqref="AQ470">
    <cfRule type="expression" dxfId="2957" priority="2123">
      <formula>IF(RIGHT(TEXT(AQ470,"0.#"),1)=".",FALSE,TRUE)</formula>
    </cfRule>
    <cfRule type="expression" dxfId="2956" priority="2124">
      <formula>IF(RIGHT(TEXT(AQ470,"0.#"),1)=".",TRUE,FALSE)</formula>
    </cfRule>
  </conditionalFormatting>
  <conditionalFormatting sqref="AE475">
    <cfRule type="expression" dxfId="2955" priority="2115">
      <formula>IF(RIGHT(TEXT(AE475,"0.#"),1)=".",FALSE,TRUE)</formula>
    </cfRule>
    <cfRule type="expression" dxfId="2954" priority="2116">
      <formula>IF(RIGHT(TEXT(AE475,"0.#"),1)=".",TRUE,FALSE)</formula>
    </cfRule>
  </conditionalFormatting>
  <conditionalFormatting sqref="AE473">
    <cfRule type="expression" dxfId="2953" priority="2119">
      <formula>IF(RIGHT(TEXT(AE473,"0.#"),1)=".",FALSE,TRUE)</formula>
    </cfRule>
    <cfRule type="expression" dxfId="2952" priority="2120">
      <formula>IF(RIGHT(TEXT(AE473,"0.#"),1)=".",TRUE,FALSE)</formula>
    </cfRule>
  </conditionalFormatting>
  <conditionalFormatting sqref="AE474">
    <cfRule type="expression" dxfId="2951" priority="2117">
      <formula>IF(RIGHT(TEXT(AE474,"0.#"),1)=".",FALSE,TRUE)</formula>
    </cfRule>
    <cfRule type="expression" dxfId="2950" priority="2118">
      <formula>IF(RIGHT(TEXT(AE474,"0.#"),1)=".",TRUE,FALSE)</formula>
    </cfRule>
  </conditionalFormatting>
  <conditionalFormatting sqref="AM475">
    <cfRule type="expression" dxfId="2949" priority="2109">
      <formula>IF(RIGHT(TEXT(AM475,"0.#"),1)=".",FALSE,TRUE)</formula>
    </cfRule>
    <cfRule type="expression" dxfId="2948" priority="2110">
      <formula>IF(RIGHT(TEXT(AM475,"0.#"),1)=".",TRUE,FALSE)</formula>
    </cfRule>
  </conditionalFormatting>
  <conditionalFormatting sqref="AM473">
    <cfRule type="expression" dxfId="2947" priority="2113">
      <formula>IF(RIGHT(TEXT(AM473,"0.#"),1)=".",FALSE,TRUE)</formula>
    </cfRule>
    <cfRule type="expression" dxfId="2946" priority="2114">
      <formula>IF(RIGHT(TEXT(AM473,"0.#"),1)=".",TRUE,FALSE)</formula>
    </cfRule>
  </conditionalFormatting>
  <conditionalFormatting sqref="AM474">
    <cfRule type="expression" dxfId="2945" priority="2111">
      <formula>IF(RIGHT(TEXT(AM474,"0.#"),1)=".",FALSE,TRUE)</formula>
    </cfRule>
    <cfRule type="expression" dxfId="2944" priority="2112">
      <formula>IF(RIGHT(TEXT(AM474,"0.#"),1)=".",TRUE,FALSE)</formula>
    </cfRule>
  </conditionalFormatting>
  <conditionalFormatting sqref="AU475">
    <cfRule type="expression" dxfId="2943" priority="2103">
      <formula>IF(RIGHT(TEXT(AU475,"0.#"),1)=".",FALSE,TRUE)</formula>
    </cfRule>
    <cfRule type="expression" dxfId="2942" priority="2104">
      <formula>IF(RIGHT(TEXT(AU475,"0.#"),1)=".",TRUE,FALSE)</formula>
    </cfRule>
  </conditionalFormatting>
  <conditionalFormatting sqref="AU473">
    <cfRule type="expression" dxfId="2941" priority="2107">
      <formula>IF(RIGHT(TEXT(AU473,"0.#"),1)=".",FALSE,TRUE)</formula>
    </cfRule>
    <cfRule type="expression" dxfId="2940" priority="2108">
      <formula>IF(RIGHT(TEXT(AU473,"0.#"),1)=".",TRUE,FALSE)</formula>
    </cfRule>
  </conditionalFormatting>
  <conditionalFormatting sqref="AU474">
    <cfRule type="expression" dxfId="2939" priority="2105">
      <formula>IF(RIGHT(TEXT(AU474,"0.#"),1)=".",FALSE,TRUE)</formula>
    </cfRule>
    <cfRule type="expression" dxfId="2938" priority="2106">
      <formula>IF(RIGHT(TEXT(AU474,"0.#"),1)=".",TRUE,FALSE)</formula>
    </cfRule>
  </conditionalFormatting>
  <conditionalFormatting sqref="AI475">
    <cfRule type="expression" dxfId="2937" priority="2097">
      <formula>IF(RIGHT(TEXT(AI475,"0.#"),1)=".",FALSE,TRUE)</formula>
    </cfRule>
    <cfRule type="expression" dxfId="2936" priority="2098">
      <formula>IF(RIGHT(TEXT(AI475,"0.#"),1)=".",TRUE,FALSE)</formula>
    </cfRule>
  </conditionalFormatting>
  <conditionalFormatting sqref="AI473">
    <cfRule type="expression" dxfId="2935" priority="2101">
      <formula>IF(RIGHT(TEXT(AI473,"0.#"),1)=".",FALSE,TRUE)</formula>
    </cfRule>
    <cfRule type="expression" dxfId="2934" priority="2102">
      <formula>IF(RIGHT(TEXT(AI473,"0.#"),1)=".",TRUE,FALSE)</formula>
    </cfRule>
  </conditionalFormatting>
  <conditionalFormatting sqref="AI474">
    <cfRule type="expression" dxfId="2933" priority="2099">
      <formula>IF(RIGHT(TEXT(AI474,"0.#"),1)=".",FALSE,TRUE)</formula>
    </cfRule>
    <cfRule type="expression" dxfId="2932" priority="2100">
      <formula>IF(RIGHT(TEXT(AI474,"0.#"),1)=".",TRUE,FALSE)</formula>
    </cfRule>
  </conditionalFormatting>
  <conditionalFormatting sqref="AQ473">
    <cfRule type="expression" dxfId="2931" priority="2091">
      <formula>IF(RIGHT(TEXT(AQ473,"0.#"),1)=".",FALSE,TRUE)</formula>
    </cfRule>
    <cfRule type="expression" dxfId="2930" priority="2092">
      <formula>IF(RIGHT(TEXT(AQ473,"0.#"),1)=".",TRUE,FALSE)</formula>
    </cfRule>
  </conditionalFormatting>
  <conditionalFormatting sqref="AQ474">
    <cfRule type="expression" dxfId="2929" priority="2095">
      <formula>IF(RIGHT(TEXT(AQ474,"0.#"),1)=".",FALSE,TRUE)</formula>
    </cfRule>
    <cfRule type="expression" dxfId="2928" priority="2096">
      <formula>IF(RIGHT(TEXT(AQ474,"0.#"),1)=".",TRUE,FALSE)</formula>
    </cfRule>
  </conditionalFormatting>
  <conditionalFormatting sqref="AQ475">
    <cfRule type="expression" dxfId="2927" priority="2093">
      <formula>IF(RIGHT(TEXT(AQ475,"0.#"),1)=".",FALSE,TRUE)</formula>
    </cfRule>
    <cfRule type="expression" dxfId="2926" priority="2094">
      <formula>IF(RIGHT(TEXT(AQ475,"0.#"),1)=".",TRUE,FALSE)</formula>
    </cfRule>
  </conditionalFormatting>
  <conditionalFormatting sqref="AE480">
    <cfRule type="expression" dxfId="2925" priority="2085">
      <formula>IF(RIGHT(TEXT(AE480,"0.#"),1)=".",FALSE,TRUE)</formula>
    </cfRule>
    <cfRule type="expression" dxfId="2924" priority="2086">
      <formula>IF(RIGHT(TEXT(AE480,"0.#"),1)=".",TRUE,FALSE)</formula>
    </cfRule>
  </conditionalFormatting>
  <conditionalFormatting sqref="AE478">
    <cfRule type="expression" dxfId="2923" priority="2089">
      <formula>IF(RIGHT(TEXT(AE478,"0.#"),1)=".",FALSE,TRUE)</formula>
    </cfRule>
    <cfRule type="expression" dxfId="2922" priority="2090">
      <formula>IF(RIGHT(TEXT(AE478,"0.#"),1)=".",TRUE,FALSE)</formula>
    </cfRule>
  </conditionalFormatting>
  <conditionalFormatting sqref="AE479">
    <cfRule type="expression" dxfId="2921" priority="2087">
      <formula>IF(RIGHT(TEXT(AE479,"0.#"),1)=".",FALSE,TRUE)</formula>
    </cfRule>
    <cfRule type="expression" dxfId="2920" priority="2088">
      <formula>IF(RIGHT(TEXT(AE479,"0.#"),1)=".",TRUE,FALSE)</formula>
    </cfRule>
  </conditionalFormatting>
  <conditionalFormatting sqref="AM480">
    <cfRule type="expression" dxfId="2919" priority="2079">
      <formula>IF(RIGHT(TEXT(AM480,"0.#"),1)=".",FALSE,TRUE)</formula>
    </cfRule>
    <cfRule type="expression" dxfId="2918" priority="2080">
      <formula>IF(RIGHT(TEXT(AM480,"0.#"),1)=".",TRUE,FALSE)</formula>
    </cfRule>
  </conditionalFormatting>
  <conditionalFormatting sqref="AM478">
    <cfRule type="expression" dxfId="2917" priority="2083">
      <formula>IF(RIGHT(TEXT(AM478,"0.#"),1)=".",FALSE,TRUE)</formula>
    </cfRule>
    <cfRule type="expression" dxfId="2916" priority="2084">
      <formula>IF(RIGHT(TEXT(AM478,"0.#"),1)=".",TRUE,FALSE)</formula>
    </cfRule>
  </conditionalFormatting>
  <conditionalFormatting sqref="AM479">
    <cfRule type="expression" dxfId="2915" priority="2081">
      <formula>IF(RIGHT(TEXT(AM479,"0.#"),1)=".",FALSE,TRUE)</formula>
    </cfRule>
    <cfRule type="expression" dxfId="2914" priority="2082">
      <formula>IF(RIGHT(TEXT(AM479,"0.#"),1)=".",TRUE,FALSE)</formula>
    </cfRule>
  </conditionalFormatting>
  <conditionalFormatting sqref="AU480">
    <cfRule type="expression" dxfId="2913" priority="2073">
      <formula>IF(RIGHT(TEXT(AU480,"0.#"),1)=".",FALSE,TRUE)</formula>
    </cfRule>
    <cfRule type="expression" dxfId="2912" priority="2074">
      <formula>IF(RIGHT(TEXT(AU480,"0.#"),1)=".",TRUE,FALSE)</formula>
    </cfRule>
  </conditionalFormatting>
  <conditionalFormatting sqref="AU478">
    <cfRule type="expression" dxfId="2911" priority="2077">
      <formula>IF(RIGHT(TEXT(AU478,"0.#"),1)=".",FALSE,TRUE)</formula>
    </cfRule>
    <cfRule type="expression" dxfId="2910" priority="2078">
      <formula>IF(RIGHT(TEXT(AU478,"0.#"),1)=".",TRUE,FALSE)</formula>
    </cfRule>
  </conditionalFormatting>
  <conditionalFormatting sqref="AU479">
    <cfRule type="expression" dxfId="2909" priority="2075">
      <formula>IF(RIGHT(TEXT(AU479,"0.#"),1)=".",FALSE,TRUE)</formula>
    </cfRule>
    <cfRule type="expression" dxfId="2908" priority="2076">
      <formula>IF(RIGHT(TEXT(AU479,"0.#"),1)=".",TRUE,FALSE)</formula>
    </cfRule>
  </conditionalFormatting>
  <conditionalFormatting sqref="AI480">
    <cfRule type="expression" dxfId="2907" priority="2067">
      <formula>IF(RIGHT(TEXT(AI480,"0.#"),1)=".",FALSE,TRUE)</formula>
    </cfRule>
    <cfRule type="expression" dxfId="2906" priority="2068">
      <formula>IF(RIGHT(TEXT(AI480,"0.#"),1)=".",TRUE,FALSE)</formula>
    </cfRule>
  </conditionalFormatting>
  <conditionalFormatting sqref="AI478">
    <cfRule type="expression" dxfId="2905" priority="2071">
      <formula>IF(RIGHT(TEXT(AI478,"0.#"),1)=".",FALSE,TRUE)</formula>
    </cfRule>
    <cfRule type="expression" dxfId="2904" priority="2072">
      <formula>IF(RIGHT(TEXT(AI478,"0.#"),1)=".",TRUE,FALSE)</formula>
    </cfRule>
  </conditionalFormatting>
  <conditionalFormatting sqref="AI479">
    <cfRule type="expression" dxfId="2903" priority="2069">
      <formula>IF(RIGHT(TEXT(AI479,"0.#"),1)=".",FALSE,TRUE)</formula>
    </cfRule>
    <cfRule type="expression" dxfId="2902" priority="2070">
      <formula>IF(RIGHT(TEXT(AI479,"0.#"),1)=".",TRUE,FALSE)</formula>
    </cfRule>
  </conditionalFormatting>
  <conditionalFormatting sqref="AQ478">
    <cfRule type="expression" dxfId="2901" priority="2061">
      <formula>IF(RIGHT(TEXT(AQ478,"0.#"),1)=".",FALSE,TRUE)</formula>
    </cfRule>
    <cfRule type="expression" dxfId="2900" priority="2062">
      <formula>IF(RIGHT(TEXT(AQ478,"0.#"),1)=".",TRUE,FALSE)</formula>
    </cfRule>
  </conditionalFormatting>
  <conditionalFormatting sqref="AQ479">
    <cfRule type="expression" dxfId="2899" priority="2065">
      <formula>IF(RIGHT(TEXT(AQ479,"0.#"),1)=".",FALSE,TRUE)</formula>
    </cfRule>
    <cfRule type="expression" dxfId="2898" priority="2066">
      <formula>IF(RIGHT(TEXT(AQ479,"0.#"),1)=".",TRUE,FALSE)</formula>
    </cfRule>
  </conditionalFormatting>
  <conditionalFormatting sqref="AQ480">
    <cfRule type="expression" dxfId="2897" priority="2063">
      <formula>IF(RIGHT(TEXT(AQ480,"0.#"),1)=".",FALSE,TRUE)</formula>
    </cfRule>
    <cfRule type="expression" dxfId="2896" priority="2064">
      <formula>IF(RIGHT(TEXT(AQ480,"0.#"),1)=".",TRUE,FALSE)</formula>
    </cfRule>
  </conditionalFormatting>
  <conditionalFormatting sqref="AM47">
    <cfRule type="expression" dxfId="2895" priority="2355">
      <formula>IF(RIGHT(TEXT(AM47,"0.#"),1)=".",FALSE,TRUE)</formula>
    </cfRule>
    <cfRule type="expression" dxfId="2894" priority="2356">
      <formula>IF(RIGHT(TEXT(AM47,"0.#"),1)=".",TRUE,FALSE)</formula>
    </cfRule>
  </conditionalFormatting>
  <conditionalFormatting sqref="AI46">
    <cfRule type="expression" dxfId="2893" priority="2359">
      <formula>IF(RIGHT(TEXT(AI46,"0.#"),1)=".",FALSE,TRUE)</formula>
    </cfRule>
    <cfRule type="expression" dxfId="2892" priority="2360">
      <formula>IF(RIGHT(TEXT(AI46,"0.#"),1)=".",TRUE,FALSE)</formula>
    </cfRule>
  </conditionalFormatting>
  <conditionalFormatting sqref="AM46">
    <cfRule type="expression" dxfId="2891" priority="2357">
      <formula>IF(RIGHT(TEXT(AM46,"0.#"),1)=".",FALSE,TRUE)</formula>
    </cfRule>
    <cfRule type="expression" dxfId="2890" priority="2358">
      <formula>IF(RIGHT(TEXT(AM46,"0.#"),1)=".",TRUE,FALSE)</formula>
    </cfRule>
  </conditionalFormatting>
  <conditionalFormatting sqref="AU46:AU48">
    <cfRule type="expression" dxfId="2889" priority="2349">
      <formula>IF(RIGHT(TEXT(AU46,"0.#"),1)=".",FALSE,TRUE)</formula>
    </cfRule>
    <cfRule type="expression" dxfId="2888" priority="2350">
      <formula>IF(RIGHT(TEXT(AU46,"0.#"),1)=".",TRUE,FALSE)</formula>
    </cfRule>
  </conditionalFormatting>
  <conditionalFormatting sqref="AM48">
    <cfRule type="expression" dxfId="2887" priority="2353">
      <formula>IF(RIGHT(TEXT(AM48,"0.#"),1)=".",FALSE,TRUE)</formula>
    </cfRule>
    <cfRule type="expression" dxfId="2886" priority="2354">
      <formula>IF(RIGHT(TEXT(AM48,"0.#"),1)=".",TRUE,FALSE)</formula>
    </cfRule>
  </conditionalFormatting>
  <conditionalFormatting sqref="AQ46:AQ48">
    <cfRule type="expression" dxfId="2885" priority="2351">
      <formula>IF(RIGHT(TEXT(AQ46,"0.#"),1)=".",FALSE,TRUE)</formula>
    </cfRule>
    <cfRule type="expression" dxfId="2884" priority="2352">
      <formula>IF(RIGHT(TEXT(AQ46,"0.#"),1)=".",TRUE,FALSE)</formula>
    </cfRule>
  </conditionalFormatting>
  <conditionalFormatting sqref="AE146:AE147 AI146:AI147 AM146:AM147 AQ146:AQ147 AU146:AU147">
    <cfRule type="expression" dxfId="2883" priority="2343">
      <formula>IF(RIGHT(TEXT(AE146,"0.#"),1)=".",FALSE,TRUE)</formula>
    </cfRule>
    <cfRule type="expression" dxfId="2882" priority="2344">
      <formula>IF(RIGHT(TEXT(AE146,"0.#"),1)=".",TRUE,FALSE)</formula>
    </cfRule>
  </conditionalFormatting>
  <conditionalFormatting sqref="AE138:AE139 AI138:AI139 AM138:AM139 AQ138:AQ139 AU138:AU139">
    <cfRule type="expression" dxfId="2881" priority="2347">
      <formula>IF(RIGHT(TEXT(AE138,"0.#"),1)=".",FALSE,TRUE)</formula>
    </cfRule>
    <cfRule type="expression" dxfId="2880" priority="2348">
      <formula>IF(RIGHT(TEXT(AE138,"0.#"),1)=".",TRUE,FALSE)</formula>
    </cfRule>
  </conditionalFormatting>
  <conditionalFormatting sqref="AE142:AE143 AI142:AI143 AM142:AM143 AQ142:AQ143 AU142:AU143">
    <cfRule type="expression" dxfId="2879" priority="2345">
      <formula>IF(RIGHT(TEXT(AE142,"0.#"),1)=".",FALSE,TRUE)</formula>
    </cfRule>
    <cfRule type="expression" dxfId="2878" priority="2346">
      <formula>IF(RIGHT(TEXT(AE142,"0.#"),1)=".",TRUE,FALSE)</formula>
    </cfRule>
  </conditionalFormatting>
  <conditionalFormatting sqref="AE198:AE199 AI198:AI199 AM198:AM199 AQ198:AQ199 AU198:AU199">
    <cfRule type="expression" dxfId="2877" priority="2337">
      <formula>IF(RIGHT(TEXT(AE198,"0.#"),1)=".",FALSE,TRUE)</formula>
    </cfRule>
    <cfRule type="expression" dxfId="2876" priority="2338">
      <formula>IF(RIGHT(TEXT(AE198,"0.#"),1)=".",TRUE,FALSE)</formula>
    </cfRule>
  </conditionalFormatting>
  <conditionalFormatting sqref="AE150:AE151 AI150:AI151 AM150:AM151 AQ150:AQ151 AU150:AU151">
    <cfRule type="expression" dxfId="2875" priority="2341">
      <formula>IF(RIGHT(TEXT(AE150,"0.#"),1)=".",FALSE,TRUE)</formula>
    </cfRule>
    <cfRule type="expression" dxfId="2874" priority="2342">
      <formula>IF(RIGHT(TEXT(AE150,"0.#"),1)=".",TRUE,FALSE)</formula>
    </cfRule>
  </conditionalFormatting>
  <conditionalFormatting sqref="AE194:AE195 AI194:AI195 AM194:AM195 AQ194:AQ195 AU194:AU195">
    <cfRule type="expression" dxfId="2873" priority="2339">
      <formula>IF(RIGHT(TEXT(AE194,"0.#"),1)=".",FALSE,TRUE)</formula>
    </cfRule>
    <cfRule type="expression" dxfId="2872" priority="2340">
      <formula>IF(RIGHT(TEXT(AE194,"0.#"),1)=".",TRUE,FALSE)</formula>
    </cfRule>
  </conditionalFormatting>
  <conditionalFormatting sqref="AE210:AE211 AI210:AI211 AM210:AM211 AQ210:AQ211 AU210:AU211">
    <cfRule type="expression" dxfId="2871" priority="2331">
      <formula>IF(RIGHT(TEXT(AE210,"0.#"),1)=".",FALSE,TRUE)</formula>
    </cfRule>
    <cfRule type="expression" dxfId="2870" priority="2332">
      <formula>IF(RIGHT(TEXT(AE210,"0.#"),1)=".",TRUE,FALSE)</formula>
    </cfRule>
  </conditionalFormatting>
  <conditionalFormatting sqref="AE202:AE203 AI202:AI203 AM202:AM203 AQ202:AQ203 AU202:AU203">
    <cfRule type="expression" dxfId="2869" priority="2335">
      <formula>IF(RIGHT(TEXT(AE202,"0.#"),1)=".",FALSE,TRUE)</formula>
    </cfRule>
    <cfRule type="expression" dxfId="2868" priority="2336">
      <formula>IF(RIGHT(TEXT(AE202,"0.#"),1)=".",TRUE,FALSE)</formula>
    </cfRule>
  </conditionalFormatting>
  <conditionalFormatting sqref="AE206:AE207 AI206:AI207 AM206:AM207 AQ206:AQ207 AU206:AU207">
    <cfRule type="expression" dxfId="2867" priority="2333">
      <formula>IF(RIGHT(TEXT(AE206,"0.#"),1)=".",FALSE,TRUE)</formula>
    </cfRule>
    <cfRule type="expression" dxfId="2866" priority="2334">
      <formula>IF(RIGHT(TEXT(AE206,"0.#"),1)=".",TRUE,FALSE)</formula>
    </cfRule>
  </conditionalFormatting>
  <conditionalFormatting sqref="AE262:AE263 AI262:AI263 AM262:AM263 AQ262:AQ263 AU262:AU263">
    <cfRule type="expression" dxfId="2865" priority="2325">
      <formula>IF(RIGHT(TEXT(AE262,"0.#"),1)=".",FALSE,TRUE)</formula>
    </cfRule>
    <cfRule type="expression" dxfId="2864" priority="2326">
      <formula>IF(RIGHT(TEXT(AE262,"0.#"),1)=".",TRUE,FALSE)</formula>
    </cfRule>
  </conditionalFormatting>
  <conditionalFormatting sqref="AE254:AE255 AI254:AI255 AM254:AM255 AQ254:AQ255 AU254:AU255">
    <cfRule type="expression" dxfId="2863" priority="2329">
      <formula>IF(RIGHT(TEXT(AE254,"0.#"),1)=".",FALSE,TRUE)</formula>
    </cfRule>
    <cfRule type="expression" dxfId="2862" priority="2330">
      <formula>IF(RIGHT(TEXT(AE254,"0.#"),1)=".",TRUE,FALSE)</formula>
    </cfRule>
  </conditionalFormatting>
  <conditionalFormatting sqref="AE258:AE259 AI258:AI259 AM258:AM259 AQ258:AQ259 AU258:AU259">
    <cfRule type="expression" dxfId="2861" priority="2327">
      <formula>IF(RIGHT(TEXT(AE258,"0.#"),1)=".",FALSE,TRUE)</formula>
    </cfRule>
    <cfRule type="expression" dxfId="2860" priority="2328">
      <formula>IF(RIGHT(TEXT(AE258,"0.#"),1)=".",TRUE,FALSE)</formula>
    </cfRule>
  </conditionalFormatting>
  <conditionalFormatting sqref="AE314:AE315 AI314:AI315 AM314:AM315 AQ314:AQ315 AU314:AU315">
    <cfRule type="expression" dxfId="2859" priority="2319">
      <formula>IF(RIGHT(TEXT(AE314,"0.#"),1)=".",FALSE,TRUE)</formula>
    </cfRule>
    <cfRule type="expression" dxfId="2858" priority="2320">
      <formula>IF(RIGHT(TEXT(AE314,"0.#"),1)=".",TRUE,FALSE)</formula>
    </cfRule>
  </conditionalFormatting>
  <conditionalFormatting sqref="AE266:AE267 AI266:AI267 AM266:AM267 AQ266:AQ267 AU266:AU267">
    <cfRule type="expression" dxfId="2857" priority="2323">
      <formula>IF(RIGHT(TEXT(AE266,"0.#"),1)=".",FALSE,TRUE)</formula>
    </cfRule>
    <cfRule type="expression" dxfId="2856" priority="2324">
      <formula>IF(RIGHT(TEXT(AE266,"0.#"),1)=".",TRUE,FALSE)</formula>
    </cfRule>
  </conditionalFormatting>
  <conditionalFormatting sqref="AE270:AE271 AI270:AI271 AM270:AM271 AQ270:AQ271 AU270:AU271">
    <cfRule type="expression" dxfId="2855" priority="2321">
      <formula>IF(RIGHT(TEXT(AE270,"0.#"),1)=".",FALSE,TRUE)</formula>
    </cfRule>
    <cfRule type="expression" dxfId="2854" priority="2322">
      <formula>IF(RIGHT(TEXT(AE270,"0.#"),1)=".",TRUE,FALSE)</formula>
    </cfRule>
  </conditionalFormatting>
  <conditionalFormatting sqref="AE326:AE327 AI326:AI327 AM326:AM327 AQ326:AQ327 AU326:AU327">
    <cfRule type="expression" dxfId="2853" priority="2313">
      <formula>IF(RIGHT(TEXT(AE326,"0.#"),1)=".",FALSE,TRUE)</formula>
    </cfRule>
    <cfRule type="expression" dxfId="2852" priority="2314">
      <formula>IF(RIGHT(TEXT(AE326,"0.#"),1)=".",TRUE,FALSE)</formula>
    </cfRule>
  </conditionalFormatting>
  <conditionalFormatting sqref="AE318:AE319 AI318:AI319 AM318:AM319 AQ318:AQ319 AU318:AU319">
    <cfRule type="expression" dxfId="2851" priority="2317">
      <formula>IF(RIGHT(TEXT(AE318,"0.#"),1)=".",FALSE,TRUE)</formula>
    </cfRule>
    <cfRule type="expression" dxfId="2850" priority="2318">
      <formula>IF(RIGHT(TEXT(AE318,"0.#"),1)=".",TRUE,FALSE)</formula>
    </cfRule>
  </conditionalFormatting>
  <conditionalFormatting sqref="AE322:AE323 AI322:AI323 AM322:AM323 AQ322:AQ323 AU322:AU323">
    <cfRule type="expression" dxfId="2849" priority="2315">
      <formula>IF(RIGHT(TEXT(AE322,"0.#"),1)=".",FALSE,TRUE)</formula>
    </cfRule>
    <cfRule type="expression" dxfId="2848" priority="2316">
      <formula>IF(RIGHT(TEXT(AE322,"0.#"),1)=".",TRUE,FALSE)</formula>
    </cfRule>
  </conditionalFormatting>
  <conditionalFormatting sqref="AE378:AE379 AI378:AI379 AM378:AM379 AQ378:AQ379 AU378:AU379">
    <cfRule type="expression" dxfId="2847" priority="2307">
      <formula>IF(RIGHT(TEXT(AE378,"0.#"),1)=".",FALSE,TRUE)</formula>
    </cfRule>
    <cfRule type="expression" dxfId="2846" priority="2308">
      <formula>IF(RIGHT(TEXT(AE378,"0.#"),1)=".",TRUE,FALSE)</formula>
    </cfRule>
  </conditionalFormatting>
  <conditionalFormatting sqref="AE330:AE331 AI330:AI331 AM330:AM331 AQ330:AQ331 AU330:AU331">
    <cfRule type="expression" dxfId="2845" priority="2311">
      <formula>IF(RIGHT(TEXT(AE330,"0.#"),1)=".",FALSE,TRUE)</formula>
    </cfRule>
    <cfRule type="expression" dxfId="2844" priority="2312">
      <formula>IF(RIGHT(TEXT(AE330,"0.#"),1)=".",TRUE,FALSE)</formula>
    </cfRule>
  </conditionalFormatting>
  <conditionalFormatting sqref="AE374:AE375 AI374:AI375 AM374:AM375 AQ374:AQ375 AU374:AU375">
    <cfRule type="expression" dxfId="2843" priority="2309">
      <formula>IF(RIGHT(TEXT(AE374,"0.#"),1)=".",FALSE,TRUE)</formula>
    </cfRule>
    <cfRule type="expression" dxfId="2842" priority="2310">
      <formula>IF(RIGHT(TEXT(AE374,"0.#"),1)=".",TRUE,FALSE)</formula>
    </cfRule>
  </conditionalFormatting>
  <conditionalFormatting sqref="AE390:AE391 AI390:AI391 AM390:AM391 AQ390:AQ391 AU390:AU391">
    <cfRule type="expression" dxfId="2841" priority="2301">
      <formula>IF(RIGHT(TEXT(AE390,"0.#"),1)=".",FALSE,TRUE)</formula>
    </cfRule>
    <cfRule type="expression" dxfId="2840" priority="2302">
      <formula>IF(RIGHT(TEXT(AE390,"0.#"),1)=".",TRUE,FALSE)</formula>
    </cfRule>
  </conditionalFormatting>
  <conditionalFormatting sqref="AE382:AE383 AI382:AI383 AM382:AM383 AQ382:AQ383 AU382:AU383">
    <cfRule type="expression" dxfId="2839" priority="2305">
      <formula>IF(RIGHT(TEXT(AE382,"0.#"),1)=".",FALSE,TRUE)</formula>
    </cfRule>
    <cfRule type="expression" dxfId="2838" priority="2306">
      <formula>IF(RIGHT(TEXT(AE382,"0.#"),1)=".",TRUE,FALSE)</formula>
    </cfRule>
  </conditionalFormatting>
  <conditionalFormatting sqref="AE386:AE387 AI386:AI387 AM386:AM387 AQ386:AQ387 AU386:AU387">
    <cfRule type="expression" dxfId="2837" priority="2303">
      <formula>IF(RIGHT(TEXT(AE386,"0.#"),1)=".",FALSE,TRUE)</formula>
    </cfRule>
    <cfRule type="expression" dxfId="2836" priority="2304">
      <formula>IF(RIGHT(TEXT(AE386,"0.#"),1)=".",TRUE,FALSE)</formula>
    </cfRule>
  </conditionalFormatting>
  <conditionalFormatting sqref="AE445">
    <cfRule type="expression" dxfId="2835" priority="2265">
      <formula>IF(RIGHT(TEXT(AE445,"0.#"),1)=".",FALSE,TRUE)</formula>
    </cfRule>
    <cfRule type="expression" dxfId="2834" priority="2266">
      <formula>IF(RIGHT(TEXT(AE445,"0.#"),1)=".",TRUE,FALSE)</formula>
    </cfRule>
  </conditionalFormatting>
  <conditionalFormatting sqref="AE443">
    <cfRule type="expression" dxfId="2833" priority="2269">
      <formula>IF(RIGHT(TEXT(AE443,"0.#"),1)=".",FALSE,TRUE)</formula>
    </cfRule>
    <cfRule type="expression" dxfId="2832" priority="2270">
      <formula>IF(RIGHT(TEXT(AE443,"0.#"),1)=".",TRUE,FALSE)</formula>
    </cfRule>
  </conditionalFormatting>
  <conditionalFormatting sqref="AE444">
    <cfRule type="expression" dxfId="2831" priority="2267">
      <formula>IF(RIGHT(TEXT(AE444,"0.#"),1)=".",FALSE,TRUE)</formula>
    </cfRule>
    <cfRule type="expression" dxfId="2830" priority="2268">
      <formula>IF(RIGHT(TEXT(AE444,"0.#"),1)=".",TRUE,FALSE)</formula>
    </cfRule>
  </conditionalFormatting>
  <conditionalFormatting sqref="AM445">
    <cfRule type="expression" dxfId="2829" priority="2259">
      <formula>IF(RIGHT(TEXT(AM445,"0.#"),1)=".",FALSE,TRUE)</formula>
    </cfRule>
    <cfRule type="expression" dxfId="2828" priority="2260">
      <formula>IF(RIGHT(TEXT(AM445,"0.#"),1)=".",TRUE,FALSE)</formula>
    </cfRule>
  </conditionalFormatting>
  <conditionalFormatting sqref="AM443">
    <cfRule type="expression" dxfId="2827" priority="2263">
      <formula>IF(RIGHT(TEXT(AM443,"0.#"),1)=".",FALSE,TRUE)</formula>
    </cfRule>
    <cfRule type="expression" dxfId="2826" priority="2264">
      <formula>IF(RIGHT(TEXT(AM443,"0.#"),1)=".",TRUE,FALSE)</formula>
    </cfRule>
  </conditionalFormatting>
  <conditionalFormatting sqref="AM444">
    <cfRule type="expression" dxfId="2825" priority="2261">
      <formula>IF(RIGHT(TEXT(AM444,"0.#"),1)=".",FALSE,TRUE)</formula>
    </cfRule>
    <cfRule type="expression" dxfId="2824" priority="2262">
      <formula>IF(RIGHT(TEXT(AM444,"0.#"),1)=".",TRUE,FALSE)</formula>
    </cfRule>
  </conditionalFormatting>
  <conditionalFormatting sqref="AU445">
    <cfRule type="expression" dxfId="2823" priority="2253">
      <formula>IF(RIGHT(TEXT(AU445,"0.#"),1)=".",FALSE,TRUE)</formula>
    </cfRule>
    <cfRule type="expression" dxfId="2822" priority="2254">
      <formula>IF(RIGHT(TEXT(AU445,"0.#"),1)=".",TRUE,FALSE)</formula>
    </cfRule>
  </conditionalFormatting>
  <conditionalFormatting sqref="AU443">
    <cfRule type="expression" dxfId="2821" priority="2257">
      <formula>IF(RIGHT(TEXT(AU443,"0.#"),1)=".",FALSE,TRUE)</formula>
    </cfRule>
    <cfRule type="expression" dxfId="2820" priority="2258">
      <formula>IF(RIGHT(TEXT(AU443,"0.#"),1)=".",TRUE,FALSE)</formula>
    </cfRule>
  </conditionalFormatting>
  <conditionalFormatting sqref="AU444">
    <cfRule type="expression" dxfId="2819" priority="2255">
      <formula>IF(RIGHT(TEXT(AU444,"0.#"),1)=".",FALSE,TRUE)</formula>
    </cfRule>
    <cfRule type="expression" dxfId="2818" priority="2256">
      <formula>IF(RIGHT(TEXT(AU444,"0.#"),1)=".",TRUE,FALSE)</formula>
    </cfRule>
  </conditionalFormatting>
  <conditionalFormatting sqref="AI445">
    <cfRule type="expression" dxfId="2817" priority="2247">
      <formula>IF(RIGHT(TEXT(AI445,"0.#"),1)=".",FALSE,TRUE)</formula>
    </cfRule>
    <cfRule type="expression" dxfId="2816" priority="2248">
      <formula>IF(RIGHT(TEXT(AI445,"0.#"),1)=".",TRUE,FALSE)</formula>
    </cfRule>
  </conditionalFormatting>
  <conditionalFormatting sqref="AI443">
    <cfRule type="expression" dxfId="2815" priority="2251">
      <formula>IF(RIGHT(TEXT(AI443,"0.#"),1)=".",FALSE,TRUE)</formula>
    </cfRule>
    <cfRule type="expression" dxfId="2814" priority="2252">
      <formula>IF(RIGHT(TEXT(AI443,"0.#"),1)=".",TRUE,FALSE)</formula>
    </cfRule>
  </conditionalFormatting>
  <conditionalFormatting sqref="AI444">
    <cfRule type="expression" dxfId="2813" priority="2249">
      <formula>IF(RIGHT(TEXT(AI444,"0.#"),1)=".",FALSE,TRUE)</formula>
    </cfRule>
    <cfRule type="expression" dxfId="2812" priority="2250">
      <formula>IF(RIGHT(TEXT(AI444,"0.#"),1)=".",TRUE,FALSE)</formula>
    </cfRule>
  </conditionalFormatting>
  <conditionalFormatting sqref="AQ443">
    <cfRule type="expression" dxfId="2811" priority="2241">
      <formula>IF(RIGHT(TEXT(AQ443,"0.#"),1)=".",FALSE,TRUE)</formula>
    </cfRule>
    <cfRule type="expression" dxfId="2810" priority="2242">
      <formula>IF(RIGHT(TEXT(AQ443,"0.#"),1)=".",TRUE,FALSE)</formula>
    </cfRule>
  </conditionalFormatting>
  <conditionalFormatting sqref="AQ444">
    <cfRule type="expression" dxfId="2809" priority="2245">
      <formula>IF(RIGHT(TEXT(AQ444,"0.#"),1)=".",FALSE,TRUE)</formula>
    </cfRule>
    <cfRule type="expression" dxfId="2808" priority="2246">
      <formula>IF(RIGHT(TEXT(AQ444,"0.#"),1)=".",TRUE,FALSE)</formula>
    </cfRule>
  </conditionalFormatting>
  <conditionalFormatting sqref="AQ445">
    <cfRule type="expression" dxfId="2807" priority="2243">
      <formula>IF(RIGHT(TEXT(AQ445,"0.#"),1)=".",FALSE,TRUE)</formula>
    </cfRule>
    <cfRule type="expression" dxfId="2806" priority="2244">
      <formula>IF(RIGHT(TEXT(AQ445,"0.#"),1)=".",TRUE,FALSE)</formula>
    </cfRule>
  </conditionalFormatting>
  <conditionalFormatting sqref="Y872:Y899">
    <cfRule type="expression" dxfId="2805" priority="2471">
      <formula>IF(RIGHT(TEXT(Y872,"0.#"),1)=".",FALSE,TRUE)</formula>
    </cfRule>
    <cfRule type="expression" dxfId="2804" priority="2472">
      <formula>IF(RIGHT(TEXT(Y872,"0.#"),1)=".",TRUE,FALSE)</formula>
    </cfRule>
  </conditionalFormatting>
  <conditionalFormatting sqref="Y870:Y871">
    <cfRule type="expression" dxfId="2803" priority="2465">
      <formula>IF(RIGHT(TEXT(Y870,"0.#"),1)=".",FALSE,TRUE)</formula>
    </cfRule>
    <cfRule type="expression" dxfId="2802" priority="2466">
      <formula>IF(RIGHT(TEXT(Y870,"0.#"),1)=".",TRUE,FALSE)</formula>
    </cfRule>
  </conditionalFormatting>
  <conditionalFormatting sqref="Y905:Y932">
    <cfRule type="expression" dxfId="2801" priority="2459">
      <formula>IF(RIGHT(TEXT(Y905,"0.#"),1)=".",FALSE,TRUE)</formula>
    </cfRule>
    <cfRule type="expression" dxfId="2800" priority="2460">
      <formula>IF(RIGHT(TEXT(Y905,"0.#"),1)=".",TRUE,FALSE)</formula>
    </cfRule>
  </conditionalFormatting>
  <conditionalFormatting sqref="Y903:Y904">
    <cfRule type="expression" dxfId="2799" priority="2453">
      <formula>IF(RIGHT(TEXT(Y903,"0.#"),1)=".",FALSE,TRUE)</formula>
    </cfRule>
    <cfRule type="expression" dxfId="2798" priority="2454">
      <formula>IF(RIGHT(TEXT(Y903,"0.#"),1)=".",TRUE,FALSE)</formula>
    </cfRule>
  </conditionalFormatting>
  <conditionalFormatting sqref="Y938:Y965">
    <cfRule type="expression" dxfId="2797" priority="2447">
      <formula>IF(RIGHT(TEXT(Y938,"0.#"),1)=".",FALSE,TRUE)</formula>
    </cfRule>
    <cfRule type="expression" dxfId="2796" priority="2448">
      <formula>IF(RIGHT(TEXT(Y938,"0.#"),1)=".",TRUE,FALSE)</formula>
    </cfRule>
  </conditionalFormatting>
  <conditionalFormatting sqref="Y936:Y937">
    <cfRule type="expression" dxfId="2795" priority="2441">
      <formula>IF(RIGHT(TEXT(Y936,"0.#"),1)=".",FALSE,TRUE)</formula>
    </cfRule>
    <cfRule type="expression" dxfId="2794" priority="2442">
      <formula>IF(RIGHT(TEXT(Y936,"0.#"),1)=".",TRUE,FALSE)</formula>
    </cfRule>
  </conditionalFormatting>
  <conditionalFormatting sqref="Y971:Y998">
    <cfRule type="expression" dxfId="2793" priority="2435">
      <formula>IF(RIGHT(TEXT(Y971,"0.#"),1)=".",FALSE,TRUE)</formula>
    </cfRule>
    <cfRule type="expression" dxfId="2792" priority="2436">
      <formula>IF(RIGHT(TEXT(Y971,"0.#"),1)=".",TRUE,FALSE)</formula>
    </cfRule>
  </conditionalFormatting>
  <conditionalFormatting sqref="Y969:Y970">
    <cfRule type="expression" dxfId="2791" priority="2429">
      <formula>IF(RIGHT(TEXT(Y969,"0.#"),1)=".",FALSE,TRUE)</formula>
    </cfRule>
    <cfRule type="expression" dxfId="2790" priority="2430">
      <formula>IF(RIGHT(TEXT(Y969,"0.#"),1)=".",TRUE,FALSE)</formula>
    </cfRule>
  </conditionalFormatting>
  <conditionalFormatting sqref="Y1004:Y1031">
    <cfRule type="expression" dxfId="2789" priority="2423">
      <formula>IF(RIGHT(TEXT(Y1004,"0.#"),1)=".",FALSE,TRUE)</formula>
    </cfRule>
    <cfRule type="expression" dxfId="2788" priority="2424">
      <formula>IF(RIGHT(TEXT(Y1004,"0.#"),1)=".",TRUE,FALSE)</formula>
    </cfRule>
  </conditionalFormatting>
  <conditionalFormatting sqref="W24 W26:W27">
    <cfRule type="expression" dxfId="2787" priority="2705">
      <formula>IF(RIGHT(TEXT(W24,"0.#"),1)=".",FALSE,TRUE)</formula>
    </cfRule>
    <cfRule type="expression" dxfId="2786" priority="2706">
      <formula>IF(RIGHT(TEXT(W24,"0.#"),1)=".",TRUE,FALSE)</formula>
    </cfRule>
  </conditionalFormatting>
  <conditionalFormatting sqref="W28">
    <cfRule type="expression" dxfId="2785" priority="2697">
      <formula>IF(RIGHT(TEXT(W28,"0.#"),1)=".",FALSE,TRUE)</formula>
    </cfRule>
    <cfRule type="expression" dxfId="2784" priority="2698">
      <formula>IF(RIGHT(TEXT(W28,"0.#"),1)=".",TRUE,FALSE)</formula>
    </cfRule>
  </conditionalFormatting>
  <conditionalFormatting sqref="P23">
    <cfRule type="expression" dxfId="2783" priority="2695">
      <formula>IF(RIGHT(TEXT(P23,"0.#"),1)=".",FALSE,TRUE)</formula>
    </cfRule>
    <cfRule type="expression" dxfId="2782" priority="2696">
      <formula>IF(RIGHT(TEXT(P23,"0.#"),1)=".",TRUE,FALSE)</formula>
    </cfRule>
  </conditionalFormatting>
  <conditionalFormatting sqref="P24:P27">
    <cfRule type="expression" dxfId="2781" priority="2693">
      <formula>IF(RIGHT(TEXT(P24,"0.#"),1)=".",FALSE,TRUE)</formula>
    </cfRule>
    <cfRule type="expression" dxfId="2780" priority="2694">
      <formula>IF(RIGHT(TEXT(P24,"0.#"),1)=".",TRUE,FALSE)</formula>
    </cfRule>
  </conditionalFormatting>
  <conditionalFormatting sqref="P28">
    <cfRule type="expression" dxfId="2779" priority="2691">
      <formula>IF(RIGHT(TEXT(P28,"0.#"),1)=".",FALSE,TRUE)</formula>
    </cfRule>
    <cfRule type="expression" dxfId="2778" priority="2692">
      <formula>IF(RIGHT(TEXT(P28,"0.#"),1)=".",TRUE,FALSE)</formula>
    </cfRule>
  </conditionalFormatting>
  <conditionalFormatting sqref="AQ114">
    <cfRule type="expression" dxfId="2777" priority="2675">
      <formula>IF(RIGHT(TEXT(AQ114,"0.#"),1)=".",FALSE,TRUE)</formula>
    </cfRule>
    <cfRule type="expression" dxfId="2776" priority="2676">
      <formula>IF(RIGHT(TEXT(AQ114,"0.#"),1)=".",TRUE,FALSE)</formula>
    </cfRule>
  </conditionalFormatting>
  <conditionalFormatting sqref="AQ110">
    <cfRule type="expression" dxfId="2775" priority="2681">
      <formula>IF(RIGHT(TEXT(AQ110,"0.#"),1)=".",FALSE,TRUE)</formula>
    </cfRule>
    <cfRule type="expression" dxfId="2774" priority="2682">
      <formula>IF(RIGHT(TEXT(AQ110,"0.#"),1)=".",TRUE,FALSE)</formula>
    </cfRule>
  </conditionalFormatting>
  <conditionalFormatting sqref="AQ111">
    <cfRule type="expression" dxfId="2773" priority="2679">
      <formula>IF(RIGHT(TEXT(AQ111,"0.#"),1)=".",FALSE,TRUE)</formula>
    </cfRule>
    <cfRule type="expression" dxfId="2772" priority="2680">
      <formula>IF(RIGHT(TEXT(AQ111,"0.#"),1)=".",TRUE,FALSE)</formula>
    </cfRule>
  </conditionalFormatting>
  <conditionalFormatting sqref="AQ113">
    <cfRule type="expression" dxfId="2771" priority="2677">
      <formula>IF(RIGHT(TEXT(AQ113,"0.#"),1)=".",FALSE,TRUE)</formula>
    </cfRule>
    <cfRule type="expression" dxfId="2770" priority="2678">
      <formula>IF(RIGHT(TEXT(AQ113,"0.#"),1)=".",TRUE,FALSE)</formula>
    </cfRule>
  </conditionalFormatting>
  <conditionalFormatting sqref="AU656">
    <cfRule type="expression" dxfId="2769" priority="1083">
      <formula>IF(RIGHT(TEXT(AU656,"0.#"),1)=".",FALSE,TRUE)</formula>
    </cfRule>
    <cfRule type="expression" dxfId="2768" priority="1084">
      <formula>IF(RIGHT(TEXT(AU656,"0.#"),1)=".",TRUE,FALSE)</formula>
    </cfRule>
  </conditionalFormatting>
  <conditionalFormatting sqref="AQ655">
    <cfRule type="expression" dxfId="2767" priority="1075">
      <formula>IF(RIGHT(TEXT(AQ655,"0.#"),1)=".",FALSE,TRUE)</formula>
    </cfRule>
    <cfRule type="expression" dxfId="2766" priority="1076">
      <formula>IF(RIGHT(TEXT(AQ655,"0.#"),1)=".",TRUE,FALSE)</formula>
    </cfRule>
  </conditionalFormatting>
  <conditionalFormatting sqref="AI696">
    <cfRule type="expression" dxfId="2765" priority="867">
      <formula>IF(RIGHT(TEXT(AI696,"0.#"),1)=".",FALSE,TRUE)</formula>
    </cfRule>
    <cfRule type="expression" dxfId="2764" priority="868">
      <formula>IF(RIGHT(TEXT(AI696,"0.#"),1)=".",TRUE,FALSE)</formula>
    </cfRule>
  </conditionalFormatting>
  <conditionalFormatting sqref="AQ694">
    <cfRule type="expression" dxfId="2763" priority="861">
      <formula>IF(RIGHT(TEXT(AQ694,"0.#"),1)=".",FALSE,TRUE)</formula>
    </cfRule>
    <cfRule type="expression" dxfId="2762" priority="862">
      <formula>IF(RIGHT(TEXT(AQ694,"0.#"),1)=".",TRUE,FALSE)</formula>
    </cfRule>
  </conditionalFormatting>
  <conditionalFormatting sqref="AL872:AO899">
    <cfRule type="expression" dxfId="2761" priority="2473">
      <formula>IF(AND(AL872&gt;=0, RIGHT(TEXT(AL872,"0.#"),1)&lt;&gt;"."),TRUE,FALSE)</formula>
    </cfRule>
    <cfRule type="expression" dxfId="2760" priority="2474">
      <formula>IF(AND(AL872&gt;=0, RIGHT(TEXT(AL872,"0.#"),1)="."),TRUE,FALSE)</formula>
    </cfRule>
    <cfRule type="expression" dxfId="2759" priority="2475">
      <formula>IF(AND(AL872&lt;0, RIGHT(TEXT(AL872,"0.#"),1)&lt;&gt;"."),TRUE,FALSE)</formula>
    </cfRule>
    <cfRule type="expression" dxfId="2758" priority="2476">
      <formula>IF(AND(AL872&lt;0, RIGHT(TEXT(AL872,"0.#"),1)="."),TRUE,FALSE)</formula>
    </cfRule>
  </conditionalFormatting>
  <conditionalFormatting sqref="AL870:AO871">
    <cfRule type="expression" dxfId="2757" priority="2467">
      <formula>IF(AND(AL870&gt;=0, RIGHT(TEXT(AL870,"0.#"),1)&lt;&gt;"."),TRUE,FALSE)</formula>
    </cfRule>
    <cfRule type="expression" dxfId="2756" priority="2468">
      <formula>IF(AND(AL870&gt;=0, RIGHT(TEXT(AL870,"0.#"),1)="."),TRUE,FALSE)</formula>
    </cfRule>
    <cfRule type="expression" dxfId="2755" priority="2469">
      <formula>IF(AND(AL870&lt;0, RIGHT(TEXT(AL870,"0.#"),1)&lt;&gt;"."),TRUE,FALSE)</formula>
    </cfRule>
    <cfRule type="expression" dxfId="2754" priority="2470">
      <formula>IF(AND(AL870&lt;0, RIGHT(TEXT(AL870,"0.#"),1)="."),TRUE,FALSE)</formula>
    </cfRule>
  </conditionalFormatting>
  <conditionalFormatting sqref="AL905:AO932">
    <cfRule type="expression" dxfId="2753" priority="2461">
      <formula>IF(AND(AL905&gt;=0, RIGHT(TEXT(AL905,"0.#"),1)&lt;&gt;"."),TRUE,FALSE)</formula>
    </cfRule>
    <cfRule type="expression" dxfId="2752" priority="2462">
      <formula>IF(AND(AL905&gt;=0, RIGHT(TEXT(AL905,"0.#"),1)="."),TRUE,FALSE)</formula>
    </cfRule>
    <cfRule type="expression" dxfId="2751" priority="2463">
      <formula>IF(AND(AL905&lt;0, RIGHT(TEXT(AL905,"0.#"),1)&lt;&gt;"."),TRUE,FALSE)</formula>
    </cfRule>
    <cfRule type="expression" dxfId="2750" priority="2464">
      <formula>IF(AND(AL905&lt;0, RIGHT(TEXT(AL905,"0.#"),1)="."),TRUE,FALSE)</formula>
    </cfRule>
  </conditionalFormatting>
  <conditionalFormatting sqref="AL903:AO904">
    <cfRule type="expression" dxfId="2749" priority="2455">
      <formula>IF(AND(AL903&gt;=0, RIGHT(TEXT(AL903,"0.#"),1)&lt;&gt;"."),TRUE,FALSE)</formula>
    </cfRule>
    <cfRule type="expression" dxfId="2748" priority="2456">
      <formula>IF(AND(AL903&gt;=0, RIGHT(TEXT(AL903,"0.#"),1)="."),TRUE,FALSE)</formula>
    </cfRule>
    <cfRule type="expression" dxfId="2747" priority="2457">
      <formula>IF(AND(AL903&lt;0, RIGHT(TEXT(AL903,"0.#"),1)&lt;&gt;"."),TRUE,FALSE)</formula>
    </cfRule>
    <cfRule type="expression" dxfId="2746" priority="2458">
      <formula>IF(AND(AL903&lt;0, RIGHT(TEXT(AL903,"0.#"),1)="."),TRUE,FALSE)</formula>
    </cfRule>
  </conditionalFormatting>
  <conditionalFormatting sqref="AL938:AO965">
    <cfRule type="expression" dxfId="2745" priority="2449">
      <formula>IF(AND(AL938&gt;=0, RIGHT(TEXT(AL938,"0.#"),1)&lt;&gt;"."),TRUE,FALSE)</formula>
    </cfRule>
    <cfRule type="expression" dxfId="2744" priority="2450">
      <formula>IF(AND(AL938&gt;=0, RIGHT(TEXT(AL938,"0.#"),1)="."),TRUE,FALSE)</formula>
    </cfRule>
    <cfRule type="expression" dxfId="2743" priority="2451">
      <formula>IF(AND(AL938&lt;0, RIGHT(TEXT(AL938,"0.#"),1)&lt;&gt;"."),TRUE,FALSE)</formula>
    </cfRule>
    <cfRule type="expression" dxfId="2742" priority="2452">
      <formula>IF(AND(AL938&lt;0, RIGHT(TEXT(AL938,"0.#"),1)="."),TRUE,FALSE)</formula>
    </cfRule>
  </conditionalFormatting>
  <conditionalFormatting sqref="AL936:AO937">
    <cfRule type="expression" dxfId="2741" priority="2443">
      <formula>IF(AND(AL936&gt;=0, RIGHT(TEXT(AL936,"0.#"),1)&lt;&gt;"."),TRUE,FALSE)</formula>
    </cfRule>
    <cfRule type="expression" dxfId="2740" priority="2444">
      <formula>IF(AND(AL936&gt;=0, RIGHT(TEXT(AL936,"0.#"),1)="."),TRUE,FALSE)</formula>
    </cfRule>
    <cfRule type="expression" dxfId="2739" priority="2445">
      <formula>IF(AND(AL936&lt;0, RIGHT(TEXT(AL936,"0.#"),1)&lt;&gt;"."),TRUE,FALSE)</formula>
    </cfRule>
    <cfRule type="expression" dxfId="2738" priority="2446">
      <formula>IF(AND(AL936&lt;0, RIGHT(TEXT(AL936,"0.#"),1)="."),TRUE,FALSE)</formula>
    </cfRule>
  </conditionalFormatting>
  <conditionalFormatting sqref="AL971:AO998">
    <cfRule type="expression" dxfId="2737" priority="2437">
      <formula>IF(AND(AL971&gt;=0, RIGHT(TEXT(AL971,"0.#"),1)&lt;&gt;"."),TRUE,FALSE)</formula>
    </cfRule>
    <cfRule type="expression" dxfId="2736" priority="2438">
      <formula>IF(AND(AL971&gt;=0, RIGHT(TEXT(AL971,"0.#"),1)="."),TRUE,FALSE)</formula>
    </cfRule>
    <cfRule type="expression" dxfId="2735" priority="2439">
      <formula>IF(AND(AL971&lt;0, RIGHT(TEXT(AL971,"0.#"),1)&lt;&gt;"."),TRUE,FALSE)</formula>
    </cfRule>
    <cfRule type="expression" dxfId="2734" priority="2440">
      <formula>IF(AND(AL971&lt;0, RIGHT(TEXT(AL971,"0.#"),1)="."),TRUE,FALSE)</formula>
    </cfRule>
  </conditionalFormatting>
  <conditionalFormatting sqref="AL969:AO970">
    <cfRule type="expression" dxfId="2733" priority="2431">
      <formula>IF(AND(AL969&gt;=0, RIGHT(TEXT(AL969,"0.#"),1)&lt;&gt;"."),TRUE,FALSE)</formula>
    </cfRule>
    <cfRule type="expression" dxfId="2732" priority="2432">
      <formula>IF(AND(AL969&gt;=0, RIGHT(TEXT(AL969,"0.#"),1)="."),TRUE,FALSE)</formula>
    </cfRule>
    <cfRule type="expression" dxfId="2731" priority="2433">
      <formula>IF(AND(AL969&lt;0, RIGHT(TEXT(AL969,"0.#"),1)&lt;&gt;"."),TRUE,FALSE)</formula>
    </cfRule>
    <cfRule type="expression" dxfId="2730" priority="2434">
      <formula>IF(AND(AL969&lt;0, RIGHT(TEXT(AL969,"0.#"),1)="."),TRUE,FALSE)</formula>
    </cfRule>
  </conditionalFormatting>
  <conditionalFormatting sqref="AL1004:AO1031">
    <cfRule type="expression" dxfId="2729" priority="2425">
      <formula>IF(AND(AL1004&gt;=0, RIGHT(TEXT(AL1004,"0.#"),1)&lt;&gt;"."),TRUE,FALSE)</formula>
    </cfRule>
    <cfRule type="expression" dxfId="2728" priority="2426">
      <formula>IF(AND(AL1004&gt;=0, RIGHT(TEXT(AL1004,"0.#"),1)="."),TRUE,FALSE)</formula>
    </cfRule>
    <cfRule type="expression" dxfId="2727" priority="2427">
      <formula>IF(AND(AL1004&lt;0, RIGHT(TEXT(AL1004,"0.#"),1)&lt;&gt;"."),TRUE,FALSE)</formula>
    </cfRule>
    <cfRule type="expression" dxfId="2726" priority="2428">
      <formula>IF(AND(AL1004&lt;0, RIGHT(TEXT(AL1004,"0.#"),1)="."),TRUE,FALSE)</formula>
    </cfRule>
  </conditionalFormatting>
  <conditionalFormatting sqref="AL1002:AO1003">
    <cfRule type="expression" dxfId="2725" priority="2419">
      <formula>IF(AND(AL1002&gt;=0, RIGHT(TEXT(AL1002,"0.#"),1)&lt;&gt;"."),TRUE,FALSE)</formula>
    </cfRule>
    <cfRule type="expression" dxfId="2724" priority="2420">
      <formula>IF(AND(AL1002&gt;=0, RIGHT(TEXT(AL1002,"0.#"),1)="."),TRUE,FALSE)</formula>
    </cfRule>
    <cfRule type="expression" dxfId="2723" priority="2421">
      <formula>IF(AND(AL1002&lt;0, RIGHT(TEXT(AL1002,"0.#"),1)&lt;&gt;"."),TRUE,FALSE)</formula>
    </cfRule>
    <cfRule type="expression" dxfId="2722" priority="2422">
      <formula>IF(AND(AL1002&lt;0, RIGHT(TEXT(AL1002,"0.#"),1)="."),TRUE,FALSE)</formula>
    </cfRule>
  </conditionalFormatting>
  <conditionalFormatting sqref="Y1002:Y1003">
    <cfRule type="expression" dxfId="2721" priority="2417">
      <formula>IF(RIGHT(TEXT(Y1002,"0.#"),1)=".",FALSE,TRUE)</formula>
    </cfRule>
    <cfRule type="expression" dxfId="2720" priority="2418">
      <formula>IF(RIGHT(TEXT(Y1002,"0.#"),1)=".",TRUE,FALSE)</formula>
    </cfRule>
  </conditionalFormatting>
  <conditionalFormatting sqref="AL1037:AO1064">
    <cfRule type="expression" dxfId="2719" priority="2413">
      <formula>IF(AND(AL1037&gt;=0, RIGHT(TEXT(AL1037,"0.#"),1)&lt;&gt;"."),TRUE,FALSE)</formula>
    </cfRule>
    <cfRule type="expression" dxfId="2718" priority="2414">
      <formula>IF(AND(AL1037&gt;=0, RIGHT(TEXT(AL1037,"0.#"),1)="."),TRUE,FALSE)</formula>
    </cfRule>
    <cfRule type="expression" dxfId="2717" priority="2415">
      <formula>IF(AND(AL1037&lt;0, RIGHT(TEXT(AL1037,"0.#"),1)&lt;&gt;"."),TRUE,FALSE)</formula>
    </cfRule>
    <cfRule type="expression" dxfId="2716" priority="2416">
      <formula>IF(AND(AL1037&lt;0, RIGHT(TEXT(AL1037,"0.#"),1)="."),TRUE,FALSE)</formula>
    </cfRule>
  </conditionalFormatting>
  <conditionalFormatting sqref="Y1037:Y1064">
    <cfRule type="expression" dxfId="2715" priority="2411">
      <formula>IF(RIGHT(TEXT(Y1037,"0.#"),1)=".",FALSE,TRUE)</formula>
    </cfRule>
    <cfRule type="expression" dxfId="2714" priority="2412">
      <formula>IF(RIGHT(TEXT(Y1037,"0.#"),1)=".",TRUE,FALSE)</formula>
    </cfRule>
  </conditionalFormatting>
  <conditionalFormatting sqref="AL1035:AO1036">
    <cfRule type="expression" dxfId="2713" priority="2407">
      <formula>IF(AND(AL1035&gt;=0, RIGHT(TEXT(AL1035,"0.#"),1)&lt;&gt;"."),TRUE,FALSE)</formula>
    </cfRule>
    <cfRule type="expression" dxfId="2712" priority="2408">
      <formula>IF(AND(AL1035&gt;=0, RIGHT(TEXT(AL1035,"0.#"),1)="."),TRUE,FALSE)</formula>
    </cfRule>
    <cfRule type="expression" dxfId="2711" priority="2409">
      <formula>IF(AND(AL1035&lt;0, RIGHT(TEXT(AL1035,"0.#"),1)&lt;&gt;"."),TRUE,FALSE)</formula>
    </cfRule>
    <cfRule type="expression" dxfId="2710" priority="2410">
      <formula>IF(AND(AL1035&lt;0, RIGHT(TEXT(AL1035,"0.#"),1)="."),TRUE,FALSE)</formula>
    </cfRule>
  </conditionalFormatting>
  <conditionalFormatting sqref="Y1035:Y1036">
    <cfRule type="expression" dxfId="2709" priority="2405">
      <formula>IF(RIGHT(TEXT(Y1035,"0.#"),1)=".",FALSE,TRUE)</formula>
    </cfRule>
    <cfRule type="expression" dxfId="2708" priority="2406">
      <formula>IF(RIGHT(TEXT(Y1035,"0.#"),1)=".",TRUE,FALSE)</formula>
    </cfRule>
  </conditionalFormatting>
  <conditionalFormatting sqref="AL1070:AO1097">
    <cfRule type="expression" dxfId="2707" priority="2401">
      <formula>IF(AND(AL1070&gt;=0, RIGHT(TEXT(AL1070,"0.#"),1)&lt;&gt;"."),TRUE,FALSE)</formula>
    </cfRule>
    <cfRule type="expression" dxfId="2706" priority="2402">
      <formula>IF(AND(AL1070&gt;=0, RIGHT(TEXT(AL1070,"0.#"),1)="."),TRUE,FALSE)</formula>
    </cfRule>
    <cfRule type="expression" dxfId="2705" priority="2403">
      <formula>IF(AND(AL1070&lt;0, RIGHT(TEXT(AL1070,"0.#"),1)&lt;&gt;"."),TRUE,FALSE)</formula>
    </cfRule>
    <cfRule type="expression" dxfId="2704" priority="2404">
      <formula>IF(AND(AL1070&lt;0, RIGHT(TEXT(AL1070,"0.#"),1)="."),TRUE,FALSE)</formula>
    </cfRule>
  </conditionalFormatting>
  <conditionalFormatting sqref="Y1070:Y1097">
    <cfRule type="expression" dxfId="2703" priority="2399">
      <formula>IF(RIGHT(TEXT(Y1070,"0.#"),1)=".",FALSE,TRUE)</formula>
    </cfRule>
    <cfRule type="expression" dxfId="2702" priority="2400">
      <formula>IF(RIGHT(TEXT(Y1070,"0.#"),1)=".",TRUE,FALSE)</formula>
    </cfRule>
  </conditionalFormatting>
  <conditionalFormatting sqref="AL1068:AO1069">
    <cfRule type="expression" dxfId="2701" priority="2395">
      <formula>IF(AND(AL1068&gt;=0, RIGHT(TEXT(AL1068,"0.#"),1)&lt;&gt;"."),TRUE,FALSE)</formula>
    </cfRule>
    <cfRule type="expression" dxfId="2700" priority="2396">
      <formula>IF(AND(AL1068&gt;=0, RIGHT(TEXT(AL1068,"0.#"),1)="."),TRUE,FALSE)</formula>
    </cfRule>
    <cfRule type="expression" dxfId="2699" priority="2397">
      <formula>IF(AND(AL1068&lt;0, RIGHT(TEXT(AL1068,"0.#"),1)&lt;&gt;"."),TRUE,FALSE)</formula>
    </cfRule>
    <cfRule type="expression" dxfId="2698" priority="2398">
      <formula>IF(AND(AL1068&lt;0, RIGHT(TEXT(AL1068,"0.#"),1)="."),TRUE,FALSE)</formula>
    </cfRule>
  </conditionalFormatting>
  <conditionalFormatting sqref="Y1068:Y1069">
    <cfRule type="expression" dxfId="2697" priority="2393">
      <formula>IF(RIGHT(TEXT(Y1068,"0.#"),1)=".",FALSE,TRUE)</formula>
    </cfRule>
    <cfRule type="expression" dxfId="2696" priority="2394">
      <formula>IF(RIGHT(TEXT(Y1068,"0.#"),1)=".",TRUE,FALSE)</formula>
    </cfRule>
  </conditionalFormatting>
  <conditionalFormatting sqref="AE39">
    <cfRule type="expression" dxfId="2695" priority="2391">
      <formula>IF(RIGHT(TEXT(AE39,"0.#"),1)=".",FALSE,TRUE)</formula>
    </cfRule>
    <cfRule type="expression" dxfId="2694" priority="2392">
      <formula>IF(RIGHT(TEXT(AE39,"0.#"),1)=".",TRUE,FALSE)</formula>
    </cfRule>
  </conditionalFormatting>
  <conditionalFormatting sqref="AM41">
    <cfRule type="expression" dxfId="2693" priority="2375">
      <formula>IF(RIGHT(TEXT(AM41,"0.#"),1)=".",FALSE,TRUE)</formula>
    </cfRule>
    <cfRule type="expression" dxfId="2692" priority="2376">
      <formula>IF(RIGHT(TEXT(AM41,"0.#"),1)=".",TRUE,FALSE)</formula>
    </cfRule>
  </conditionalFormatting>
  <conditionalFormatting sqref="AE40">
    <cfRule type="expression" dxfId="2691" priority="2389">
      <formula>IF(RIGHT(TEXT(AE40,"0.#"),1)=".",FALSE,TRUE)</formula>
    </cfRule>
    <cfRule type="expression" dxfId="2690" priority="2390">
      <formula>IF(RIGHT(TEXT(AE40,"0.#"),1)=".",TRUE,FALSE)</formula>
    </cfRule>
  </conditionalFormatting>
  <conditionalFormatting sqref="AE41">
    <cfRule type="expression" dxfId="2689" priority="2387">
      <formula>IF(RIGHT(TEXT(AE41,"0.#"),1)=".",FALSE,TRUE)</formula>
    </cfRule>
    <cfRule type="expression" dxfId="2688" priority="2388">
      <formula>IF(RIGHT(TEXT(AE41,"0.#"),1)=".",TRUE,FALSE)</formula>
    </cfRule>
  </conditionalFormatting>
  <conditionalFormatting sqref="AI41">
    <cfRule type="expression" dxfId="2687" priority="2385">
      <formula>IF(RIGHT(TEXT(AI41,"0.#"),1)=".",FALSE,TRUE)</formula>
    </cfRule>
    <cfRule type="expression" dxfId="2686" priority="2386">
      <formula>IF(RIGHT(TEXT(AI41,"0.#"),1)=".",TRUE,FALSE)</formula>
    </cfRule>
  </conditionalFormatting>
  <conditionalFormatting sqref="AI40">
    <cfRule type="expression" dxfId="2685" priority="2383">
      <formula>IF(RIGHT(TEXT(AI40,"0.#"),1)=".",FALSE,TRUE)</formula>
    </cfRule>
    <cfRule type="expression" dxfId="2684" priority="2384">
      <formula>IF(RIGHT(TEXT(AI40,"0.#"),1)=".",TRUE,FALSE)</formula>
    </cfRule>
  </conditionalFormatting>
  <conditionalFormatting sqref="AI39">
    <cfRule type="expression" dxfId="2683" priority="2381">
      <formula>IF(RIGHT(TEXT(AI39,"0.#"),1)=".",FALSE,TRUE)</formula>
    </cfRule>
    <cfRule type="expression" dxfId="2682" priority="2382">
      <formula>IF(RIGHT(TEXT(AI39,"0.#"),1)=".",TRUE,FALSE)</formula>
    </cfRule>
  </conditionalFormatting>
  <conditionalFormatting sqref="AM39">
    <cfRule type="expression" dxfId="2681" priority="2379">
      <formula>IF(RIGHT(TEXT(AM39,"0.#"),1)=".",FALSE,TRUE)</formula>
    </cfRule>
    <cfRule type="expression" dxfId="2680" priority="2380">
      <formula>IF(RIGHT(TEXT(AM39,"0.#"),1)=".",TRUE,FALSE)</formula>
    </cfRule>
  </conditionalFormatting>
  <conditionalFormatting sqref="AM40">
    <cfRule type="expression" dxfId="2679" priority="2377">
      <formula>IF(RIGHT(TEXT(AM40,"0.#"),1)=".",FALSE,TRUE)</formula>
    </cfRule>
    <cfRule type="expression" dxfId="2678" priority="2378">
      <formula>IF(RIGHT(TEXT(AM40,"0.#"),1)=".",TRUE,FALSE)</formula>
    </cfRule>
  </conditionalFormatting>
  <conditionalFormatting sqref="AQ39:AQ41">
    <cfRule type="expression" dxfId="2677" priority="2373">
      <formula>IF(RIGHT(TEXT(AQ39,"0.#"),1)=".",FALSE,TRUE)</formula>
    </cfRule>
    <cfRule type="expression" dxfId="2676" priority="2374">
      <formula>IF(RIGHT(TEXT(AQ39,"0.#"),1)=".",TRUE,FALSE)</formula>
    </cfRule>
  </conditionalFormatting>
  <conditionalFormatting sqref="AU39:AU41">
    <cfRule type="expression" dxfId="2675" priority="2371">
      <formula>IF(RIGHT(TEXT(AU39,"0.#"),1)=".",FALSE,TRUE)</formula>
    </cfRule>
    <cfRule type="expression" dxfId="2674" priority="2372">
      <formula>IF(RIGHT(TEXT(AU39,"0.#"),1)=".",TRUE,FALSE)</formula>
    </cfRule>
  </conditionalFormatting>
  <conditionalFormatting sqref="AE46">
    <cfRule type="expression" dxfId="2673" priority="2369">
      <formula>IF(RIGHT(TEXT(AE46,"0.#"),1)=".",FALSE,TRUE)</formula>
    </cfRule>
    <cfRule type="expression" dxfId="2672" priority="2370">
      <formula>IF(RIGHT(TEXT(AE46,"0.#"),1)=".",TRUE,FALSE)</formula>
    </cfRule>
  </conditionalFormatting>
  <conditionalFormatting sqref="AE47">
    <cfRule type="expression" dxfId="2671" priority="2367">
      <formula>IF(RIGHT(TEXT(AE47,"0.#"),1)=".",FALSE,TRUE)</formula>
    </cfRule>
    <cfRule type="expression" dxfId="2670" priority="2368">
      <formula>IF(RIGHT(TEXT(AE47,"0.#"),1)=".",TRUE,FALSE)</formula>
    </cfRule>
  </conditionalFormatting>
  <conditionalFormatting sqref="AE48">
    <cfRule type="expression" dxfId="2669" priority="2365">
      <formula>IF(RIGHT(TEXT(AE48,"0.#"),1)=".",FALSE,TRUE)</formula>
    </cfRule>
    <cfRule type="expression" dxfId="2668" priority="2366">
      <formula>IF(RIGHT(TEXT(AE48,"0.#"),1)=".",TRUE,FALSE)</formula>
    </cfRule>
  </conditionalFormatting>
  <conditionalFormatting sqref="AI48">
    <cfRule type="expression" dxfId="2667" priority="2363">
      <formula>IF(RIGHT(TEXT(AI48,"0.#"),1)=".",FALSE,TRUE)</formula>
    </cfRule>
    <cfRule type="expression" dxfId="2666" priority="2364">
      <formula>IF(RIGHT(TEXT(AI48,"0.#"),1)=".",TRUE,FALSE)</formula>
    </cfRule>
  </conditionalFormatting>
  <conditionalFormatting sqref="AI47">
    <cfRule type="expression" dxfId="2665" priority="2361">
      <formula>IF(RIGHT(TEXT(AI47,"0.#"),1)=".",FALSE,TRUE)</formula>
    </cfRule>
    <cfRule type="expression" dxfId="2664" priority="2362">
      <formula>IF(RIGHT(TEXT(AI47,"0.#"),1)=".",TRUE,FALSE)</formula>
    </cfRule>
  </conditionalFormatting>
  <conditionalFormatting sqref="AE448">
    <cfRule type="expression" dxfId="2663" priority="2239">
      <formula>IF(RIGHT(TEXT(AE448,"0.#"),1)=".",FALSE,TRUE)</formula>
    </cfRule>
    <cfRule type="expression" dxfId="2662" priority="2240">
      <formula>IF(RIGHT(TEXT(AE448,"0.#"),1)=".",TRUE,FALSE)</formula>
    </cfRule>
  </conditionalFormatting>
  <conditionalFormatting sqref="AM450">
    <cfRule type="expression" dxfId="2661" priority="2229">
      <formula>IF(RIGHT(TEXT(AM450,"0.#"),1)=".",FALSE,TRUE)</formula>
    </cfRule>
    <cfRule type="expression" dxfId="2660" priority="2230">
      <formula>IF(RIGHT(TEXT(AM450,"0.#"),1)=".",TRUE,FALSE)</formula>
    </cfRule>
  </conditionalFormatting>
  <conditionalFormatting sqref="AE449">
    <cfRule type="expression" dxfId="2659" priority="2237">
      <formula>IF(RIGHT(TEXT(AE449,"0.#"),1)=".",FALSE,TRUE)</formula>
    </cfRule>
    <cfRule type="expression" dxfId="2658" priority="2238">
      <formula>IF(RIGHT(TEXT(AE449,"0.#"),1)=".",TRUE,FALSE)</formula>
    </cfRule>
  </conditionalFormatting>
  <conditionalFormatting sqref="AE450">
    <cfRule type="expression" dxfId="2657" priority="2235">
      <formula>IF(RIGHT(TEXT(AE450,"0.#"),1)=".",FALSE,TRUE)</formula>
    </cfRule>
    <cfRule type="expression" dxfId="2656" priority="2236">
      <formula>IF(RIGHT(TEXT(AE450,"0.#"),1)=".",TRUE,FALSE)</formula>
    </cfRule>
  </conditionalFormatting>
  <conditionalFormatting sqref="AM448">
    <cfRule type="expression" dxfId="2655" priority="2233">
      <formula>IF(RIGHT(TEXT(AM448,"0.#"),1)=".",FALSE,TRUE)</formula>
    </cfRule>
    <cfRule type="expression" dxfId="2654" priority="2234">
      <formula>IF(RIGHT(TEXT(AM448,"0.#"),1)=".",TRUE,FALSE)</formula>
    </cfRule>
  </conditionalFormatting>
  <conditionalFormatting sqref="AM449">
    <cfRule type="expression" dxfId="2653" priority="2231">
      <formula>IF(RIGHT(TEXT(AM449,"0.#"),1)=".",FALSE,TRUE)</formula>
    </cfRule>
    <cfRule type="expression" dxfId="2652" priority="2232">
      <formula>IF(RIGHT(TEXT(AM449,"0.#"),1)=".",TRUE,FALSE)</formula>
    </cfRule>
  </conditionalFormatting>
  <conditionalFormatting sqref="AU448">
    <cfRule type="expression" dxfId="2651" priority="2227">
      <formula>IF(RIGHT(TEXT(AU448,"0.#"),1)=".",FALSE,TRUE)</formula>
    </cfRule>
    <cfRule type="expression" dxfId="2650" priority="2228">
      <formula>IF(RIGHT(TEXT(AU448,"0.#"),1)=".",TRUE,FALSE)</formula>
    </cfRule>
  </conditionalFormatting>
  <conditionalFormatting sqref="AU449">
    <cfRule type="expression" dxfId="2649" priority="2225">
      <formula>IF(RIGHT(TEXT(AU449,"0.#"),1)=".",FALSE,TRUE)</formula>
    </cfRule>
    <cfRule type="expression" dxfId="2648" priority="2226">
      <formula>IF(RIGHT(TEXT(AU449,"0.#"),1)=".",TRUE,FALSE)</formula>
    </cfRule>
  </conditionalFormatting>
  <conditionalFormatting sqref="AU450">
    <cfRule type="expression" dxfId="2647" priority="2223">
      <formula>IF(RIGHT(TEXT(AU450,"0.#"),1)=".",FALSE,TRUE)</formula>
    </cfRule>
    <cfRule type="expression" dxfId="2646" priority="2224">
      <formula>IF(RIGHT(TEXT(AU450,"0.#"),1)=".",TRUE,FALSE)</formula>
    </cfRule>
  </conditionalFormatting>
  <conditionalFormatting sqref="AI450">
    <cfRule type="expression" dxfId="2645" priority="2217">
      <formula>IF(RIGHT(TEXT(AI450,"0.#"),1)=".",FALSE,TRUE)</formula>
    </cfRule>
    <cfRule type="expression" dxfId="2644" priority="2218">
      <formula>IF(RIGHT(TEXT(AI450,"0.#"),1)=".",TRUE,FALSE)</formula>
    </cfRule>
  </conditionalFormatting>
  <conditionalFormatting sqref="AI448">
    <cfRule type="expression" dxfId="2643" priority="2221">
      <formula>IF(RIGHT(TEXT(AI448,"0.#"),1)=".",FALSE,TRUE)</formula>
    </cfRule>
    <cfRule type="expression" dxfId="2642" priority="2222">
      <formula>IF(RIGHT(TEXT(AI448,"0.#"),1)=".",TRUE,FALSE)</formula>
    </cfRule>
  </conditionalFormatting>
  <conditionalFormatting sqref="AI449">
    <cfRule type="expression" dxfId="2641" priority="2219">
      <formula>IF(RIGHT(TEXT(AI449,"0.#"),1)=".",FALSE,TRUE)</formula>
    </cfRule>
    <cfRule type="expression" dxfId="2640" priority="2220">
      <formula>IF(RIGHT(TEXT(AI449,"0.#"),1)=".",TRUE,FALSE)</formula>
    </cfRule>
  </conditionalFormatting>
  <conditionalFormatting sqref="AQ449">
    <cfRule type="expression" dxfId="2639" priority="2215">
      <formula>IF(RIGHT(TEXT(AQ449,"0.#"),1)=".",FALSE,TRUE)</formula>
    </cfRule>
    <cfRule type="expression" dxfId="2638" priority="2216">
      <formula>IF(RIGHT(TEXT(AQ449,"0.#"),1)=".",TRUE,FALSE)</formula>
    </cfRule>
  </conditionalFormatting>
  <conditionalFormatting sqref="AQ450">
    <cfRule type="expression" dxfId="2637" priority="2213">
      <formula>IF(RIGHT(TEXT(AQ450,"0.#"),1)=".",FALSE,TRUE)</formula>
    </cfRule>
    <cfRule type="expression" dxfId="2636" priority="2214">
      <formula>IF(RIGHT(TEXT(AQ450,"0.#"),1)=".",TRUE,FALSE)</formula>
    </cfRule>
  </conditionalFormatting>
  <conditionalFormatting sqref="AQ448">
    <cfRule type="expression" dxfId="2635" priority="2211">
      <formula>IF(RIGHT(TEXT(AQ448,"0.#"),1)=".",FALSE,TRUE)</formula>
    </cfRule>
    <cfRule type="expression" dxfId="2634" priority="2212">
      <formula>IF(RIGHT(TEXT(AQ448,"0.#"),1)=".",TRUE,FALSE)</formula>
    </cfRule>
  </conditionalFormatting>
  <conditionalFormatting sqref="AE453">
    <cfRule type="expression" dxfId="2633" priority="2209">
      <formula>IF(RIGHT(TEXT(AE453,"0.#"),1)=".",FALSE,TRUE)</formula>
    </cfRule>
    <cfRule type="expression" dxfId="2632" priority="2210">
      <formula>IF(RIGHT(TEXT(AE453,"0.#"),1)=".",TRUE,FALSE)</formula>
    </cfRule>
  </conditionalFormatting>
  <conditionalFormatting sqref="AM455">
    <cfRule type="expression" dxfId="2631" priority="2199">
      <formula>IF(RIGHT(TEXT(AM455,"0.#"),1)=".",FALSE,TRUE)</formula>
    </cfRule>
    <cfRule type="expression" dxfId="2630" priority="2200">
      <formula>IF(RIGHT(TEXT(AM455,"0.#"),1)=".",TRUE,FALSE)</formula>
    </cfRule>
  </conditionalFormatting>
  <conditionalFormatting sqref="AE454">
    <cfRule type="expression" dxfId="2629" priority="2207">
      <formula>IF(RIGHT(TEXT(AE454,"0.#"),1)=".",FALSE,TRUE)</formula>
    </cfRule>
    <cfRule type="expression" dxfId="2628" priority="2208">
      <formula>IF(RIGHT(TEXT(AE454,"0.#"),1)=".",TRUE,FALSE)</formula>
    </cfRule>
  </conditionalFormatting>
  <conditionalFormatting sqref="AE455">
    <cfRule type="expression" dxfId="2627" priority="2205">
      <formula>IF(RIGHT(TEXT(AE455,"0.#"),1)=".",FALSE,TRUE)</formula>
    </cfRule>
    <cfRule type="expression" dxfId="2626" priority="2206">
      <formula>IF(RIGHT(TEXT(AE455,"0.#"),1)=".",TRUE,FALSE)</formula>
    </cfRule>
  </conditionalFormatting>
  <conditionalFormatting sqref="AM453">
    <cfRule type="expression" dxfId="2625" priority="2203">
      <formula>IF(RIGHT(TEXT(AM453,"0.#"),1)=".",FALSE,TRUE)</formula>
    </cfRule>
    <cfRule type="expression" dxfId="2624" priority="2204">
      <formula>IF(RIGHT(TEXT(AM453,"0.#"),1)=".",TRUE,FALSE)</formula>
    </cfRule>
  </conditionalFormatting>
  <conditionalFormatting sqref="AM454">
    <cfRule type="expression" dxfId="2623" priority="2201">
      <formula>IF(RIGHT(TEXT(AM454,"0.#"),1)=".",FALSE,TRUE)</formula>
    </cfRule>
    <cfRule type="expression" dxfId="2622" priority="2202">
      <formula>IF(RIGHT(TEXT(AM454,"0.#"),1)=".",TRUE,FALSE)</formula>
    </cfRule>
  </conditionalFormatting>
  <conditionalFormatting sqref="AU453">
    <cfRule type="expression" dxfId="2621" priority="2197">
      <formula>IF(RIGHT(TEXT(AU453,"0.#"),1)=".",FALSE,TRUE)</formula>
    </cfRule>
    <cfRule type="expression" dxfId="2620" priority="2198">
      <formula>IF(RIGHT(TEXT(AU453,"0.#"),1)=".",TRUE,FALSE)</formula>
    </cfRule>
  </conditionalFormatting>
  <conditionalFormatting sqref="AU454">
    <cfRule type="expression" dxfId="2619" priority="2195">
      <formula>IF(RIGHT(TEXT(AU454,"0.#"),1)=".",FALSE,TRUE)</formula>
    </cfRule>
    <cfRule type="expression" dxfId="2618" priority="2196">
      <formula>IF(RIGHT(TEXT(AU454,"0.#"),1)=".",TRUE,FALSE)</formula>
    </cfRule>
  </conditionalFormatting>
  <conditionalFormatting sqref="AU455">
    <cfRule type="expression" dxfId="2617" priority="2193">
      <formula>IF(RIGHT(TEXT(AU455,"0.#"),1)=".",FALSE,TRUE)</formula>
    </cfRule>
    <cfRule type="expression" dxfId="2616" priority="2194">
      <formula>IF(RIGHT(TEXT(AU455,"0.#"),1)=".",TRUE,FALSE)</formula>
    </cfRule>
  </conditionalFormatting>
  <conditionalFormatting sqref="AI455">
    <cfRule type="expression" dxfId="2615" priority="2187">
      <formula>IF(RIGHT(TEXT(AI455,"0.#"),1)=".",FALSE,TRUE)</formula>
    </cfRule>
    <cfRule type="expression" dxfId="2614" priority="2188">
      <formula>IF(RIGHT(TEXT(AI455,"0.#"),1)=".",TRUE,FALSE)</formula>
    </cfRule>
  </conditionalFormatting>
  <conditionalFormatting sqref="AI453">
    <cfRule type="expression" dxfId="2613" priority="2191">
      <formula>IF(RIGHT(TEXT(AI453,"0.#"),1)=".",FALSE,TRUE)</formula>
    </cfRule>
    <cfRule type="expression" dxfId="2612" priority="2192">
      <formula>IF(RIGHT(TEXT(AI453,"0.#"),1)=".",TRUE,FALSE)</formula>
    </cfRule>
  </conditionalFormatting>
  <conditionalFormatting sqref="AI454">
    <cfRule type="expression" dxfId="2611" priority="2189">
      <formula>IF(RIGHT(TEXT(AI454,"0.#"),1)=".",FALSE,TRUE)</formula>
    </cfRule>
    <cfRule type="expression" dxfId="2610" priority="2190">
      <formula>IF(RIGHT(TEXT(AI454,"0.#"),1)=".",TRUE,FALSE)</formula>
    </cfRule>
  </conditionalFormatting>
  <conditionalFormatting sqref="AQ454">
    <cfRule type="expression" dxfId="2609" priority="2185">
      <formula>IF(RIGHT(TEXT(AQ454,"0.#"),1)=".",FALSE,TRUE)</formula>
    </cfRule>
    <cfRule type="expression" dxfId="2608" priority="2186">
      <formula>IF(RIGHT(TEXT(AQ454,"0.#"),1)=".",TRUE,FALSE)</formula>
    </cfRule>
  </conditionalFormatting>
  <conditionalFormatting sqref="AQ455">
    <cfRule type="expression" dxfId="2607" priority="2183">
      <formula>IF(RIGHT(TEXT(AQ455,"0.#"),1)=".",FALSE,TRUE)</formula>
    </cfRule>
    <cfRule type="expression" dxfId="2606" priority="2184">
      <formula>IF(RIGHT(TEXT(AQ455,"0.#"),1)=".",TRUE,FALSE)</formula>
    </cfRule>
  </conditionalFormatting>
  <conditionalFormatting sqref="AQ453">
    <cfRule type="expression" dxfId="2605" priority="2181">
      <formula>IF(RIGHT(TEXT(AQ453,"0.#"),1)=".",FALSE,TRUE)</formula>
    </cfRule>
    <cfRule type="expression" dxfId="2604" priority="2182">
      <formula>IF(RIGHT(TEXT(AQ453,"0.#"),1)=".",TRUE,FALSE)</formula>
    </cfRule>
  </conditionalFormatting>
  <conditionalFormatting sqref="AE487">
    <cfRule type="expression" dxfId="2603" priority="2059">
      <formula>IF(RIGHT(TEXT(AE487,"0.#"),1)=".",FALSE,TRUE)</formula>
    </cfRule>
    <cfRule type="expression" dxfId="2602" priority="2060">
      <formula>IF(RIGHT(TEXT(AE487,"0.#"),1)=".",TRUE,FALSE)</formula>
    </cfRule>
  </conditionalFormatting>
  <conditionalFormatting sqref="AE488">
    <cfRule type="expression" dxfId="2601" priority="2057">
      <formula>IF(RIGHT(TEXT(AE488,"0.#"),1)=".",FALSE,TRUE)</formula>
    </cfRule>
    <cfRule type="expression" dxfId="2600" priority="2058">
      <formula>IF(RIGHT(TEXT(AE488,"0.#"),1)=".",TRUE,FALSE)</formula>
    </cfRule>
  </conditionalFormatting>
  <conditionalFormatting sqref="AE489">
    <cfRule type="expression" dxfId="2599" priority="2055">
      <formula>IF(RIGHT(TEXT(AE489,"0.#"),1)=".",FALSE,TRUE)</formula>
    </cfRule>
    <cfRule type="expression" dxfId="2598" priority="2056">
      <formula>IF(RIGHT(TEXT(AE489,"0.#"),1)=".",TRUE,FALSE)</formula>
    </cfRule>
  </conditionalFormatting>
  <conditionalFormatting sqref="AU487">
    <cfRule type="expression" dxfId="2597" priority="2047">
      <formula>IF(RIGHT(TEXT(AU487,"0.#"),1)=".",FALSE,TRUE)</formula>
    </cfRule>
    <cfRule type="expression" dxfId="2596" priority="2048">
      <formula>IF(RIGHT(TEXT(AU487,"0.#"),1)=".",TRUE,FALSE)</formula>
    </cfRule>
  </conditionalFormatting>
  <conditionalFormatting sqref="AU488">
    <cfRule type="expression" dxfId="2595" priority="2045">
      <formula>IF(RIGHT(TEXT(AU488,"0.#"),1)=".",FALSE,TRUE)</formula>
    </cfRule>
    <cfRule type="expression" dxfId="2594" priority="2046">
      <formula>IF(RIGHT(TEXT(AU488,"0.#"),1)=".",TRUE,FALSE)</formula>
    </cfRule>
  </conditionalFormatting>
  <conditionalFormatting sqref="AU489">
    <cfRule type="expression" dxfId="2593" priority="2043">
      <formula>IF(RIGHT(TEXT(AU489,"0.#"),1)=".",FALSE,TRUE)</formula>
    </cfRule>
    <cfRule type="expression" dxfId="2592" priority="2044">
      <formula>IF(RIGHT(TEXT(AU489,"0.#"),1)=".",TRUE,FALSE)</formula>
    </cfRule>
  </conditionalFormatting>
  <conditionalFormatting sqref="AQ488">
    <cfRule type="expression" dxfId="2591" priority="2035">
      <formula>IF(RIGHT(TEXT(AQ488,"0.#"),1)=".",FALSE,TRUE)</formula>
    </cfRule>
    <cfRule type="expression" dxfId="2590" priority="2036">
      <formula>IF(RIGHT(TEXT(AQ488,"0.#"),1)=".",TRUE,FALSE)</formula>
    </cfRule>
  </conditionalFormatting>
  <conditionalFormatting sqref="AQ489">
    <cfRule type="expression" dxfId="2589" priority="2033">
      <formula>IF(RIGHT(TEXT(AQ489,"0.#"),1)=".",FALSE,TRUE)</formula>
    </cfRule>
    <cfRule type="expression" dxfId="2588" priority="2034">
      <formula>IF(RIGHT(TEXT(AQ489,"0.#"),1)=".",TRUE,FALSE)</formula>
    </cfRule>
  </conditionalFormatting>
  <conditionalFormatting sqref="AQ487">
    <cfRule type="expression" dxfId="2587" priority="2031">
      <formula>IF(RIGHT(TEXT(AQ487,"0.#"),1)=".",FALSE,TRUE)</formula>
    </cfRule>
    <cfRule type="expression" dxfId="2586" priority="2032">
      <formula>IF(RIGHT(TEXT(AQ487,"0.#"),1)=".",TRUE,FALSE)</formula>
    </cfRule>
  </conditionalFormatting>
  <conditionalFormatting sqref="AE512">
    <cfRule type="expression" dxfId="2585" priority="2029">
      <formula>IF(RIGHT(TEXT(AE512,"0.#"),1)=".",FALSE,TRUE)</formula>
    </cfRule>
    <cfRule type="expression" dxfId="2584" priority="2030">
      <formula>IF(RIGHT(TEXT(AE512,"0.#"),1)=".",TRUE,FALSE)</formula>
    </cfRule>
  </conditionalFormatting>
  <conditionalFormatting sqref="AE513">
    <cfRule type="expression" dxfId="2583" priority="2027">
      <formula>IF(RIGHT(TEXT(AE513,"0.#"),1)=".",FALSE,TRUE)</formula>
    </cfRule>
    <cfRule type="expression" dxfId="2582" priority="2028">
      <formula>IF(RIGHT(TEXT(AE513,"0.#"),1)=".",TRUE,FALSE)</formula>
    </cfRule>
  </conditionalFormatting>
  <conditionalFormatting sqref="AE514">
    <cfRule type="expression" dxfId="2581" priority="2025">
      <formula>IF(RIGHT(TEXT(AE514,"0.#"),1)=".",FALSE,TRUE)</formula>
    </cfRule>
    <cfRule type="expression" dxfId="2580" priority="2026">
      <formula>IF(RIGHT(TEXT(AE514,"0.#"),1)=".",TRUE,FALSE)</formula>
    </cfRule>
  </conditionalFormatting>
  <conditionalFormatting sqref="AU512">
    <cfRule type="expression" dxfId="2579" priority="2017">
      <formula>IF(RIGHT(TEXT(AU512,"0.#"),1)=".",FALSE,TRUE)</formula>
    </cfRule>
    <cfRule type="expression" dxfId="2578" priority="2018">
      <formula>IF(RIGHT(TEXT(AU512,"0.#"),1)=".",TRUE,FALSE)</formula>
    </cfRule>
  </conditionalFormatting>
  <conditionalFormatting sqref="AU513">
    <cfRule type="expression" dxfId="2577" priority="2015">
      <formula>IF(RIGHT(TEXT(AU513,"0.#"),1)=".",FALSE,TRUE)</formula>
    </cfRule>
    <cfRule type="expression" dxfId="2576" priority="2016">
      <formula>IF(RIGHT(TEXT(AU513,"0.#"),1)=".",TRUE,FALSE)</formula>
    </cfRule>
  </conditionalFormatting>
  <conditionalFormatting sqref="AU514">
    <cfRule type="expression" dxfId="2575" priority="2013">
      <formula>IF(RIGHT(TEXT(AU514,"0.#"),1)=".",FALSE,TRUE)</formula>
    </cfRule>
    <cfRule type="expression" dxfId="2574" priority="2014">
      <formula>IF(RIGHT(TEXT(AU514,"0.#"),1)=".",TRUE,FALSE)</formula>
    </cfRule>
  </conditionalFormatting>
  <conditionalFormatting sqref="AQ513">
    <cfRule type="expression" dxfId="2573" priority="2005">
      <formula>IF(RIGHT(TEXT(AQ513,"0.#"),1)=".",FALSE,TRUE)</formula>
    </cfRule>
    <cfRule type="expression" dxfId="2572" priority="2006">
      <formula>IF(RIGHT(TEXT(AQ513,"0.#"),1)=".",TRUE,FALSE)</formula>
    </cfRule>
  </conditionalFormatting>
  <conditionalFormatting sqref="AQ514">
    <cfRule type="expression" dxfId="2571" priority="2003">
      <formula>IF(RIGHT(TEXT(AQ514,"0.#"),1)=".",FALSE,TRUE)</formula>
    </cfRule>
    <cfRule type="expression" dxfId="2570" priority="2004">
      <formula>IF(RIGHT(TEXT(AQ514,"0.#"),1)=".",TRUE,FALSE)</formula>
    </cfRule>
  </conditionalFormatting>
  <conditionalFormatting sqref="AQ512">
    <cfRule type="expression" dxfId="2569" priority="2001">
      <formula>IF(RIGHT(TEXT(AQ512,"0.#"),1)=".",FALSE,TRUE)</formula>
    </cfRule>
    <cfRule type="expression" dxfId="2568" priority="2002">
      <formula>IF(RIGHT(TEXT(AQ512,"0.#"),1)=".",TRUE,FALSE)</formula>
    </cfRule>
  </conditionalFormatting>
  <conditionalFormatting sqref="AE517">
    <cfRule type="expression" dxfId="2567" priority="1879">
      <formula>IF(RIGHT(TEXT(AE517,"0.#"),1)=".",FALSE,TRUE)</formula>
    </cfRule>
    <cfRule type="expression" dxfId="2566" priority="1880">
      <formula>IF(RIGHT(TEXT(AE517,"0.#"),1)=".",TRUE,FALSE)</formula>
    </cfRule>
  </conditionalFormatting>
  <conditionalFormatting sqref="AE518">
    <cfRule type="expression" dxfId="2565" priority="1877">
      <formula>IF(RIGHT(TEXT(AE518,"0.#"),1)=".",FALSE,TRUE)</formula>
    </cfRule>
    <cfRule type="expression" dxfId="2564" priority="1878">
      <formula>IF(RIGHT(TEXT(AE518,"0.#"),1)=".",TRUE,FALSE)</formula>
    </cfRule>
  </conditionalFormatting>
  <conditionalFormatting sqref="AE519">
    <cfRule type="expression" dxfId="2563" priority="1875">
      <formula>IF(RIGHT(TEXT(AE519,"0.#"),1)=".",FALSE,TRUE)</formula>
    </cfRule>
    <cfRule type="expression" dxfId="2562" priority="1876">
      <formula>IF(RIGHT(TEXT(AE519,"0.#"),1)=".",TRUE,FALSE)</formula>
    </cfRule>
  </conditionalFormatting>
  <conditionalFormatting sqref="AU517">
    <cfRule type="expression" dxfId="2561" priority="1867">
      <formula>IF(RIGHT(TEXT(AU517,"0.#"),1)=".",FALSE,TRUE)</formula>
    </cfRule>
    <cfRule type="expression" dxfId="2560" priority="1868">
      <formula>IF(RIGHT(TEXT(AU517,"0.#"),1)=".",TRUE,FALSE)</formula>
    </cfRule>
  </conditionalFormatting>
  <conditionalFormatting sqref="AU519">
    <cfRule type="expression" dxfId="2559" priority="1863">
      <formula>IF(RIGHT(TEXT(AU519,"0.#"),1)=".",FALSE,TRUE)</formula>
    </cfRule>
    <cfRule type="expression" dxfId="2558" priority="1864">
      <formula>IF(RIGHT(TEXT(AU519,"0.#"),1)=".",TRUE,FALSE)</formula>
    </cfRule>
  </conditionalFormatting>
  <conditionalFormatting sqref="AQ518">
    <cfRule type="expression" dxfId="2557" priority="1855">
      <formula>IF(RIGHT(TEXT(AQ518,"0.#"),1)=".",FALSE,TRUE)</formula>
    </cfRule>
    <cfRule type="expression" dxfId="2556" priority="1856">
      <formula>IF(RIGHT(TEXT(AQ518,"0.#"),1)=".",TRUE,FALSE)</formula>
    </cfRule>
  </conditionalFormatting>
  <conditionalFormatting sqref="AQ519">
    <cfRule type="expression" dxfId="2555" priority="1853">
      <formula>IF(RIGHT(TEXT(AQ519,"0.#"),1)=".",FALSE,TRUE)</formula>
    </cfRule>
    <cfRule type="expression" dxfId="2554" priority="1854">
      <formula>IF(RIGHT(TEXT(AQ519,"0.#"),1)=".",TRUE,FALSE)</formula>
    </cfRule>
  </conditionalFormatting>
  <conditionalFormatting sqref="AQ517">
    <cfRule type="expression" dxfId="2553" priority="1851">
      <formula>IF(RIGHT(TEXT(AQ517,"0.#"),1)=".",FALSE,TRUE)</formula>
    </cfRule>
    <cfRule type="expression" dxfId="2552" priority="1852">
      <formula>IF(RIGHT(TEXT(AQ517,"0.#"),1)=".",TRUE,FALSE)</formula>
    </cfRule>
  </conditionalFormatting>
  <conditionalFormatting sqref="AE522">
    <cfRule type="expression" dxfId="2551" priority="1849">
      <formula>IF(RIGHT(TEXT(AE522,"0.#"),1)=".",FALSE,TRUE)</formula>
    </cfRule>
    <cfRule type="expression" dxfId="2550" priority="1850">
      <formula>IF(RIGHT(TEXT(AE522,"0.#"),1)=".",TRUE,FALSE)</formula>
    </cfRule>
  </conditionalFormatting>
  <conditionalFormatting sqref="AE523">
    <cfRule type="expression" dxfId="2549" priority="1847">
      <formula>IF(RIGHT(TEXT(AE523,"0.#"),1)=".",FALSE,TRUE)</formula>
    </cfRule>
    <cfRule type="expression" dxfId="2548" priority="1848">
      <formula>IF(RIGHT(TEXT(AE523,"0.#"),1)=".",TRUE,FALSE)</formula>
    </cfRule>
  </conditionalFormatting>
  <conditionalFormatting sqref="AE524">
    <cfRule type="expression" dxfId="2547" priority="1845">
      <formula>IF(RIGHT(TEXT(AE524,"0.#"),1)=".",FALSE,TRUE)</formula>
    </cfRule>
    <cfRule type="expression" dxfId="2546" priority="1846">
      <formula>IF(RIGHT(TEXT(AE524,"0.#"),1)=".",TRUE,FALSE)</formula>
    </cfRule>
  </conditionalFormatting>
  <conditionalFormatting sqref="AU522">
    <cfRule type="expression" dxfId="2545" priority="1837">
      <formula>IF(RIGHT(TEXT(AU522,"0.#"),1)=".",FALSE,TRUE)</formula>
    </cfRule>
    <cfRule type="expression" dxfId="2544" priority="1838">
      <formula>IF(RIGHT(TEXT(AU522,"0.#"),1)=".",TRUE,FALSE)</formula>
    </cfRule>
  </conditionalFormatting>
  <conditionalFormatting sqref="AU523">
    <cfRule type="expression" dxfId="2543" priority="1835">
      <formula>IF(RIGHT(TEXT(AU523,"0.#"),1)=".",FALSE,TRUE)</formula>
    </cfRule>
    <cfRule type="expression" dxfId="2542" priority="1836">
      <formula>IF(RIGHT(TEXT(AU523,"0.#"),1)=".",TRUE,FALSE)</formula>
    </cfRule>
  </conditionalFormatting>
  <conditionalFormatting sqref="AU524">
    <cfRule type="expression" dxfId="2541" priority="1833">
      <formula>IF(RIGHT(TEXT(AU524,"0.#"),1)=".",FALSE,TRUE)</formula>
    </cfRule>
    <cfRule type="expression" dxfId="2540" priority="1834">
      <formula>IF(RIGHT(TEXT(AU524,"0.#"),1)=".",TRUE,FALSE)</formula>
    </cfRule>
  </conditionalFormatting>
  <conditionalFormatting sqref="AQ523">
    <cfRule type="expression" dxfId="2539" priority="1825">
      <formula>IF(RIGHT(TEXT(AQ523,"0.#"),1)=".",FALSE,TRUE)</formula>
    </cfRule>
    <cfRule type="expression" dxfId="2538" priority="1826">
      <formula>IF(RIGHT(TEXT(AQ523,"0.#"),1)=".",TRUE,FALSE)</formula>
    </cfRule>
  </conditionalFormatting>
  <conditionalFormatting sqref="AQ524">
    <cfRule type="expression" dxfId="2537" priority="1823">
      <formula>IF(RIGHT(TEXT(AQ524,"0.#"),1)=".",FALSE,TRUE)</formula>
    </cfRule>
    <cfRule type="expression" dxfId="2536" priority="1824">
      <formula>IF(RIGHT(TEXT(AQ524,"0.#"),1)=".",TRUE,FALSE)</formula>
    </cfRule>
  </conditionalFormatting>
  <conditionalFormatting sqref="AQ522">
    <cfRule type="expression" dxfId="2535" priority="1821">
      <formula>IF(RIGHT(TEXT(AQ522,"0.#"),1)=".",FALSE,TRUE)</formula>
    </cfRule>
    <cfRule type="expression" dxfId="2534" priority="1822">
      <formula>IF(RIGHT(TEXT(AQ522,"0.#"),1)=".",TRUE,FALSE)</formula>
    </cfRule>
  </conditionalFormatting>
  <conditionalFormatting sqref="AE527">
    <cfRule type="expression" dxfId="2533" priority="1819">
      <formula>IF(RIGHT(TEXT(AE527,"0.#"),1)=".",FALSE,TRUE)</formula>
    </cfRule>
    <cfRule type="expression" dxfId="2532" priority="1820">
      <formula>IF(RIGHT(TEXT(AE527,"0.#"),1)=".",TRUE,FALSE)</formula>
    </cfRule>
  </conditionalFormatting>
  <conditionalFormatting sqref="AE528">
    <cfRule type="expression" dxfId="2531" priority="1817">
      <formula>IF(RIGHT(TEXT(AE528,"0.#"),1)=".",FALSE,TRUE)</formula>
    </cfRule>
    <cfRule type="expression" dxfId="2530" priority="1818">
      <formula>IF(RIGHT(TEXT(AE528,"0.#"),1)=".",TRUE,FALSE)</formula>
    </cfRule>
  </conditionalFormatting>
  <conditionalFormatting sqref="AE529">
    <cfRule type="expression" dxfId="2529" priority="1815">
      <formula>IF(RIGHT(TEXT(AE529,"0.#"),1)=".",FALSE,TRUE)</formula>
    </cfRule>
    <cfRule type="expression" dxfId="2528" priority="1816">
      <formula>IF(RIGHT(TEXT(AE529,"0.#"),1)=".",TRUE,FALSE)</formula>
    </cfRule>
  </conditionalFormatting>
  <conditionalFormatting sqref="AU527">
    <cfRule type="expression" dxfId="2527" priority="1807">
      <formula>IF(RIGHT(TEXT(AU527,"0.#"),1)=".",FALSE,TRUE)</formula>
    </cfRule>
    <cfRule type="expression" dxfId="2526" priority="1808">
      <formula>IF(RIGHT(TEXT(AU527,"0.#"),1)=".",TRUE,FALSE)</formula>
    </cfRule>
  </conditionalFormatting>
  <conditionalFormatting sqref="AU528">
    <cfRule type="expression" dxfId="2525" priority="1805">
      <formula>IF(RIGHT(TEXT(AU528,"0.#"),1)=".",FALSE,TRUE)</formula>
    </cfRule>
    <cfRule type="expression" dxfId="2524" priority="1806">
      <formula>IF(RIGHT(TEXT(AU528,"0.#"),1)=".",TRUE,FALSE)</formula>
    </cfRule>
  </conditionalFormatting>
  <conditionalFormatting sqref="AU529">
    <cfRule type="expression" dxfId="2523" priority="1803">
      <formula>IF(RIGHT(TEXT(AU529,"0.#"),1)=".",FALSE,TRUE)</formula>
    </cfRule>
    <cfRule type="expression" dxfId="2522" priority="1804">
      <formula>IF(RIGHT(TEXT(AU529,"0.#"),1)=".",TRUE,FALSE)</formula>
    </cfRule>
  </conditionalFormatting>
  <conditionalFormatting sqref="AQ528">
    <cfRule type="expression" dxfId="2521" priority="1795">
      <formula>IF(RIGHT(TEXT(AQ528,"0.#"),1)=".",FALSE,TRUE)</formula>
    </cfRule>
    <cfRule type="expression" dxfId="2520" priority="1796">
      <formula>IF(RIGHT(TEXT(AQ528,"0.#"),1)=".",TRUE,FALSE)</formula>
    </cfRule>
  </conditionalFormatting>
  <conditionalFormatting sqref="AQ529">
    <cfRule type="expression" dxfId="2519" priority="1793">
      <formula>IF(RIGHT(TEXT(AQ529,"0.#"),1)=".",FALSE,TRUE)</formula>
    </cfRule>
    <cfRule type="expression" dxfId="2518" priority="1794">
      <formula>IF(RIGHT(TEXT(AQ529,"0.#"),1)=".",TRUE,FALSE)</formula>
    </cfRule>
  </conditionalFormatting>
  <conditionalFormatting sqref="AQ527">
    <cfRule type="expression" dxfId="2517" priority="1791">
      <formula>IF(RIGHT(TEXT(AQ527,"0.#"),1)=".",FALSE,TRUE)</formula>
    </cfRule>
    <cfRule type="expression" dxfId="2516" priority="1792">
      <formula>IF(RIGHT(TEXT(AQ527,"0.#"),1)=".",TRUE,FALSE)</formula>
    </cfRule>
  </conditionalFormatting>
  <conditionalFormatting sqref="AE532">
    <cfRule type="expression" dxfId="2515" priority="1789">
      <formula>IF(RIGHT(TEXT(AE532,"0.#"),1)=".",FALSE,TRUE)</formula>
    </cfRule>
    <cfRule type="expression" dxfId="2514" priority="1790">
      <formula>IF(RIGHT(TEXT(AE532,"0.#"),1)=".",TRUE,FALSE)</formula>
    </cfRule>
  </conditionalFormatting>
  <conditionalFormatting sqref="AM534">
    <cfRule type="expression" dxfId="2513" priority="1779">
      <formula>IF(RIGHT(TEXT(AM534,"0.#"),1)=".",FALSE,TRUE)</formula>
    </cfRule>
    <cfRule type="expression" dxfId="2512" priority="1780">
      <formula>IF(RIGHT(TEXT(AM534,"0.#"),1)=".",TRUE,FALSE)</formula>
    </cfRule>
  </conditionalFormatting>
  <conditionalFormatting sqref="AE533">
    <cfRule type="expression" dxfId="2511" priority="1787">
      <formula>IF(RIGHT(TEXT(AE533,"0.#"),1)=".",FALSE,TRUE)</formula>
    </cfRule>
    <cfRule type="expression" dxfId="2510" priority="1788">
      <formula>IF(RIGHT(TEXT(AE533,"0.#"),1)=".",TRUE,FALSE)</formula>
    </cfRule>
  </conditionalFormatting>
  <conditionalFormatting sqref="AE534">
    <cfRule type="expression" dxfId="2509" priority="1785">
      <formula>IF(RIGHT(TEXT(AE534,"0.#"),1)=".",FALSE,TRUE)</formula>
    </cfRule>
    <cfRule type="expression" dxfId="2508" priority="1786">
      <formula>IF(RIGHT(TEXT(AE534,"0.#"),1)=".",TRUE,FALSE)</formula>
    </cfRule>
  </conditionalFormatting>
  <conditionalFormatting sqref="AM532">
    <cfRule type="expression" dxfId="2507" priority="1783">
      <formula>IF(RIGHT(TEXT(AM532,"0.#"),1)=".",FALSE,TRUE)</formula>
    </cfRule>
    <cfRule type="expression" dxfId="2506" priority="1784">
      <formula>IF(RIGHT(TEXT(AM532,"0.#"),1)=".",TRUE,FALSE)</formula>
    </cfRule>
  </conditionalFormatting>
  <conditionalFormatting sqref="AM533">
    <cfRule type="expression" dxfId="2505" priority="1781">
      <formula>IF(RIGHT(TEXT(AM533,"0.#"),1)=".",FALSE,TRUE)</formula>
    </cfRule>
    <cfRule type="expression" dxfId="2504" priority="1782">
      <formula>IF(RIGHT(TEXT(AM533,"0.#"),1)=".",TRUE,FALSE)</formula>
    </cfRule>
  </conditionalFormatting>
  <conditionalFormatting sqref="AU532">
    <cfRule type="expression" dxfId="2503" priority="1777">
      <formula>IF(RIGHT(TEXT(AU532,"0.#"),1)=".",FALSE,TRUE)</formula>
    </cfRule>
    <cfRule type="expression" dxfId="2502" priority="1778">
      <formula>IF(RIGHT(TEXT(AU532,"0.#"),1)=".",TRUE,FALSE)</formula>
    </cfRule>
  </conditionalFormatting>
  <conditionalFormatting sqref="AU533">
    <cfRule type="expression" dxfId="2501" priority="1775">
      <formula>IF(RIGHT(TEXT(AU533,"0.#"),1)=".",FALSE,TRUE)</formula>
    </cfRule>
    <cfRule type="expression" dxfId="2500" priority="1776">
      <formula>IF(RIGHT(TEXT(AU533,"0.#"),1)=".",TRUE,FALSE)</formula>
    </cfRule>
  </conditionalFormatting>
  <conditionalFormatting sqref="AU534">
    <cfRule type="expression" dxfId="2499" priority="1773">
      <formula>IF(RIGHT(TEXT(AU534,"0.#"),1)=".",FALSE,TRUE)</formula>
    </cfRule>
    <cfRule type="expression" dxfId="2498" priority="1774">
      <formula>IF(RIGHT(TEXT(AU534,"0.#"),1)=".",TRUE,FALSE)</formula>
    </cfRule>
  </conditionalFormatting>
  <conditionalFormatting sqref="AI534">
    <cfRule type="expression" dxfId="2497" priority="1767">
      <formula>IF(RIGHT(TEXT(AI534,"0.#"),1)=".",FALSE,TRUE)</formula>
    </cfRule>
    <cfRule type="expression" dxfId="2496" priority="1768">
      <formula>IF(RIGHT(TEXT(AI534,"0.#"),1)=".",TRUE,FALSE)</formula>
    </cfRule>
  </conditionalFormatting>
  <conditionalFormatting sqref="AI532">
    <cfRule type="expression" dxfId="2495" priority="1771">
      <formula>IF(RIGHT(TEXT(AI532,"0.#"),1)=".",FALSE,TRUE)</formula>
    </cfRule>
    <cfRule type="expression" dxfId="2494" priority="1772">
      <formula>IF(RIGHT(TEXT(AI532,"0.#"),1)=".",TRUE,FALSE)</formula>
    </cfRule>
  </conditionalFormatting>
  <conditionalFormatting sqref="AI533">
    <cfRule type="expression" dxfId="2493" priority="1769">
      <formula>IF(RIGHT(TEXT(AI533,"0.#"),1)=".",FALSE,TRUE)</formula>
    </cfRule>
    <cfRule type="expression" dxfId="2492" priority="1770">
      <formula>IF(RIGHT(TEXT(AI533,"0.#"),1)=".",TRUE,FALSE)</formula>
    </cfRule>
  </conditionalFormatting>
  <conditionalFormatting sqref="AQ533">
    <cfRule type="expression" dxfId="2491" priority="1765">
      <formula>IF(RIGHT(TEXT(AQ533,"0.#"),1)=".",FALSE,TRUE)</formula>
    </cfRule>
    <cfRule type="expression" dxfId="2490" priority="1766">
      <formula>IF(RIGHT(TEXT(AQ533,"0.#"),1)=".",TRUE,FALSE)</formula>
    </cfRule>
  </conditionalFormatting>
  <conditionalFormatting sqref="AQ534">
    <cfRule type="expression" dxfId="2489" priority="1763">
      <formula>IF(RIGHT(TEXT(AQ534,"0.#"),1)=".",FALSE,TRUE)</formula>
    </cfRule>
    <cfRule type="expression" dxfId="2488" priority="1764">
      <formula>IF(RIGHT(TEXT(AQ534,"0.#"),1)=".",TRUE,FALSE)</formula>
    </cfRule>
  </conditionalFormatting>
  <conditionalFormatting sqref="AQ532">
    <cfRule type="expression" dxfId="2487" priority="1761">
      <formula>IF(RIGHT(TEXT(AQ532,"0.#"),1)=".",FALSE,TRUE)</formula>
    </cfRule>
    <cfRule type="expression" dxfId="2486" priority="1762">
      <formula>IF(RIGHT(TEXT(AQ532,"0.#"),1)=".",TRUE,FALSE)</formula>
    </cfRule>
  </conditionalFormatting>
  <conditionalFormatting sqref="AE541">
    <cfRule type="expression" dxfId="2485" priority="1759">
      <formula>IF(RIGHT(TEXT(AE541,"0.#"),1)=".",FALSE,TRUE)</formula>
    </cfRule>
    <cfRule type="expression" dxfId="2484" priority="1760">
      <formula>IF(RIGHT(TEXT(AE541,"0.#"),1)=".",TRUE,FALSE)</formula>
    </cfRule>
  </conditionalFormatting>
  <conditionalFormatting sqref="AE542">
    <cfRule type="expression" dxfId="2483" priority="1757">
      <formula>IF(RIGHT(TEXT(AE542,"0.#"),1)=".",FALSE,TRUE)</formula>
    </cfRule>
    <cfRule type="expression" dxfId="2482" priority="1758">
      <formula>IF(RIGHT(TEXT(AE542,"0.#"),1)=".",TRUE,FALSE)</formula>
    </cfRule>
  </conditionalFormatting>
  <conditionalFormatting sqref="AE543">
    <cfRule type="expression" dxfId="2481" priority="1755">
      <formula>IF(RIGHT(TEXT(AE543,"0.#"),1)=".",FALSE,TRUE)</formula>
    </cfRule>
    <cfRule type="expression" dxfId="2480" priority="1756">
      <formula>IF(RIGHT(TEXT(AE543,"0.#"),1)=".",TRUE,FALSE)</formula>
    </cfRule>
  </conditionalFormatting>
  <conditionalFormatting sqref="AU541">
    <cfRule type="expression" dxfId="2479" priority="1747">
      <formula>IF(RIGHT(TEXT(AU541,"0.#"),1)=".",FALSE,TRUE)</formula>
    </cfRule>
    <cfRule type="expression" dxfId="2478" priority="1748">
      <formula>IF(RIGHT(TEXT(AU541,"0.#"),1)=".",TRUE,FALSE)</formula>
    </cfRule>
  </conditionalFormatting>
  <conditionalFormatting sqref="AU542">
    <cfRule type="expression" dxfId="2477" priority="1745">
      <formula>IF(RIGHT(TEXT(AU542,"0.#"),1)=".",FALSE,TRUE)</formula>
    </cfRule>
    <cfRule type="expression" dxfId="2476" priority="1746">
      <formula>IF(RIGHT(TEXT(AU542,"0.#"),1)=".",TRUE,FALSE)</formula>
    </cfRule>
  </conditionalFormatting>
  <conditionalFormatting sqref="AU543">
    <cfRule type="expression" dxfId="2475" priority="1743">
      <formula>IF(RIGHT(TEXT(AU543,"0.#"),1)=".",FALSE,TRUE)</formula>
    </cfRule>
    <cfRule type="expression" dxfId="2474" priority="1744">
      <formula>IF(RIGHT(TEXT(AU543,"0.#"),1)=".",TRUE,FALSE)</formula>
    </cfRule>
  </conditionalFormatting>
  <conditionalFormatting sqref="AQ542">
    <cfRule type="expression" dxfId="2473" priority="1735">
      <formula>IF(RIGHT(TEXT(AQ542,"0.#"),1)=".",FALSE,TRUE)</formula>
    </cfRule>
    <cfRule type="expression" dxfId="2472" priority="1736">
      <formula>IF(RIGHT(TEXT(AQ542,"0.#"),1)=".",TRUE,FALSE)</formula>
    </cfRule>
  </conditionalFormatting>
  <conditionalFormatting sqref="AQ543">
    <cfRule type="expression" dxfId="2471" priority="1733">
      <formula>IF(RIGHT(TEXT(AQ543,"0.#"),1)=".",FALSE,TRUE)</formula>
    </cfRule>
    <cfRule type="expression" dxfId="2470" priority="1734">
      <formula>IF(RIGHT(TEXT(AQ543,"0.#"),1)=".",TRUE,FALSE)</formula>
    </cfRule>
  </conditionalFormatting>
  <conditionalFormatting sqref="AQ541">
    <cfRule type="expression" dxfId="2469" priority="1731">
      <formula>IF(RIGHT(TEXT(AQ541,"0.#"),1)=".",FALSE,TRUE)</formula>
    </cfRule>
    <cfRule type="expression" dxfId="2468" priority="1732">
      <formula>IF(RIGHT(TEXT(AQ541,"0.#"),1)=".",TRUE,FALSE)</formula>
    </cfRule>
  </conditionalFormatting>
  <conditionalFormatting sqref="AE566">
    <cfRule type="expression" dxfId="2467" priority="1729">
      <formula>IF(RIGHT(TEXT(AE566,"0.#"),1)=".",FALSE,TRUE)</formula>
    </cfRule>
    <cfRule type="expression" dxfId="2466" priority="1730">
      <formula>IF(RIGHT(TEXT(AE566,"0.#"),1)=".",TRUE,FALSE)</formula>
    </cfRule>
  </conditionalFormatting>
  <conditionalFormatting sqref="AE567">
    <cfRule type="expression" dxfId="2465" priority="1727">
      <formula>IF(RIGHT(TEXT(AE567,"0.#"),1)=".",FALSE,TRUE)</formula>
    </cfRule>
    <cfRule type="expression" dxfId="2464" priority="1728">
      <formula>IF(RIGHT(TEXT(AE567,"0.#"),1)=".",TRUE,FALSE)</formula>
    </cfRule>
  </conditionalFormatting>
  <conditionalFormatting sqref="AE568">
    <cfRule type="expression" dxfId="2463" priority="1725">
      <formula>IF(RIGHT(TEXT(AE568,"0.#"),1)=".",FALSE,TRUE)</formula>
    </cfRule>
    <cfRule type="expression" dxfId="2462" priority="1726">
      <formula>IF(RIGHT(TEXT(AE568,"0.#"),1)=".",TRUE,FALSE)</formula>
    </cfRule>
  </conditionalFormatting>
  <conditionalFormatting sqref="AU566">
    <cfRule type="expression" dxfId="2461" priority="1717">
      <formula>IF(RIGHT(TEXT(AU566,"0.#"),1)=".",FALSE,TRUE)</formula>
    </cfRule>
    <cfRule type="expression" dxfId="2460" priority="1718">
      <formula>IF(RIGHT(TEXT(AU566,"0.#"),1)=".",TRUE,FALSE)</formula>
    </cfRule>
  </conditionalFormatting>
  <conditionalFormatting sqref="AU567">
    <cfRule type="expression" dxfId="2459" priority="1715">
      <formula>IF(RIGHT(TEXT(AU567,"0.#"),1)=".",FALSE,TRUE)</formula>
    </cfRule>
    <cfRule type="expression" dxfId="2458" priority="1716">
      <formula>IF(RIGHT(TEXT(AU567,"0.#"),1)=".",TRUE,FALSE)</formula>
    </cfRule>
  </conditionalFormatting>
  <conditionalFormatting sqref="AU568">
    <cfRule type="expression" dxfId="2457" priority="1713">
      <formula>IF(RIGHT(TEXT(AU568,"0.#"),1)=".",FALSE,TRUE)</formula>
    </cfRule>
    <cfRule type="expression" dxfId="2456" priority="1714">
      <formula>IF(RIGHT(TEXT(AU568,"0.#"),1)=".",TRUE,FALSE)</formula>
    </cfRule>
  </conditionalFormatting>
  <conditionalFormatting sqref="AQ567">
    <cfRule type="expression" dxfId="2455" priority="1705">
      <formula>IF(RIGHT(TEXT(AQ567,"0.#"),1)=".",FALSE,TRUE)</formula>
    </cfRule>
    <cfRule type="expression" dxfId="2454" priority="1706">
      <formula>IF(RIGHT(TEXT(AQ567,"0.#"),1)=".",TRUE,FALSE)</formula>
    </cfRule>
  </conditionalFormatting>
  <conditionalFormatting sqref="AQ568">
    <cfRule type="expression" dxfId="2453" priority="1703">
      <formula>IF(RIGHT(TEXT(AQ568,"0.#"),1)=".",FALSE,TRUE)</formula>
    </cfRule>
    <cfRule type="expression" dxfId="2452" priority="1704">
      <formula>IF(RIGHT(TEXT(AQ568,"0.#"),1)=".",TRUE,FALSE)</formula>
    </cfRule>
  </conditionalFormatting>
  <conditionalFormatting sqref="AQ566">
    <cfRule type="expression" dxfId="2451" priority="1701">
      <formula>IF(RIGHT(TEXT(AQ566,"0.#"),1)=".",FALSE,TRUE)</formula>
    </cfRule>
    <cfRule type="expression" dxfId="2450" priority="1702">
      <formula>IF(RIGHT(TEXT(AQ566,"0.#"),1)=".",TRUE,FALSE)</formula>
    </cfRule>
  </conditionalFormatting>
  <conditionalFormatting sqref="AE546">
    <cfRule type="expression" dxfId="2449" priority="1699">
      <formula>IF(RIGHT(TEXT(AE546,"0.#"),1)=".",FALSE,TRUE)</formula>
    </cfRule>
    <cfRule type="expression" dxfId="2448" priority="1700">
      <formula>IF(RIGHT(TEXT(AE546,"0.#"),1)=".",TRUE,FALSE)</formula>
    </cfRule>
  </conditionalFormatting>
  <conditionalFormatting sqref="AE547">
    <cfRule type="expression" dxfId="2447" priority="1697">
      <formula>IF(RIGHT(TEXT(AE547,"0.#"),1)=".",FALSE,TRUE)</formula>
    </cfRule>
    <cfRule type="expression" dxfId="2446" priority="1698">
      <formula>IF(RIGHT(TEXT(AE547,"0.#"),1)=".",TRUE,FALSE)</formula>
    </cfRule>
  </conditionalFormatting>
  <conditionalFormatting sqref="AE548">
    <cfRule type="expression" dxfId="2445" priority="1695">
      <formula>IF(RIGHT(TEXT(AE548,"0.#"),1)=".",FALSE,TRUE)</formula>
    </cfRule>
    <cfRule type="expression" dxfId="2444" priority="1696">
      <formula>IF(RIGHT(TEXT(AE548,"0.#"),1)=".",TRUE,FALSE)</formula>
    </cfRule>
  </conditionalFormatting>
  <conditionalFormatting sqref="AU546">
    <cfRule type="expression" dxfId="2443" priority="1687">
      <formula>IF(RIGHT(TEXT(AU546,"0.#"),1)=".",FALSE,TRUE)</formula>
    </cfRule>
    <cfRule type="expression" dxfId="2442" priority="1688">
      <formula>IF(RIGHT(TEXT(AU546,"0.#"),1)=".",TRUE,FALSE)</formula>
    </cfRule>
  </conditionalFormatting>
  <conditionalFormatting sqref="AU547">
    <cfRule type="expression" dxfId="2441" priority="1685">
      <formula>IF(RIGHT(TEXT(AU547,"0.#"),1)=".",FALSE,TRUE)</formula>
    </cfRule>
    <cfRule type="expression" dxfId="2440" priority="1686">
      <formula>IF(RIGHT(TEXT(AU547,"0.#"),1)=".",TRUE,FALSE)</formula>
    </cfRule>
  </conditionalFormatting>
  <conditionalFormatting sqref="AU548">
    <cfRule type="expression" dxfId="2439" priority="1683">
      <formula>IF(RIGHT(TEXT(AU548,"0.#"),1)=".",FALSE,TRUE)</formula>
    </cfRule>
    <cfRule type="expression" dxfId="2438" priority="1684">
      <formula>IF(RIGHT(TEXT(AU548,"0.#"),1)=".",TRUE,FALSE)</formula>
    </cfRule>
  </conditionalFormatting>
  <conditionalFormatting sqref="AQ547">
    <cfRule type="expression" dxfId="2437" priority="1675">
      <formula>IF(RIGHT(TEXT(AQ547,"0.#"),1)=".",FALSE,TRUE)</formula>
    </cfRule>
    <cfRule type="expression" dxfId="2436" priority="1676">
      <formula>IF(RIGHT(TEXT(AQ547,"0.#"),1)=".",TRUE,FALSE)</formula>
    </cfRule>
  </conditionalFormatting>
  <conditionalFormatting sqref="AQ546">
    <cfRule type="expression" dxfId="2435" priority="1671">
      <formula>IF(RIGHT(TEXT(AQ546,"0.#"),1)=".",FALSE,TRUE)</formula>
    </cfRule>
    <cfRule type="expression" dxfId="2434" priority="1672">
      <formula>IF(RIGHT(TEXT(AQ546,"0.#"),1)=".",TRUE,FALSE)</formula>
    </cfRule>
  </conditionalFormatting>
  <conditionalFormatting sqref="AE551">
    <cfRule type="expression" dxfId="2433" priority="1669">
      <formula>IF(RIGHT(TEXT(AE551,"0.#"),1)=".",FALSE,TRUE)</formula>
    </cfRule>
    <cfRule type="expression" dxfId="2432" priority="1670">
      <formula>IF(RIGHT(TEXT(AE551,"0.#"),1)=".",TRUE,FALSE)</formula>
    </cfRule>
  </conditionalFormatting>
  <conditionalFormatting sqref="AE553">
    <cfRule type="expression" dxfId="2431" priority="1665">
      <formula>IF(RIGHT(TEXT(AE553,"0.#"),1)=".",FALSE,TRUE)</formula>
    </cfRule>
    <cfRule type="expression" dxfId="2430" priority="1666">
      <formula>IF(RIGHT(TEXT(AE553,"0.#"),1)=".",TRUE,FALSE)</formula>
    </cfRule>
  </conditionalFormatting>
  <conditionalFormatting sqref="AU551">
    <cfRule type="expression" dxfId="2429" priority="1657">
      <formula>IF(RIGHT(TEXT(AU551,"0.#"),1)=".",FALSE,TRUE)</formula>
    </cfRule>
    <cfRule type="expression" dxfId="2428" priority="1658">
      <formula>IF(RIGHT(TEXT(AU551,"0.#"),1)=".",TRUE,FALSE)</formula>
    </cfRule>
  </conditionalFormatting>
  <conditionalFormatting sqref="AU553">
    <cfRule type="expression" dxfId="2427" priority="1653">
      <formula>IF(RIGHT(TEXT(AU553,"0.#"),1)=".",FALSE,TRUE)</formula>
    </cfRule>
    <cfRule type="expression" dxfId="2426" priority="1654">
      <formula>IF(RIGHT(TEXT(AU553,"0.#"),1)=".",TRUE,FALSE)</formula>
    </cfRule>
  </conditionalFormatting>
  <conditionalFormatting sqref="AQ552">
    <cfRule type="expression" dxfId="2425" priority="1645">
      <formula>IF(RIGHT(TEXT(AQ552,"0.#"),1)=".",FALSE,TRUE)</formula>
    </cfRule>
    <cfRule type="expression" dxfId="2424" priority="1646">
      <formula>IF(RIGHT(TEXT(AQ552,"0.#"),1)=".",TRUE,FALSE)</formula>
    </cfRule>
  </conditionalFormatting>
  <conditionalFormatting sqref="AU561">
    <cfRule type="expression" dxfId="2423" priority="1597">
      <formula>IF(RIGHT(TEXT(AU561,"0.#"),1)=".",FALSE,TRUE)</formula>
    </cfRule>
    <cfRule type="expression" dxfId="2422" priority="1598">
      <formula>IF(RIGHT(TEXT(AU561,"0.#"),1)=".",TRUE,FALSE)</formula>
    </cfRule>
  </conditionalFormatting>
  <conditionalFormatting sqref="AU562">
    <cfRule type="expression" dxfId="2421" priority="1595">
      <formula>IF(RIGHT(TEXT(AU562,"0.#"),1)=".",FALSE,TRUE)</formula>
    </cfRule>
    <cfRule type="expression" dxfId="2420" priority="1596">
      <formula>IF(RIGHT(TEXT(AU562,"0.#"),1)=".",TRUE,FALSE)</formula>
    </cfRule>
  </conditionalFormatting>
  <conditionalFormatting sqref="AU563">
    <cfRule type="expression" dxfId="2419" priority="1593">
      <formula>IF(RIGHT(TEXT(AU563,"0.#"),1)=".",FALSE,TRUE)</formula>
    </cfRule>
    <cfRule type="expression" dxfId="2418" priority="1594">
      <formula>IF(RIGHT(TEXT(AU563,"0.#"),1)=".",TRUE,FALSE)</formula>
    </cfRule>
  </conditionalFormatting>
  <conditionalFormatting sqref="AQ562">
    <cfRule type="expression" dxfId="2417" priority="1585">
      <formula>IF(RIGHT(TEXT(AQ562,"0.#"),1)=".",FALSE,TRUE)</formula>
    </cfRule>
    <cfRule type="expression" dxfId="2416" priority="1586">
      <formula>IF(RIGHT(TEXT(AQ562,"0.#"),1)=".",TRUE,FALSE)</formula>
    </cfRule>
  </conditionalFormatting>
  <conditionalFormatting sqref="AQ563">
    <cfRule type="expression" dxfId="2415" priority="1583">
      <formula>IF(RIGHT(TEXT(AQ563,"0.#"),1)=".",FALSE,TRUE)</formula>
    </cfRule>
    <cfRule type="expression" dxfId="2414" priority="1584">
      <formula>IF(RIGHT(TEXT(AQ563,"0.#"),1)=".",TRUE,FALSE)</formula>
    </cfRule>
  </conditionalFormatting>
  <conditionalFormatting sqref="AQ561">
    <cfRule type="expression" dxfId="2413" priority="1581">
      <formula>IF(RIGHT(TEXT(AQ561,"0.#"),1)=".",FALSE,TRUE)</formula>
    </cfRule>
    <cfRule type="expression" dxfId="2412" priority="1582">
      <formula>IF(RIGHT(TEXT(AQ561,"0.#"),1)=".",TRUE,FALSE)</formula>
    </cfRule>
  </conditionalFormatting>
  <conditionalFormatting sqref="AE571">
    <cfRule type="expression" dxfId="2411" priority="1579">
      <formula>IF(RIGHT(TEXT(AE571,"0.#"),1)=".",FALSE,TRUE)</formula>
    </cfRule>
    <cfRule type="expression" dxfId="2410" priority="1580">
      <formula>IF(RIGHT(TEXT(AE571,"0.#"),1)=".",TRUE,FALSE)</formula>
    </cfRule>
  </conditionalFormatting>
  <conditionalFormatting sqref="AE572">
    <cfRule type="expression" dxfId="2409" priority="1577">
      <formula>IF(RIGHT(TEXT(AE572,"0.#"),1)=".",FALSE,TRUE)</formula>
    </cfRule>
    <cfRule type="expression" dxfId="2408" priority="1578">
      <formula>IF(RIGHT(TEXT(AE572,"0.#"),1)=".",TRUE,FALSE)</formula>
    </cfRule>
  </conditionalFormatting>
  <conditionalFormatting sqref="AE573">
    <cfRule type="expression" dxfId="2407" priority="1575">
      <formula>IF(RIGHT(TEXT(AE573,"0.#"),1)=".",FALSE,TRUE)</formula>
    </cfRule>
    <cfRule type="expression" dxfId="2406" priority="1576">
      <formula>IF(RIGHT(TEXT(AE573,"0.#"),1)=".",TRUE,FALSE)</formula>
    </cfRule>
  </conditionalFormatting>
  <conditionalFormatting sqref="AU571">
    <cfRule type="expression" dxfId="2405" priority="1567">
      <formula>IF(RIGHT(TEXT(AU571,"0.#"),1)=".",FALSE,TRUE)</formula>
    </cfRule>
    <cfRule type="expression" dxfId="2404" priority="1568">
      <formula>IF(RIGHT(TEXT(AU571,"0.#"),1)=".",TRUE,FALSE)</formula>
    </cfRule>
  </conditionalFormatting>
  <conditionalFormatting sqref="AU572">
    <cfRule type="expression" dxfId="2403" priority="1565">
      <formula>IF(RIGHT(TEXT(AU572,"0.#"),1)=".",FALSE,TRUE)</formula>
    </cfRule>
    <cfRule type="expression" dxfId="2402" priority="1566">
      <formula>IF(RIGHT(TEXT(AU572,"0.#"),1)=".",TRUE,FALSE)</formula>
    </cfRule>
  </conditionalFormatting>
  <conditionalFormatting sqref="AU573">
    <cfRule type="expression" dxfId="2401" priority="1563">
      <formula>IF(RIGHT(TEXT(AU573,"0.#"),1)=".",FALSE,TRUE)</formula>
    </cfRule>
    <cfRule type="expression" dxfId="2400" priority="1564">
      <formula>IF(RIGHT(TEXT(AU573,"0.#"),1)=".",TRUE,FALSE)</formula>
    </cfRule>
  </conditionalFormatting>
  <conditionalFormatting sqref="AQ572">
    <cfRule type="expression" dxfId="2399" priority="1555">
      <formula>IF(RIGHT(TEXT(AQ572,"0.#"),1)=".",FALSE,TRUE)</formula>
    </cfRule>
    <cfRule type="expression" dxfId="2398" priority="1556">
      <formula>IF(RIGHT(TEXT(AQ572,"0.#"),1)=".",TRUE,FALSE)</formula>
    </cfRule>
  </conditionalFormatting>
  <conditionalFormatting sqref="AQ573">
    <cfRule type="expression" dxfId="2397" priority="1553">
      <formula>IF(RIGHT(TEXT(AQ573,"0.#"),1)=".",FALSE,TRUE)</formula>
    </cfRule>
    <cfRule type="expression" dxfId="2396" priority="1554">
      <formula>IF(RIGHT(TEXT(AQ573,"0.#"),1)=".",TRUE,FALSE)</formula>
    </cfRule>
  </conditionalFormatting>
  <conditionalFormatting sqref="AQ571">
    <cfRule type="expression" dxfId="2395" priority="1551">
      <formula>IF(RIGHT(TEXT(AQ571,"0.#"),1)=".",FALSE,TRUE)</formula>
    </cfRule>
    <cfRule type="expression" dxfId="2394" priority="1552">
      <formula>IF(RIGHT(TEXT(AQ571,"0.#"),1)=".",TRUE,FALSE)</formula>
    </cfRule>
  </conditionalFormatting>
  <conditionalFormatting sqref="AE576">
    <cfRule type="expression" dxfId="2393" priority="1549">
      <formula>IF(RIGHT(TEXT(AE576,"0.#"),1)=".",FALSE,TRUE)</formula>
    </cfRule>
    <cfRule type="expression" dxfId="2392" priority="1550">
      <formula>IF(RIGHT(TEXT(AE576,"0.#"),1)=".",TRUE,FALSE)</formula>
    </cfRule>
  </conditionalFormatting>
  <conditionalFormatting sqref="AE577">
    <cfRule type="expression" dxfId="2391" priority="1547">
      <formula>IF(RIGHT(TEXT(AE577,"0.#"),1)=".",FALSE,TRUE)</formula>
    </cfRule>
    <cfRule type="expression" dxfId="2390" priority="1548">
      <formula>IF(RIGHT(TEXT(AE577,"0.#"),1)=".",TRUE,FALSE)</formula>
    </cfRule>
  </conditionalFormatting>
  <conditionalFormatting sqref="AE578">
    <cfRule type="expression" dxfId="2389" priority="1545">
      <formula>IF(RIGHT(TEXT(AE578,"0.#"),1)=".",FALSE,TRUE)</formula>
    </cfRule>
    <cfRule type="expression" dxfId="2388" priority="1546">
      <formula>IF(RIGHT(TEXT(AE578,"0.#"),1)=".",TRUE,FALSE)</formula>
    </cfRule>
  </conditionalFormatting>
  <conditionalFormatting sqref="AU576">
    <cfRule type="expression" dxfId="2387" priority="1537">
      <formula>IF(RIGHT(TEXT(AU576,"0.#"),1)=".",FALSE,TRUE)</formula>
    </cfRule>
    <cfRule type="expression" dxfId="2386" priority="1538">
      <formula>IF(RIGHT(TEXT(AU576,"0.#"),1)=".",TRUE,FALSE)</formula>
    </cfRule>
  </conditionalFormatting>
  <conditionalFormatting sqref="AU577">
    <cfRule type="expression" dxfId="2385" priority="1535">
      <formula>IF(RIGHT(TEXT(AU577,"0.#"),1)=".",FALSE,TRUE)</formula>
    </cfRule>
    <cfRule type="expression" dxfId="2384" priority="1536">
      <formula>IF(RIGHT(TEXT(AU577,"0.#"),1)=".",TRUE,FALSE)</formula>
    </cfRule>
  </conditionalFormatting>
  <conditionalFormatting sqref="AU578">
    <cfRule type="expression" dxfId="2383" priority="1533">
      <formula>IF(RIGHT(TEXT(AU578,"0.#"),1)=".",FALSE,TRUE)</formula>
    </cfRule>
    <cfRule type="expression" dxfId="2382" priority="1534">
      <formula>IF(RIGHT(TEXT(AU578,"0.#"),1)=".",TRUE,FALSE)</formula>
    </cfRule>
  </conditionalFormatting>
  <conditionalFormatting sqref="AQ577">
    <cfRule type="expression" dxfId="2381" priority="1525">
      <formula>IF(RIGHT(TEXT(AQ577,"0.#"),1)=".",FALSE,TRUE)</formula>
    </cfRule>
    <cfRule type="expression" dxfId="2380" priority="1526">
      <formula>IF(RIGHT(TEXT(AQ577,"0.#"),1)=".",TRUE,FALSE)</formula>
    </cfRule>
  </conditionalFormatting>
  <conditionalFormatting sqref="AQ578">
    <cfRule type="expression" dxfId="2379" priority="1523">
      <formula>IF(RIGHT(TEXT(AQ578,"0.#"),1)=".",FALSE,TRUE)</formula>
    </cfRule>
    <cfRule type="expression" dxfId="2378" priority="1524">
      <formula>IF(RIGHT(TEXT(AQ578,"0.#"),1)=".",TRUE,FALSE)</formula>
    </cfRule>
  </conditionalFormatting>
  <conditionalFormatting sqref="AQ576">
    <cfRule type="expression" dxfId="2377" priority="1521">
      <formula>IF(RIGHT(TEXT(AQ576,"0.#"),1)=".",FALSE,TRUE)</formula>
    </cfRule>
    <cfRule type="expression" dxfId="2376" priority="1522">
      <formula>IF(RIGHT(TEXT(AQ576,"0.#"),1)=".",TRUE,FALSE)</formula>
    </cfRule>
  </conditionalFormatting>
  <conditionalFormatting sqref="AE581">
    <cfRule type="expression" dxfId="2375" priority="1519">
      <formula>IF(RIGHT(TEXT(AE581,"0.#"),1)=".",FALSE,TRUE)</formula>
    </cfRule>
    <cfRule type="expression" dxfId="2374" priority="1520">
      <formula>IF(RIGHT(TEXT(AE581,"0.#"),1)=".",TRUE,FALSE)</formula>
    </cfRule>
  </conditionalFormatting>
  <conditionalFormatting sqref="AE582">
    <cfRule type="expression" dxfId="2373" priority="1517">
      <formula>IF(RIGHT(TEXT(AE582,"0.#"),1)=".",FALSE,TRUE)</formula>
    </cfRule>
    <cfRule type="expression" dxfId="2372" priority="1518">
      <formula>IF(RIGHT(TEXT(AE582,"0.#"),1)=".",TRUE,FALSE)</formula>
    </cfRule>
  </conditionalFormatting>
  <conditionalFormatting sqref="AE583">
    <cfRule type="expression" dxfId="2371" priority="1515">
      <formula>IF(RIGHT(TEXT(AE583,"0.#"),1)=".",FALSE,TRUE)</formula>
    </cfRule>
    <cfRule type="expression" dxfId="2370" priority="1516">
      <formula>IF(RIGHT(TEXT(AE583,"0.#"),1)=".",TRUE,FALSE)</formula>
    </cfRule>
  </conditionalFormatting>
  <conditionalFormatting sqref="AU581">
    <cfRule type="expression" dxfId="2369" priority="1507">
      <formula>IF(RIGHT(TEXT(AU581,"0.#"),1)=".",FALSE,TRUE)</formula>
    </cfRule>
    <cfRule type="expression" dxfId="2368" priority="1508">
      <formula>IF(RIGHT(TEXT(AU581,"0.#"),1)=".",TRUE,FALSE)</formula>
    </cfRule>
  </conditionalFormatting>
  <conditionalFormatting sqref="AQ582">
    <cfRule type="expression" dxfId="2367" priority="1495">
      <formula>IF(RIGHT(TEXT(AQ582,"0.#"),1)=".",FALSE,TRUE)</formula>
    </cfRule>
    <cfRule type="expression" dxfId="2366" priority="1496">
      <formula>IF(RIGHT(TEXT(AQ582,"0.#"),1)=".",TRUE,FALSE)</formula>
    </cfRule>
  </conditionalFormatting>
  <conditionalFormatting sqref="AQ583">
    <cfRule type="expression" dxfId="2365" priority="1493">
      <formula>IF(RIGHT(TEXT(AQ583,"0.#"),1)=".",FALSE,TRUE)</formula>
    </cfRule>
    <cfRule type="expression" dxfId="2364" priority="1494">
      <formula>IF(RIGHT(TEXT(AQ583,"0.#"),1)=".",TRUE,FALSE)</formula>
    </cfRule>
  </conditionalFormatting>
  <conditionalFormatting sqref="AQ581">
    <cfRule type="expression" dxfId="2363" priority="1491">
      <formula>IF(RIGHT(TEXT(AQ581,"0.#"),1)=".",FALSE,TRUE)</formula>
    </cfRule>
    <cfRule type="expression" dxfId="2362" priority="1492">
      <formula>IF(RIGHT(TEXT(AQ581,"0.#"),1)=".",TRUE,FALSE)</formula>
    </cfRule>
  </conditionalFormatting>
  <conditionalFormatting sqref="AE586">
    <cfRule type="expression" dxfId="2361" priority="1489">
      <formula>IF(RIGHT(TEXT(AE586,"0.#"),1)=".",FALSE,TRUE)</formula>
    </cfRule>
    <cfRule type="expression" dxfId="2360" priority="1490">
      <formula>IF(RIGHT(TEXT(AE586,"0.#"),1)=".",TRUE,FALSE)</formula>
    </cfRule>
  </conditionalFormatting>
  <conditionalFormatting sqref="AM588">
    <cfRule type="expression" dxfId="2359" priority="1479">
      <formula>IF(RIGHT(TEXT(AM588,"0.#"),1)=".",FALSE,TRUE)</formula>
    </cfRule>
    <cfRule type="expression" dxfId="2358" priority="1480">
      <formula>IF(RIGHT(TEXT(AM588,"0.#"),1)=".",TRUE,FALSE)</formula>
    </cfRule>
  </conditionalFormatting>
  <conditionalFormatting sqref="AE587">
    <cfRule type="expression" dxfId="2357" priority="1487">
      <formula>IF(RIGHT(TEXT(AE587,"0.#"),1)=".",FALSE,TRUE)</formula>
    </cfRule>
    <cfRule type="expression" dxfId="2356" priority="1488">
      <formula>IF(RIGHT(TEXT(AE587,"0.#"),1)=".",TRUE,FALSE)</formula>
    </cfRule>
  </conditionalFormatting>
  <conditionalFormatting sqref="AE588">
    <cfRule type="expression" dxfId="2355" priority="1485">
      <formula>IF(RIGHT(TEXT(AE588,"0.#"),1)=".",FALSE,TRUE)</formula>
    </cfRule>
    <cfRule type="expression" dxfId="2354" priority="1486">
      <formula>IF(RIGHT(TEXT(AE588,"0.#"),1)=".",TRUE,FALSE)</formula>
    </cfRule>
  </conditionalFormatting>
  <conditionalFormatting sqref="AM586">
    <cfRule type="expression" dxfId="2353" priority="1483">
      <formula>IF(RIGHT(TEXT(AM586,"0.#"),1)=".",FALSE,TRUE)</formula>
    </cfRule>
    <cfRule type="expression" dxfId="2352" priority="1484">
      <formula>IF(RIGHT(TEXT(AM586,"0.#"),1)=".",TRUE,FALSE)</formula>
    </cfRule>
  </conditionalFormatting>
  <conditionalFormatting sqref="AM587">
    <cfRule type="expression" dxfId="2351" priority="1481">
      <formula>IF(RIGHT(TEXT(AM587,"0.#"),1)=".",FALSE,TRUE)</formula>
    </cfRule>
    <cfRule type="expression" dxfId="2350" priority="1482">
      <formula>IF(RIGHT(TEXT(AM587,"0.#"),1)=".",TRUE,FALSE)</formula>
    </cfRule>
  </conditionalFormatting>
  <conditionalFormatting sqref="AU586">
    <cfRule type="expression" dxfId="2349" priority="1477">
      <formula>IF(RIGHT(TEXT(AU586,"0.#"),1)=".",FALSE,TRUE)</formula>
    </cfRule>
    <cfRule type="expression" dxfId="2348" priority="1478">
      <formula>IF(RIGHT(TEXT(AU586,"0.#"),1)=".",TRUE,FALSE)</formula>
    </cfRule>
  </conditionalFormatting>
  <conditionalFormatting sqref="AU587">
    <cfRule type="expression" dxfId="2347" priority="1475">
      <formula>IF(RIGHT(TEXT(AU587,"0.#"),1)=".",FALSE,TRUE)</formula>
    </cfRule>
    <cfRule type="expression" dxfId="2346" priority="1476">
      <formula>IF(RIGHT(TEXT(AU587,"0.#"),1)=".",TRUE,FALSE)</formula>
    </cfRule>
  </conditionalFormatting>
  <conditionalFormatting sqref="AU588">
    <cfRule type="expression" dxfId="2345" priority="1473">
      <formula>IF(RIGHT(TEXT(AU588,"0.#"),1)=".",FALSE,TRUE)</formula>
    </cfRule>
    <cfRule type="expression" dxfId="2344" priority="1474">
      <formula>IF(RIGHT(TEXT(AU588,"0.#"),1)=".",TRUE,FALSE)</formula>
    </cfRule>
  </conditionalFormatting>
  <conditionalFormatting sqref="AI588">
    <cfRule type="expression" dxfId="2343" priority="1467">
      <formula>IF(RIGHT(TEXT(AI588,"0.#"),1)=".",FALSE,TRUE)</formula>
    </cfRule>
    <cfRule type="expression" dxfId="2342" priority="1468">
      <formula>IF(RIGHT(TEXT(AI588,"0.#"),1)=".",TRUE,FALSE)</formula>
    </cfRule>
  </conditionalFormatting>
  <conditionalFormatting sqref="AI586">
    <cfRule type="expression" dxfId="2341" priority="1471">
      <formula>IF(RIGHT(TEXT(AI586,"0.#"),1)=".",FALSE,TRUE)</formula>
    </cfRule>
    <cfRule type="expression" dxfId="2340" priority="1472">
      <formula>IF(RIGHT(TEXT(AI586,"0.#"),1)=".",TRUE,FALSE)</formula>
    </cfRule>
  </conditionalFormatting>
  <conditionalFormatting sqref="AI587">
    <cfRule type="expression" dxfId="2339" priority="1469">
      <formula>IF(RIGHT(TEXT(AI587,"0.#"),1)=".",FALSE,TRUE)</formula>
    </cfRule>
    <cfRule type="expression" dxfId="2338" priority="1470">
      <formula>IF(RIGHT(TEXT(AI587,"0.#"),1)=".",TRUE,FALSE)</formula>
    </cfRule>
  </conditionalFormatting>
  <conditionalFormatting sqref="AQ587">
    <cfRule type="expression" dxfId="2337" priority="1465">
      <formula>IF(RIGHT(TEXT(AQ587,"0.#"),1)=".",FALSE,TRUE)</formula>
    </cfRule>
    <cfRule type="expression" dxfId="2336" priority="1466">
      <formula>IF(RIGHT(TEXT(AQ587,"0.#"),1)=".",TRUE,FALSE)</formula>
    </cfRule>
  </conditionalFormatting>
  <conditionalFormatting sqref="AQ588">
    <cfRule type="expression" dxfId="2335" priority="1463">
      <formula>IF(RIGHT(TEXT(AQ588,"0.#"),1)=".",FALSE,TRUE)</formula>
    </cfRule>
    <cfRule type="expression" dxfId="2334" priority="1464">
      <formula>IF(RIGHT(TEXT(AQ588,"0.#"),1)=".",TRUE,FALSE)</formula>
    </cfRule>
  </conditionalFormatting>
  <conditionalFormatting sqref="AQ586">
    <cfRule type="expression" dxfId="2333" priority="1461">
      <formula>IF(RIGHT(TEXT(AQ586,"0.#"),1)=".",FALSE,TRUE)</formula>
    </cfRule>
    <cfRule type="expression" dxfId="2332" priority="1462">
      <formula>IF(RIGHT(TEXT(AQ586,"0.#"),1)=".",TRUE,FALSE)</formula>
    </cfRule>
  </conditionalFormatting>
  <conditionalFormatting sqref="AE595">
    <cfRule type="expression" dxfId="2331" priority="1459">
      <formula>IF(RIGHT(TEXT(AE595,"0.#"),1)=".",FALSE,TRUE)</formula>
    </cfRule>
    <cfRule type="expression" dxfId="2330" priority="1460">
      <formula>IF(RIGHT(TEXT(AE595,"0.#"),1)=".",TRUE,FALSE)</formula>
    </cfRule>
  </conditionalFormatting>
  <conditionalFormatting sqref="AE596">
    <cfRule type="expression" dxfId="2329" priority="1457">
      <formula>IF(RIGHT(TEXT(AE596,"0.#"),1)=".",FALSE,TRUE)</formula>
    </cfRule>
    <cfRule type="expression" dxfId="2328" priority="1458">
      <formula>IF(RIGHT(TEXT(AE596,"0.#"),1)=".",TRUE,FALSE)</formula>
    </cfRule>
  </conditionalFormatting>
  <conditionalFormatting sqref="AE597">
    <cfRule type="expression" dxfId="2327" priority="1455">
      <formula>IF(RIGHT(TEXT(AE597,"0.#"),1)=".",FALSE,TRUE)</formula>
    </cfRule>
    <cfRule type="expression" dxfId="2326" priority="1456">
      <formula>IF(RIGHT(TEXT(AE597,"0.#"),1)=".",TRUE,FALSE)</formula>
    </cfRule>
  </conditionalFormatting>
  <conditionalFormatting sqref="AU595">
    <cfRule type="expression" dxfId="2325" priority="1447">
      <formula>IF(RIGHT(TEXT(AU595,"0.#"),1)=".",FALSE,TRUE)</formula>
    </cfRule>
    <cfRule type="expression" dxfId="2324" priority="1448">
      <formula>IF(RIGHT(TEXT(AU595,"0.#"),1)=".",TRUE,FALSE)</formula>
    </cfRule>
  </conditionalFormatting>
  <conditionalFormatting sqref="AU596">
    <cfRule type="expression" dxfId="2323" priority="1445">
      <formula>IF(RIGHT(TEXT(AU596,"0.#"),1)=".",FALSE,TRUE)</formula>
    </cfRule>
    <cfRule type="expression" dxfId="2322" priority="1446">
      <formula>IF(RIGHT(TEXT(AU596,"0.#"),1)=".",TRUE,FALSE)</formula>
    </cfRule>
  </conditionalFormatting>
  <conditionalFormatting sqref="AU597">
    <cfRule type="expression" dxfId="2321" priority="1443">
      <formula>IF(RIGHT(TEXT(AU597,"0.#"),1)=".",FALSE,TRUE)</formula>
    </cfRule>
    <cfRule type="expression" dxfId="2320" priority="1444">
      <formula>IF(RIGHT(TEXT(AU597,"0.#"),1)=".",TRUE,FALSE)</formula>
    </cfRule>
  </conditionalFormatting>
  <conditionalFormatting sqref="AQ596">
    <cfRule type="expression" dxfId="2319" priority="1435">
      <formula>IF(RIGHT(TEXT(AQ596,"0.#"),1)=".",FALSE,TRUE)</formula>
    </cfRule>
    <cfRule type="expression" dxfId="2318" priority="1436">
      <formula>IF(RIGHT(TEXT(AQ596,"0.#"),1)=".",TRUE,FALSE)</formula>
    </cfRule>
  </conditionalFormatting>
  <conditionalFormatting sqref="AQ597">
    <cfRule type="expression" dxfId="2317" priority="1433">
      <formula>IF(RIGHT(TEXT(AQ597,"0.#"),1)=".",FALSE,TRUE)</formula>
    </cfRule>
    <cfRule type="expression" dxfId="2316" priority="1434">
      <formula>IF(RIGHT(TEXT(AQ597,"0.#"),1)=".",TRUE,FALSE)</formula>
    </cfRule>
  </conditionalFormatting>
  <conditionalFormatting sqref="AQ595">
    <cfRule type="expression" dxfId="2315" priority="1431">
      <formula>IF(RIGHT(TEXT(AQ595,"0.#"),1)=".",FALSE,TRUE)</formula>
    </cfRule>
    <cfRule type="expression" dxfId="2314" priority="1432">
      <formula>IF(RIGHT(TEXT(AQ595,"0.#"),1)=".",TRUE,FALSE)</formula>
    </cfRule>
  </conditionalFormatting>
  <conditionalFormatting sqref="AE620">
    <cfRule type="expression" dxfId="2313" priority="1429">
      <formula>IF(RIGHT(TEXT(AE620,"0.#"),1)=".",FALSE,TRUE)</formula>
    </cfRule>
    <cfRule type="expression" dxfId="2312" priority="1430">
      <formula>IF(RIGHT(TEXT(AE620,"0.#"),1)=".",TRUE,FALSE)</formula>
    </cfRule>
  </conditionalFormatting>
  <conditionalFormatting sqref="AE621">
    <cfRule type="expression" dxfId="2311" priority="1427">
      <formula>IF(RIGHT(TEXT(AE621,"0.#"),1)=".",FALSE,TRUE)</formula>
    </cfRule>
    <cfRule type="expression" dxfId="2310" priority="1428">
      <formula>IF(RIGHT(TEXT(AE621,"0.#"),1)=".",TRUE,FALSE)</formula>
    </cfRule>
  </conditionalFormatting>
  <conditionalFormatting sqref="AE622">
    <cfRule type="expression" dxfId="2309" priority="1425">
      <formula>IF(RIGHT(TEXT(AE622,"0.#"),1)=".",FALSE,TRUE)</formula>
    </cfRule>
    <cfRule type="expression" dxfId="2308" priority="1426">
      <formula>IF(RIGHT(TEXT(AE622,"0.#"),1)=".",TRUE,FALSE)</formula>
    </cfRule>
  </conditionalFormatting>
  <conditionalFormatting sqref="AU620">
    <cfRule type="expression" dxfId="2307" priority="1417">
      <formula>IF(RIGHT(TEXT(AU620,"0.#"),1)=".",FALSE,TRUE)</formula>
    </cfRule>
    <cfRule type="expression" dxfId="2306" priority="1418">
      <formula>IF(RIGHT(TEXT(AU620,"0.#"),1)=".",TRUE,FALSE)</formula>
    </cfRule>
  </conditionalFormatting>
  <conditionalFormatting sqref="AU621">
    <cfRule type="expression" dxfId="2305" priority="1415">
      <formula>IF(RIGHT(TEXT(AU621,"0.#"),1)=".",FALSE,TRUE)</formula>
    </cfRule>
    <cfRule type="expression" dxfId="2304" priority="1416">
      <formula>IF(RIGHT(TEXT(AU621,"0.#"),1)=".",TRUE,FALSE)</formula>
    </cfRule>
  </conditionalFormatting>
  <conditionalFormatting sqref="AU622">
    <cfRule type="expression" dxfId="2303" priority="1413">
      <formula>IF(RIGHT(TEXT(AU622,"0.#"),1)=".",FALSE,TRUE)</formula>
    </cfRule>
    <cfRule type="expression" dxfId="2302" priority="1414">
      <formula>IF(RIGHT(TEXT(AU622,"0.#"),1)=".",TRUE,FALSE)</formula>
    </cfRule>
  </conditionalFormatting>
  <conditionalFormatting sqref="AQ621">
    <cfRule type="expression" dxfId="2301" priority="1405">
      <formula>IF(RIGHT(TEXT(AQ621,"0.#"),1)=".",FALSE,TRUE)</formula>
    </cfRule>
    <cfRule type="expression" dxfId="2300" priority="1406">
      <formula>IF(RIGHT(TEXT(AQ621,"0.#"),1)=".",TRUE,FALSE)</formula>
    </cfRule>
  </conditionalFormatting>
  <conditionalFormatting sqref="AQ622">
    <cfRule type="expression" dxfId="2299" priority="1403">
      <formula>IF(RIGHT(TEXT(AQ622,"0.#"),1)=".",FALSE,TRUE)</formula>
    </cfRule>
    <cfRule type="expression" dxfId="2298" priority="1404">
      <formula>IF(RIGHT(TEXT(AQ622,"0.#"),1)=".",TRUE,FALSE)</formula>
    </cfRule>
  </conditionalFormatting>
  <conditionalFormatting sqref="AQ620">
    <cfRule type="expression" dxfId="2297" priority="1401">
      <formula>IF(RIGHT(TEXT(AQ620,"0.#"),1)=".",FALSE,TRUE)</formula>
    </cfRule>
    <cfRule type="expression" dxfId="2296" priority="1402">
      <formula>IF(RIGHT(TEXT(AQ620,"0.#"),1)=".",TRUE,FALSE)</formula>
    </cfRule>
  </conditionalFormatting>
  <conditionalFormatting sqref="AE600">
    <cfRule type="expression" dxfId="2295" priority="1399">
      <formula>IF(RIGHT(TEXT(AE600,"0.#"),1)=".",FALSE,TRUE)</formula>
    </cfRule>
    <cfRule type="expression" dxfId="2294" priority="1400">
      <formula>IF(RIGHT(TEXT(AE600,"0.#"),1)=".",TRUE,FALSE)</formula>
    </cfRule>
  </conditionalFormatting>
  <conditionalFormatting sqref="AE601">
    <cfRule type="expression" dxfId="2293" priority="1397">
      <formula>IF(RIGHT(TEXT(AE601,"0.#"),1)=".",FALSE,TRUE)</formula>
    </cfRule>
    <cfRule type="expression" dxfId="2292" priority="1398">
      <formula>IF(RIGHT(TEXT(AE601,"0.#"),1)=".",TRUE,FALSE)</formula>
    </cfRule>
  </conditionalFormatting>
  <conditionalFormatting sqref="AE602">
    <cfRule type="expression" dxfId="2291" priority="1395">
      <formula>IF(RIGHT(TEXT(AE602,"0.#"),1)=".",FALSE,TRUE)</formula>
    </cfRule>
    <cfRule type="expression" dxfId="2290" priority="1396">
      <formula>IF(RIGHT(TEXT(AE602,"0.#"),1)=".",TRUE,FALSE)</formula>
    </cfRule>
  </conditionalFormatting>
  <conditionalFormatting sqref="AU600">
    <cfRule type="expression" dxfId="2289" priority="1387">
      <formula>IF(RIGHT(TEXT(AU600,"0.#"),1)=".",FALSE,TRUE)</formula>
    </cfRule>
    <cfRule type="expression" dxfId="2288" priority="1388">
      <formula>IF(RIGHT(TEXT(AU600,"0.#"),1)=".",TRUE,FALSE)</formula>
    </cfRule>
  </conditionalFormatting>
  <conditionalFormatting sqref="AU601">
    <cfRule type="expression" dxfId="2287" priority="1385">
      <formula>IF(RIGHT(TEXT(AU601,"0.#"),1)=".",FALSE,TRUE)</formula>
    </cfRule>
    <cfRule type="expression" dxfId="2286" priority="1386">
      <formula>IF(RIGHT(TEXT(AU601,"0.#"),1)=".",TRUE,FALSE)</formula>
    </cfRule>
  </conditionalFormatting>
  <conditionalFormatting sqref="AU602">
    <cfRule type="expression" dxfId="2285" priority="1383">
      <formula>IF(RIGHT(TEXT(AU602,"0.#"),1)=".",FALSE,TRUE)</formula>
    </cfRule>
    <cfRule type="expression" dxfId="2284" priority="1384">
      <formula>IF(RIGHT(TEXT(AU602,"0.#"),1)=".",TRUE,FALSE)</formula>
    </cfRule>
  </conditionalFormatting>
  <conditionalFormatting sqref="AQ601">
    <cfRule type="expression" dxfId="2283" priority="1375">
      <formula>IF(RIGHT(TEXT(AQ601,"0.#"),1)=".",FALSE,TRUE)</formula>
    </cfRule>
    <cfRule type="expression" dxfId="2282" priority="1376">
      <formula>IF(RIGHT(TEXT(AQ601,"0.#"),1)=".",TRUE,FALSE)</formula>
    </cfRule>
  </conditionalFormatting>
  <conditionalFormatting sqref="AQ602">
    <cfRule type="expression" dxfId="2281" priority="1373">
      <formula>IF(RIGHT(TEXT(AQ602,"0.#"),1)=".",FALSE,TRUE)</formula>
    </cfRule>
    <cfRule type="expression" dxfId="2280" priority="1374">
      <formula>IF(RIGHT(TEXT(AQ602,"0.#"),1)=".",TRUE,FALSE)</formula>
    </cfRule>
  </conditionalFormatting>
  <conditionalFormatting sqref="AQ600">
    <cfRule type="expression" dxfId="2279" priority="1371">
      <formula>IF(RIGHT(TEXT(AQ600,"0.#"),1)=".",FALSE,TRUE)</formula>
    </cfRule>
    <cfRule type="expression" dxfId="2278" priority="1372">
      <formula>IF(RIGHT(TEXT(AQ600,"0.#"),1)=".",TRUE,FALSE)</formula>
    </cfRule>
  </conditionalFormatting>
  <conditionalFormatting sqref="AE605">
    <cfRule type="expression" dxfId="2277" priority="1369">
      <formula>IF(RIGHT(TEXT(AE605,"0.#"),1)=".",FALSE,TRUE)</formula>
    </cfRule>
    <cfRule type="expression" dxfId="2276" priority="1370">
      <formula>IF(RIGHT(TEXT(AE605,"0.#"),1)=".",TRUE,FALSE)</formula>
    </cfRule>
  </conditionalFormatting>
  <conditionalFormatting sqref="AE606">
    <cfRule type="expression" dxfId="2275" priority="1367">
      <formula>IF(RIGHT(TEXT(AE606,"0.#"),1)=".",FALSE,TRUE)</formula>
    </cfRule>
    <cfRule type="expression" dxfId="2274" priority="1368">
      <formula>IF(RIGHT(TEXT(AE606,"0.#"),1)=".",TRUE,FALSE)</formula>
    </cfRule>
  </conditionalFormatting>
  <conditionalFormatting sqref="AE607">
    <cfRule type="expression" dxfId="2273" priority="1365">
      <formula>IF(RIGHT(TEXT(AE607,"0.#"),1)=".",FALSE,TRUE)</formula>
    </cfRule>
    <cfRule type="expression" dxfId="2272" priority="1366">
      <formula>IF(RIGHT(TEXT(AE607,"0.#"),1)=".",TRUE,FALSE)</formula>
    </cfRule>
  </conditionalFormatting>
  <conditionalFormatting sqref="AU605">
    <cfRule type="expression" dxfId="2271" priority="1357">
      <formula>IF(RIGHT(TEXT(AU605,"0.#"),1)=".",FALSE,TRUE)</formula>
    </cfRule>
    <cfRule type="expression" dxfId="2270" priority="1358">
      <formula>IF(RIGHT(TEXT(AU605,"0.#"),1)=".",TRUE,FALSE)</formula>
    </cfRule>
  </conditionalFormatting>
  <conditionalFormatting sqref="AU606">
    <cfRule type="expression" dxfId="2269" priority="1355">
      <formula>IF(RIGHT(TEXT(AU606,"0.#"),1)=".",FALSE,TRUE)</formula>
    </cfRule>
    <cfRule type="expression" dxfId="2268" priority="1356">
      <formula>IF(RIGHT(TEXT(AU606,"0.#"),1)=".",TRUE,FALSE)</formula>
    </cfRule>
  </conditionalFormatting>
  <conditionalFormatting sqref="AU607">
    <cfRule type="expression" dxfId="2267" priority="1353">
      <formula>IF(RIGHT(TEXT(AU607,"0.#"),1)=".",FALSE,TRUE)</formula>
    </cfRule>
    <cfRule type="expression" dxfId="2266" priority="1354">
      <formula>IF(RIGHT(TEXT(AU607,"0.#"),1)=".",TRUE,FALSE)</formula>
    </cfRule>
  </conditionalFormatting>
  <conditionalFormatting sqref="AQ606">
    <cfRule type="expression" dxfId="2265" priority="1345">
      <formula>IF(RIGHT(TEXT(AQ606,"0.#"),1)=".",FALSE,TRUE)</formula>
    </cfRule>
    <cfRule type="expression" dxfId="2264" priority="1346">
      <formula>IF(RIGHT(TEXT(AQ606,"0.#"),1)=".",TRUE,FALSE)</formula>
    </cfRule>
  </conditionalFormatting>
  <conditionalFormatting sqref="AQ607">
    <cfRule type="expression" dxfId="2263" priority="1343">
      <formula>IF(RIGHT(TEXT(AQ607,"0.#"),1)=".",FALSE,TRUE)</formula>
    </cfRule>
    <cfRule type="expression" dxfId="2262" priority="1344">
      <formula>IF(RIGHT(TEXT(AQ607,"0.#"),1)=".",TRUE,FALSE)</formula>
    </cfRule>
  </conditionalFormatting>
  <conditionalFormatting sqref="AQ605">
    <cfRule type="expression" dxfId="2261" priority="1341">
      <formula>IF(RIGHT(TEXT(AQ605,"0.#"),1)=".",FALSE,TRUE)</formula>
    </cfRule>
    <cfRule type="expression" dxfId="2260" priority="1342">
      <formula>IF(RIGHT(TEXT(AQ605,"0.#"),1)=".",TRUE,FALSE)</formula>
    </cfRule>
  </conditionalFormatting>
  <conditionalFormatting sqref="AE610">
    <cfRule type="expression" dxfId="2259" priority="1339">
      <formula>IF(RIGHT(TEXT(AE610,"0.#"),1)=".",FALSE,TRUE)</formula>
    </cfRule>
    <cfRule type="expression" dxfId="2258" priority="1340">
      <formula>IF(RIGHT(TEXT(AE610,"0.#"),1)=".",TRUE,FALSE)</formula>
    </cfRule>
  </conditionalFormatting>
  <conditionalFormatting sqref="AE611">
    <cfRule type="expression" dxfId="2257" priority="1337">
      <formula>IF(RIGHT(TEXT(AE611,"0.#"),1)=".",FALSE,TRUE)</formula>
    </cfRule>
    <cfRule type="expression" dxfId="2256" priority="1338">
      <formula>IF(RIGHT(TEXT(AE611,"0.#"),1)=".",TRUE,FALSE)</formula>
    </cfRule>
  </conditionalFormatting>
  <conditionalFormatting sqref="AE612">
    <cfRule type="expression" dxfId="2255" priority="1335">
      <formula>IF(RIGHT(TEXT(AE612,"0.#"),1)=".",FALSE,TRUE)</formula>
    </cfRule>
    <cfRule type="expression" dxfId="2254" priority="1336">
      <formula>IF(RIGHT(TEXT(AE612,"0.#"),1)=".",TRUE,FALSE)</formula>
    </cfRule>
  </conditionalFormatting>
  <conditionalFormatting sqref="AU610">
    <cfRule type="expression" dxfId="2253" priority="1327">
      <formula>IF(RIGHT(TEXT(AU610,"0.#"),1)=".",FALSE,TRUE)</formula>
    </cfRule>
    <cfRule type="expression" dxfId="2252" priority="1328">
      <formula>IF(RIGHT(TEXT(AU610,"0.#"),1)=".",TRUE,FALSE)</formula>
    </cfRule>
  </conditionalFormatting>
  <conditionalFormatting sqref="AU611">
    <cfRule type="expression" dxfId="2251" priority="1325">
      <formula>IF(RIGHT(TEXT(AU611,"0.#"),1)=".",FALSE,TRUE)</formula>
    </cfRule>
    <cfRule type="expression" dxfId="2250" priority="1326">
      <formula>IF(RIGHT(TEXT(AU611,"0.#"),1)=".",TRUE,FALSE)</formula>
    </cfRule>
  </conditionalFormatting>
  <conditionalFormatting sqref="AU612">
    <cfRule type="expression" dxfId="2249" priority="1323">
      <formula>IF(RIGHT(TEXT(AU612,"0.#"),1)=".",FALSE,TRUE)</formula>
    </cfRule>
    <cfRule type="expression" dxfId="2248" priority="1324">
      <formula>IF(RIGHT(TEXT(AU612,"0.#"),1)=".",TRUE,FALSE)</formula>
    </cfRule>
  </conditionalFormatting>
  <conditionalFormatting sqref="AQ611">
    <cfRule type="expression" dxfId="2247" priority="1315">
      <formula>IF(RIGHT(TEXT(AQ611,"0.#"),1)=".",FALSE,TRUE)</formula>
    </cfRule>
    <cfRule type="expression" dxfId="2246" priority="1316">
      <formula>IF(RIGHT(TEXT(AQ611,"0.#"),1)=".",TRUE,FALSE)</formula>
    </cfRule>
  </conditionalFormatting>
  <conditionalFormatting sqref="AQ612">
    <cfRule type="expression" dxfId="2245" priority="1313">
      <formula>IF(RIGHT(TEXT(AQ612,"0.#"),1)=".",FALSE,TRUE)</formula>
    </cfRule>
    <cfRule type="expression" dxfId="2244" priority="1314">
      <formula>IF(RIGHT(TEXT(AQ612,"0.#"),1)=".",TRUE,FALSE)</formula>
    </cfRule>
  </conditionalFormatting>
  <conditionalFormatting sqref="AQ610">
    <cfRule type="expression" dxfId="2243" priority="1311">
      <formula>IF(RIGHT(TEXT(AQ610,"0.#"),1)=".",FALSE,TRUE)</formula>
    </cfRule>
    <cfRule type="expression" dxfId="2242" priority="1312">
      <formula>IF(RIGHT(TEXT(AQ610,"0.#"),1)=".",TRUE,FALSE)</formula>
    </cfRule>
  </conditionalFormatting>
  <conditionalFormatting sqref="AE615">
    <cfRule type="expression" dxfId="2241" priority="1309">
      <formula>IF(RIGHT(TEXT(AE615,"0.#"),1)=".",FALSE,TRUE)</formula>
    </cfRule>
    <cfRule type="expression" dxfId="2240" priority="1310">
      <formula>IF(RIGHT(TEXT(AE615,"0.#"),1)=".",TRUE,FALSE)</formula>
    </cfRule>
  </conditionalFormatting>
  <conditionalFormatting sqref="AE616">
    <cfRule type="expression" dxfId="2239" priority="1307">
      <formula>IF(RIGHT(TEXT(AE616,"0.#"),1)=".",FALSE,TRUE)</formula>
    </cfRule>
    <cfRule type="expression" dxfId="2238" priority="1308">
      <formula>IF(RIGHT(TEXT(AE616,"0.#"),1)=".",TRUE,FALSE)</formula>
    </cfRule>
  </conditionalFormatting>
  <conditionalFormatting sqref="AE617">
    <cfRule type="expression" dxfId="2237" priority="1305">
      <formula>IF(RIGHT(TEXT(AE617,"0.#"),1)=".",FALSE,TRUE)</formula>
    </cfRule>
    <cfRule type="expression" dxfId="2236" priority="1306">
      <formula>IF(RIGHT(TEXT(AE617,"0.#"),1)=".",TRUE,FALSE)</formula>
    </cfRule>
  </conditionalFormatting>
  <conditionalFormatting sqref="AU615">
    <cfRule type="expression" dxfId="2235" priority="1297">
      <formula>IF(RIGHT(TEXT(AU615,"0.#"),1)=".",FALSE,TRUE)</formula>
    </cfRule>
    <cfRule type="expression" dxfId="2234" priority="1298">
      <formula>IF(RIGHT(TEXT(AU615,"0.#"),1)=".",TRUE,FALSE)</formula>
    </cfRule>
  </conditionalFormatting>
  <conditionalFormatting sqref="AU616">
    <cfRule type="expression" dxfId="2233" priority="1295">
      <formula>IF(RIGHT(TEXT(AU616,"0.#"),1)=".",FALSE,TRUE)</formula>
    </cfRule>
    <cfRule type="expression" dxfId="2232" priority="1296">
      <formula>IF(RIGHT(TEXT(AU616,"0.#"),1)=".",TRUE,FALSE)</formula>
    </cfRule>
  </conditionalFormatting>
  <conditionalFormatting sqref="AU617">
    <cfRule type="expression" dxfId="2231" priority="1293">
      <formula>IF(RIGHT(TEXT(AU617,"0.#"),1)=".",FALSE,TRUE)</formula>
    </cfRule>
    <cfRule type="expression" dxfId="2230" priority="1294">
      <formula>IF(RIGHT(TEXT(AU617,"0.#"),1)=".",TRUE,FALSE)</formula>
    </cfRule>
  </conditionalFormatting>
  <conditionalFormatting sqref="AQ616">
    <cfRule type="expression" dxfId="2229" priority="1285">
      <formula>IF(RIGHT(TEXT(AQ616,"0.#"),1)=".",FALSE,TRUE)</formula>
    </cfRule>
    <cfRule type="expression" dxfId="2228" priority="1286">
      <formula>IF(RIGHT(TEXT(AQ616,"0.#"),1)=".",TRUE,FALSE)</formula>
    </cfRule>
  </conditionalFormatting>
  <conditionalFormatting sqref="AQ617">
    <cfRule type="expression" dxfId="2227" priority="1283">
      <formula>IF(RIGHT(TEXT(AQ617,"0.#"),1)=".",FALSE,TRUE)</formula>
    </cfRule>
    <cfRule type="expression" dxfId="2226" priority="1284">
      <formula>IF(RIGHT(TEXT(AQ617,"0.#"),1)=".",TRUE,FALSE)</formula>
    </cfRule>
  </conditionalFormatting>
  <conditionalFormatting sqref="AQ615">
    <cfRule type="expression" dxfId="2225" priority="1281">
      <formula>IF(RIGHT(TEXT(AQ615,"0.#"),1)=".",FALSE,TRUE)</formula>
    </cfRule>
    <cfRule type="expression" dxfId="2224" priority="1282">
      <formula>IF(RIGHT(TEXT(AQ615,"0.#"),1)=".",TRUE,FALSE)</formula>
    </cfRule>
  </conditionalFormatting>
  <conditionalFormatting sqref="AE625">
    <cfRule type="expression" dxfId="2223" priority="1279">
      <formula>IF(RIGHT(TEXT(AE625,"0.#"),1)=".",FALSE,TRUE)</formula>
    </cfRule>
    <cfRule type="expression" dxfId="2222" priority="1280">
      <formula>IF(RIGHT(TEXT(AE625,"0.#"),1)=".",TRUE,FALSE)</formula>
    </cfRule>
  </conditionalFormatting>
  <conditionalFormatting sqref="AE626">
    <cfRule type="expression" dxfId="2221" priority="1277">
      <formula>IF(RIGHT(TEXT(AE626,"0.#"),1)=".",FALSE,TRUE)</formula>
    </cfRule>
    <cfRule type="expression" dxfId="2220" priority="1278">
      <formula>IF(RIGHT(TEXT(AE626,"0.#"),1)=".",TRUE,FALSE)</formula>
    </cfRule>
  </conditionalFormatting>
  <conditionalFormatting sqref="AE627">
    <cfRule type="expression" dxfId="2219" priority="1275">
      <formula>IF(RIGHT(TEXT(AE627,"0.#"),1)=".",FALSE,TRUE)</formula>
    </cfRule>
    <cfRule type="expression" dxfId="2218" priority="1276">
      <formula>IF(RIGHT(TEXT(AE627,"0.#"),1)=".",TRUE,FALSE)</formula>
    </cfRule>
  </conditionalFormatting>
  <conditionalFormatting sqref="AU625">
    <cfRule type="expression" dxfId="2217" priority="1267">
      <formula>IF(RIGHT(TEXT(AU625,"0.#"),1)=".",FALSE,TRUE)</formula>
    </cfRule>
    <cfRule type="expression" dxfId="2216" priority="1268">
      <formula>IF(RIGHT(TEXT(AU625,"0.#"),1)=".",TRUE,FALSE)</formula>
    </cfRule>
  </conditionalFormatting>
  <conditionalFormatting sqref="AU626">
    <cfRule type="expression" dxfId="2215" priority="1265">
      <formula>IF(RIGHT(TEXT(AU626,"0.#"),1)=".",FALSE,TRUE)</formula>
    </cfRule>
    <cfRule type="expression" dxfId="2214" priority="1266">
      <formula>IF(RIGHT(TEXT(AU626,"0.#"),1)=".",TRUE,FALSE)</formula>
    </cfRule>
  </conditionalFormatting>
  <conditionalFormatting sqref="AU627">
    <cfRule type="expression" dxfId="2213" priority="1263">
      <formula>IF(RIGHT(TEXT(AU627,"0.#"),1)=".",FALSE,TRUE)</formula>
    </cfRule>
    <cfRule type="expression" dxfId="2212" priority="1264">
      <formula>IF(RIGHT(TEXT(AU627,"0.#"),1)=".",TRUE,FALSE)</formula>
    </cfRule>
  </conditionalFormatting>
  <conditionalFormatting sqref="AQ626">
    <cfRule type="expression" dxfId="2211" priority="1255">
      <formula>IF(RIGHT(TEXT(AQ626,"0.#"),1)=".",FALSE,TRUE)</formula>
    </cfRule>
    <cfRule type="expression" dxfId="2210" priority="1256">
      <formula>IF(RIGHT(TEXT(AQ626,"0.#"),1)=".",TRUE,FALSE)</formula>
    </cfRule>
  </conditionalFormatting>
  <conditionalFormatting sqref="AQ627">
    <cfRule type="expression" dxfId="2209" priority="1253">
      <formula>IF(RIGHT(TEXT(AQ627,"0.#"),1)=".",FALSE,TRUE)</formula>
    </cfRule>
    <cfRule type="expression" dxfId="2208" priority="1254">
      <formula>IF(RIGHT(TEXT(AQ627,"0.#"),1)=".",TRUE,FALSE)</formula>
    </cfRule>
  </conditionalFormatting>
  <conditionalFormatting sqref="AQ625">
    <cfRule type="expression" dxfId="2207" priority="1251">
      <formula>IF(RIGHT(TEXT(AQ625,"0.#"),1)=".",FALSE,TRUE)</formula>
    </cfRule>
    <cfRule type="expression" dxfId="2206" priority="1252">
      <formula>IF(RIGHT(TEXT(AQ625,"0.#"),1)=".",TRUE,FALSE)</formula>
    </cfRule>
  </conditionalFormatting>
  <conditionalFormatting sqref="AE630">
    <cfRule type="expression" dxfId="2205" priority="1249">
      <formula>IF(RIGHT(TEXT(AE630,"0.#"),1)=".",FALSE,TRUE)</formula>
    </cfRule>
    <cfRule type="expression" dxfId="2204" priority="1250">
      <formula>IF(RIGHT(TEXT(AE630,"0.#"),1)=".",TRUE,FALSE)</formula>
    </cfRule>
  </conditionalFormatting>
  <conditionalFormatting sqref="AE631">
    <cfRule type="expression" dxfId="2203" priority="1247">
      <formula>IF(RIGHT(TEXT(AE631,"0.#"),1)=".",FALSE,TRUE)</formula>
    </cfRule>
    <cfRule type="expression" dxfId="2202" priority="1248">
      <formula>IF(RIGHT(TEXT(AE631,"0.#"),1)=".",TRUE,FALSE)</formula>
    </cfRule>
  </conditionalFormatting>
  <conditionalFormatting sqref="AE632">
    <cfRule type="expression" dxfId="2201" priority="1245">
      <formula>IF(RIGHT(TEXT(AE632,"0.#"),1)=".",FALSE,TRUE)</formula>
    </cfRule>
    <cfRule type="expression" dxfId="2200" priority="1246">
      <formula>IF(RIGHT(TEXT(AE632,"0.#"),1)=".",TRUE,FALSE)</formula>
    </cfRule>
  </conditionalFormatting>
  <conditionalFormatting sqref="AU630">
    <cfRule type="expression" dxfId="2199" priority="1237">
      <formula>IF(RIGHT(TEXT(AU630,"0.#"),1)=".",FALSE,TRUE)</formula>
    </cfRule>
    <cfRule type="expression" dxfId="2198" priority="1238">
      <formula>IF(RIGHT(TEXT(AU630,"0.#"),1)=".",TRUE,FALSE)</formula>
    </cfRule>
  </conditionalFormatting>
  <conditionalFormatting sqref="AU631">
    <cfRule type="expression" dxfId="2197" priority="1235">
      <formula>IF(RIGHT(TEXT(AU631,"0.#"),1)=".",FALSE,TRUE)</formula>
    </cfRule>
    <cfRule type="expression" dxfId="2196" priority="1236">
      <formula>IF(RIGHT(TEXT(AU631,"0.#"),1)=".",TRUE,FALSE)</formula>
    </cfRule>
  </conditionalFormatting>
  <conditionalFormatting sqref="AU632">
    <cfRule type="expression" dxfId="2195" priority="1233">
      <formula>IF(RIGHT(TEXT(AU632,"0.#"),1)=".",FALSE,TRUE)</formula>
    </cfRule>
    <cfRule type="expression" dxfId="2194" priority="1234">
      <formula>IF(RIGHT(TEXT(AU632,"0.#"),1)=".",TRUE,FALSE)</formula>
    </cfRule>
  </conditionalFormatting>
  <conditionalFormatting sqref="AQ631">
    <cfRule type="expression" dxfId="2193" priority="1225">
      <formula>IF(RIGHT(TEXT(AQ631,"0.#"),1)=".",FALSE,TRUE)</formula>
    </cfRule>
    <cfRule type="expression" dxfId="2192" priority="1226">
      <formula>IF(RIGHT(TEXT(AQ631,"0.#"),1)=".",TRUE,FALSE)</formula>
    </cfRule>
  </conditionalFormatting>
  <conditionalFormatting sqref="AQ632">
    <cfRule type="expression" dxfId="2191" priority="1223">
      <formula>IF(RIGHT(TEXT(AQ632,"0.#"),1)=".",FALSE,TRUE)</formula>
    </cfRule>
    <cfRule type="expression" dxfId="2190" priority="1224">
      <formula>IF(RIGHT(TEXT(AQ632,"0.#"),1)=".",TRUE,FALSE)</formula>
    </cfRule>
  </conditionalFormatting>
  <conditionalFormatting sqref="AQ630">
    <cfRule type="expression" dxfId="2189" priority="1221">
      <formula>IF(RIGHT(TEXT(AQ630,"0.#"),1)=".",FALSE,TRUE)</formula>
    </cfRule>
    <cfRule type="expression" dxfId="2188" priority="1222">
      <formula>IF(RIGHT(TEXT(AQ630,"0.#"),1)=".",TRUE,FALSE)</formula>
    </cfRule>
  </conditionalFormatting>
  <conditionalFormatting sqref="AE635">
    <cfRule type="expression" dxfId="2187" priority="1219">
      <formula>IF(RIGHT(TEXT(AE635,"0.#"),1)=".",FALSE,TRUE)</formula>
    </cfRule>
    <cfRule type="expression" dxfId="2186" priority="1220">
      <formula>IF(RIGHT(TEXT(AE635,"0.#"),1)=".",TRUE,FALSE)</formula>
    </cfRule>
  </conditionalFormatting>
  <conditionalFormatting sqref="AE636">
    <cfRule type="expression" dxfId="2185" priority="1217">
      <formula>IF(RIGHT(TEXT(AE636,"0.#"),1)=".",FALSE,TRUE)</formula>
    </cfRule>
    <cfRule type="expression" dxfId="2184" priority="1218">
      <formula>IF(RIGHT(TEXT(AE636,"0.#"),1)=".",TRUE,FALSE)</formula>
    </cfRule>
  </conditionalFormatting>
  <conditionalFormatting sqref="AE637">
    <cfRule type="expression" dxfId="2183" priority="1215">
      <formula>IF(RIGHT(TEXT(AE637,"0.#"),1)=".",FALSE,TRUE)</formula>
    </cfRule>
    <cfRule type="expression" dxfId="2182" priority="1216">
      <formula>IF(RIGHT(TEXT(AE637,"0.#"),1)=".",TRUE,FALSE)</formula>
    </cfRule>
  </conditionalFormatting>
  <conditionalFormatting sqref="AU635">
    <cfRule type="expression" dxfId="2181" priority="1207">
      <formula>IF(RIGHT(TEXT(AU635,"0.#"),1)=".",FALSE,TRUE)</formula>
    </cfRule>
    <cfRule type="expression" dxfId="2180" priority="1208">
      <formula>IF(RIGHT(TEXT(AU635,"0.#"),1)=".",TRUE,FALSE)</formula>
    </cfRule>
  </conditionalFormatting>
  <conditionalFormatting sqref="AU636">
    <cfRule type="expression" dxfId="2179" priority="1205">
      <formula>IF(RIGHT(TEXT(AU636,"0.#"),1)=".",FALSE,TRUE)</formula>
    </cfRule>
    <cfRule type="expression" dxfId="2178" priority="1206">
      <formula>IF(RIGHT(TEXT(AU636,"0.#"),1)=".",TRUE,FALSE)</formula>
    </cfRule>
  </conditionalFormatting>
  <conditionalFormatting sqref="AU637">
    <cfRule type="expression" dxfId="2177" priority="1203">
      <formula>IF(RIGHT(TEXT(AU637,"0.#"),1)=".",FALSE,TRUE)</formula>
    </cfRule>
    <cfRule type="expression" dxfId="2176" priority="1204">
      <formula>IF(RIGHT(TEXT(AU637,"0.#"),1)=".",TRUE,FALSE)</formula>
    </cfRule>
  </conditionalFormatting>
  <conditionalFormatting sqref="AQ636">
    <cfRule type="expression" dxfId="2175" priority="1195">
      <formula>IF(RIGHT(TEXT(AQ636,"0.#"),1)=".",FALSE,TRUE)</formula>
    </cfRule>
    <cfRule type="expression" dxfId="2174" priority="1196">
      <formula>IF(RIGHT(TEXT(AQ636,"0.#"),1)=".",TRUE,FALSE)</formula>
    </cfRule>
  </conditionalFormatting>
  <conditionalFormatting sqref="AQ637">
    <cfRule type="expression" dxfId="2173" priority="1193">
      <formula>IF(RIGHT(TEXT(AQ637,"0.#"),1)=".",FALSE,TRUE)</formula>
    </cfRule>
    <cfRule type="expression" dxfId="2172" priority="1194">
      <formula>IF(RIGHT(TEXT(AQ637,"0.#"),1)=".",TRUE,FALSE)</formula>
    </cfRule>
  </conditionalFormatting>
  <conditionalFormatting sqref="AQ635">
    <cfRule type="expression" dxfId="2171" priority="1191">
      <formula>IF(RIGHT(TEXT(AQ635,"0.#"),1)=".",FALSE,TRUE)</formula>
    </cfRule>
    <cfRule type="expression" dxfId="2170" priority="1192">
      <formula>IF(RIGHT(TEXT(AQ635,"0.#"),1)=".",TRUE,FALSE)</formula>
    </cfRule>
  </conditionalFormatting>
  <conditionalFormatting sqref="AE640">
    <cfRule type="expression" dxfId="2169" priority="1189">
      <formula>IF(RIGHT(TEXT(AE640,"0.#"),1)=".",FALSE,TRUE)</formula>
    </cfRule>
    <cfRule type="expression" dxfId="2168" priority="1190">
      <formula>IF(RIGHT(TEXT(AE640,"0.#"),1)=".",TRUE,FALSE)</formula>
    </cfRule>
  </conditionalFormatting>
  <conditionalFormatting sqref="AM642">
    <cfRule type="expression" dxfId="2167" priority="1179">
      <formula>IF(RIGHT(TEXT(AM642,"0.#"),1)=".",FALSE,TRUE)</formula>
    </cfRule>
    <cfRule type="expression" dxfId="2166" priority="1180">
      <formula>IF(RIGHT(TEXT(AM642,"0.#"),1)=".",TRUE,FALSE)</formula>
    </cfRule>
  </conditionalFormatting>
  <conditionalFormatting sqref="AE641">
    <cfRule type="expression" dxfId="2165" priority="1187">
      <formula>IF(RIGHT(TEXT(AE641,"0.#"),1)=".",FALSE,TRUE)</formula>
    </cfRule>
    <cfRule type="expression" dxfId="2164" priority="1188">
      <formula>IF(RIGHT(TEXT(AE641,"0.#"),1)=".",TRUE,FALSE)</formula>
    </cfRule>
  </conditionalFormatting>
  <conditionalFormatting sqref="AE642">
    <cfRule type="expression" dxfId="2163" priority="1185">
      <formula>IF(RIGHT(TEXT(AE642,"0.#"),1)=".",FALSE,TRUE)</formula>
    </cfRule>
    <cfRule type="expression" dxfId="2162" priority="1186">
      <formula>IF(RIGHT(TEXT(AE642,"0.#"),1)=".",TRUE,FALSE)</formula>
    </cfRule>
  </conditionalFormatting>
  <conditionalFormatting sqref="AM640">
    <cfRule type="expression" dxfId="2161" priority="1183">
      <formula>IF(RIGHT(TEXT(AM640,"0.#"),1)=".",FALSE,TRUE)</formula>
    </cfRule>
    <cfRule type="expression" dxfId="2160" priority="1184">
      <formula>IF(RIGHT(TEXT(AM640,"0.#"),1)=".",TRUE,FALSE)</formula>
    </cfRule>
  </conditionalFormatting>
  <conditionalFormatting sqref="AM641">
    <cfRule type="expression" dxfId="2159" priority="1181">
      <formula>IF(RIGHT(TEXT(AM641,"0.#"),1)=".",FALSE,TRUE)</formula>
    </cfRule>
    <cfRule type="expression" dxfId="2158" priority="1182">
      <formula>IF(RIGHT(TEXT(AM641,"0.#"),1)=".",TRUE,FALSE)</formula>
    </cfRule>
  </conditionalFormatting>
  <conditionalFormatting sqref="AU640">
    <cfRule type="expression" dxfId="2157" priority="1177">
      <formula>IF(RIGHT(TEXT(AU640,"0.#"),1)=".",FALSE,TRUE)</formula>
    </cfRule>
    <cfRule type="expression" dxfId="2156" priority="1178">
      <formula>IF(RIGHT(TEXT(AU640,"0.#"),1)=".",TRUE,FALSE)</formula>
    </cfRule>
  </conditionalFormatting>
  <conditionalFormatting sqref="AU641">
    <cfRule type="expression" dxfId="2155" priority="1175">
      <formula>IF(RIGHT(TEXT(AU641,"0.#"),1)=".",FALSE,TRUE)</formula>
    </cfRule>
    <cfRule type="expression" dxfId="2154" priority="1176">
      <formula>IF(RIGHT(TEXT(AU641,"0.#"),1)=".",TRUE,FALSE)</formula>
    </cfRule>
  </conditionalFormatting>
  <conditionalFormatting sqref="AU642">
    <cfRule type="expression" dxfId="2153" priority="1173">
      <formula>IF(RIGHT(TEXT(AU642,"0.#"),1)=".",FALSE,TRUE)</formula>
    </cfRule>
    <cfRule type="expression" dxfId="2152" priority="1174">
      <formula>IF(RIGHT(TEXT(AU642,"0.#"),1)=".",TRUE,FALSE)</formula>
    </cfRule>
  </conditionalFormatting>
  <conditionalFormatting sqref="AI642">
    <cfRule type="expression" dxfId="2151" priority="1167">
      <formula>IF(RIGHT(TEXT(AI642,"0.#"),1)=".",FALSE,TRUE)</formula>
    </cfRule>
    <cfRule type="expression" dxfId="2150" priority="1168">
      <formula>IF(RIGHT(TEXT(AI642,"0.#"),1)=".",TRUE,FALSE)</formula>
    </cfRule>
  </conditionalFormatting>
  <conditionalFormatting sqref="AI640">
    <cfRule type="expression" dxfId="2149" priority="1171">
      <formula>IF(RIGHT(TEXT(AI640,"0.#"),1)=".",FALSE,TRUE)</formula>
    </cfRule>
    <cfRule type="expression" dxfId="2148" priority="1172">
      <formula>IF(RIGHT(TEXT(AI640,"0.#"),1)=".",TRUE,FALSE)</formula>
    </cfRule>
  </conditionalFormatting>
  <conditionalFormatting sqref="AI641">
    <cfRule type="expression" dxfId="2147" priority="1169">
      <formula>IF(RIGHT(TEXT(AI641,"0.#"),1)=".",FALSE,TRUE)</formula>
    </cfRule>
    <cfRule type="expression" dxfId="2146" priority="1170">
      <formula>IF(RIGHT(TEXT(AI641,"0.#"),1)=".",TRUE,FALSE)</formula>
    </cfRule>
  </conditionalFormatting>
  <conditionalFormatting sqref="AQ641">
    <cfRule type="expression" dxfId="2145" priority="1165">
      <formula>IF(RIGHT(TEXT(AQ641,"0.#"),1)=".",FALSE,TRUE)</formula>
    </cfRule>
    <cfRule type="expression" dxfId="2144" priority="1166">
      <formula>IF(RIGHT(TEXT(AQ641,"0.#"),1)=".",TRUE,FALSE)</formula>
    </cfRule>
  </conditionalFormatting>
  <conditionalFormatting sqref="AQ642">
    <cfRule type="expression" dxfId="2143" priority="1163">
      <formula>IF(RIGHT(TEXT(AQ642,"0.#"),1)=".",FALSE,TRUE)</formula>
    </cfRule>
    <cfRule type="expression" dxfId="2142" priority="1164">
      <formula>IF(RIGHT(TEXT(AQ642,"0.#"),1)=".",TRUE,FALSE)</formula>
    </cfRule>
  </conditionalFormatting>
  <conditionalFormatting sqref="AQ640">
    <cfRule type="expression" dxfId="2141" priority="1161">
      <formula>IF(RIGHT(TEXT(AQ640,"0.#"),1)=".",FALSE,TRUE)</formula>
    </cfRule>
    <cfRule type="expression" dxfId="2140" priority="1162">
      <formula>IF(RIGHT(TEXT(AQ640,"0.#"),1)=".",TRUE,FALSE)</formula>
    </cfRule>
  </conditionalFormatting>
  <conditionalFormatting sqref="AE649">
    <cfRule type="expression" dxfId="2139" priority="1159">
      <formula>IF(RIGHT(TEXT(AE649,"0.#"),1)=".",FALSE,TRUE)</formula>
    </cfRule>
    <cfRule type="expression" dxfId="2138" priority="1160">
      <formula>IF(RIGHT(TEXT(AE649,"0.#"),1)=".",TRUE,FALSE)</formula>
    </cfRule>
  </conditionalFormatting>
  <conditionalFormatting sqref="AE650">
    <cfRule type="expression" dxfId="2137" priority="1157">
      <formula>IF(RIGHT(TEXT(AE650,"0.#"),1)=".",FALSE,TRUE)</formula>
    </cfRule>
    <cfRule type="expression" dxfId="2136" priority="1158">
      <formula>IF(RIGHT(TEXT(AE650,"0.#"),1)=".",TRUE,FALSE)</formula>
    </cfRule>
  </conditionalFormatting>
  <conditionalFormatting sqref="AE651">
    <cfRule type="expression" dxfId="2135" priority="1155">
      <formula>IF(RIGHT(TEXT(AE651,"0.#"),1)=".",FALSE,TRUE)</formula>
    </cfRule>
    <cfRule type="expression" dxfId="2134" priority="1156">
      <formula>IF(RIGHT(TEXT(AE651,"0.#"),1)=".",TRUE,FALSE)</formula>
    </cfRule>
  </conditionalFormatting>
  <conditionalFormatting sqref="AU649">
    <cfRule type="expression" dxfId="2133" priority="1147">
      <formula>IF(RIGHT(TEXT(AU649,"0.#"),1)=".",FALSE,TRUE)</formula>
    </cfRule>
    <cfRule type="expression" dxfId="2132" priority="1148">
      <formula>IF(RIGHT(TEXT(AU649,"0.#"),1)=".",TRUE,FALSE)</formula>
    </cfRule>
  </conditionalFormatting>
  <conditionalFormatting sqref="AU650">
    <cfRule type="expression" dxfId="2131" priority="1145">
      <formula>IF(RIGHT(TEXT(AU650,"0.#"),1)=".",FALSE,TRUE)</formula>
    </cfRule>
    <cfRule type="expression" dxfId="2130" priority="1146">
      <formula>IF(RIGHT(TEXT(AU650,"0.#"),1)=".",TRUE,FALSE)</formula>
    </cfRule>
  </conditionalFormatting>
  <conditionalFormatting sqref="AU651">
    <cfRule type="expression" dxfId="2129" priority="1143">
      <formula>IF(RIGHT(TEXT(AU651,"0.#"),1)=".",FALSE,TRUE)</formula>
    </cfRule>
    <cfRule type="expression" dxfId="2128" priority="1144">
      <formula>IF(RIGHT(TEXT(AU651,"0.#"),1)=".",TRUE,FALSE)</formula>
    </cfRule>
  </conditionalFormatting>
  <conditionalFormatting sqref="AQ650">
    <cfRule type="expression" dxfId="2127" priority="1135">
      <formula>IF(RIGHT(TEXT(AQ650,"0.#"),1)=".",FALSE,TRUE)</formula>
    </cfRule>
    <cfRule type="expression" dxfId="2126" priority="1136">
      <formula>IF(RIGHT(TEXT(AQ650,"0.#"),1)=".",TRUE,FALSE)</formula>
    </cfRule>
  </conditionalFormatting>
  <conditionalFormatting sqref="AQ651">
    <cfRule type="expression" dxfId="2125" priority="1133">
      <formula>IF(RIGHT(TEXT(AQ651,"0.#"),1)=".",FALSE,TRUE)</formula>
    </cfRule>
    <cfRule type="expression" dxfId="2124" priority="1134">
      <formula>IF(RIGHT(TEXT(AQ651,"0.#"),1)=".",TRUE,FALSE)</formula>
    </cfRule>
  </conditionalFormatting>
  <conditionalFormatting sqref="AQ649">
    <cfRule type="expression" dxfId="2123" priority="1131">
      <formula>IF(RIGHT(TEXT(AQ649,"0.#"),1)=".",FALSE,TRUE)</formula>
    </cfRule>
    <cfRule type="expression" dxfId="2122" priority="1132">
      <formula>IF(RIGHT(TEXT(AQ649,"0.#"),1)=".",TRUE,FALSE)</formula>
    </cfRule>
  </conditionalFormatting>
  <conditionalFormatting sqref="AE674">
    <cfRule type="expression" dxfId="2121" priority="1129">
      <formula>IF(RIGHT(TEXT(AE674,"0.#"),1)=".",FALSE,TRUE)</formula>
    </cfRule>
    <cfRule type="expression" dxfId="2120" priority="1130">
      <formula>IF(RIGHT(TEXT(AE674,"0.#"),1)=".",TRUE,FALSE)</formula>
    </cfRule>
  </conditionalFormatting>
  <conditionalFormatting sqref="AE675">
    <cfRule type="expression" dxfId="2119" priority="1127">
      <formula>IF(RIGHT(TEXT(AE675,"0.#"),1)=".",FALSE,TRUE)</formula>
    </cfRule>
    <cfRule type="expression" dxfId="2118" priority="1128">
      <formula>IF(RIGHT(TEXT(AE675,"0.#"),1)=".",TRUE,FALSE)</formula>
    </cfRule>
  </conditionalFormatting>
  <conditionalFormatting sqref="AE676">
    <cfRule type="expression" dxfId="2117" priority="1125">
      <formula>IF(RIGHT(TEXT(AE676,"0.#"),1)=".",FALSE,TRUE)</formula>
    </cfRule>
    <cfRule type="expression" dxfId="2116" priority="1126">
      <formula>IF(RIGHT(TEXT(AE676,"0.#"),1)=".",TRUE,FALSE)</formula>
    </cfRule>
  </conditionalFormatting>
  <conditionalFormatting sqref="AU674">
    <cfRule type="expression" dxfId="2115" priority="1117">
      <formula>IF(RIGHT(TEXT(AU674,"0.#"),1)=".",FALSE,TRUE)</formula>
    </cfRule>
    <cfRule type="expression" dxfId="2114" priority="1118">
      <formula>IF(RIGHT(TEXT(AU674,"0.#"),1)=".",TRUE,FALSE)</formula>
    </cfRule>
  </conditionalFormatting>
  <conditionalFormatting sqref="AU675">
    <cfRule type="expression" dxfId="2113" priority="1115">
      <formula>IF(RIGHT(TEXT(AU675,"0.#"),1)=".",FALSE,TRUE)</formula>
    </cfRule>
    <cfRule type="expression" dxfId="2112" priority="1116">
      <formula>IF(RIGHT(TEXT(AU675,"0.#"),1)=".",TRUE,FALSE)</formula>
    </cfRule>
  </conditionalFormatting>
  <conditionalFormatting sqref="AU676">
    <cfRule type="expression" dxfId="2111" priority="1113">
      <formula>IF(RIGHT(TEXT(AU676,"0.#"),1)=".",FALSE,TRUE)</formula>
    </cfRule>
    <cfRule type="expression" dxfId="2110" priority="1114">
      <formula>IF(RIGHT(TEXT(AU676,"0.#"),1)=".",TRUE,FALSE)</formula>
    </cfRule>
  </conditionalFormatting>
  <conditionalFormatting sqref="AQ675">
    <cfRule type="expression" dxfId="2109" priority="1105">
      <formula>IF(RIGHT(TEXT(AQ675,"0.#"),1)=".",FALSE,TRUE)</formula>
    </cfRule>
    <cfRule type="expression" dxfId="2108" priority="1106">
      <formula>IF(RIGHT(TEXT(AQ675,"0.#"),1)=".",TRUE,FALSE)</formula>
    </cfRule>
  </conditionalFormatting>
  <conditionalFormatting sqref="AQ676">
    <cfRule type="expression" dxfId="2107" priority="1103">
      <formula>IF(RIGHT(TEXT(AQ676,"0.#"),1)=".",FALSE,TRUE)</formula>
    </cfRule>
    <cfRule type="expression" dxfId="2106" priority="1104">
      <formula>IF(RIGHT(TEXT(AQ676,"0.#"),1)=".",TRUE,FALSE)</formula>
    </cfRule>
  </conditionalFormatting>
  <conditionalFormatting sqref="AQ674">
    <cfRule type="expression" dxfId="2105" priority="1101">
      <formula>IF(RIGHT(TEXT(AQ674,"0.#"),1)=".",FALSE,TRUE)</formula>
    </cfRule>
    <cfRule type="expression" dxfId="2104" priority="1102">
      <formula>IF(RIGHT(TEXT(AQ674,"0.#"),1)=".",TRUE,FALSE)</formula>
    </cfRule>
  </conditionalFormatting>
  <conditionalFormatting sqref="AE654">
    <cfRule type="expression" dxfId="2103" priority="1099">
      <formula>IF(RIGHT(TEXT(AE654,"0.#"),1)=".",FALSE,TRUE)</formula>
    </cfRule>
    <cfRule type="expression" dxfId="2102" priority="1100">
      <formula>IF(RIGHT(TEXT(AE654,"0.#"),1)=".",TRUE,FALSE)</formula>
    </cfRule>
  </conditionalFormatting>
  <conditionalFormatting sqref="AE655">
    <cfRule type="expression" dxfId="2101" priority="1097">
      <formula>IF(RIGHT(TEXT(AE655,"0.#"),1)=".",FALSE,TRUE)</formula>
    </cfRule>
    <cfRule type="expression" dxfId="2100" priority="1098">
      <formula>IF(RIGHT(TEXT(AE655,"0.#"),1)=".",TRUE,FALSE)</formula>
    </cfRule>
  </conditionalFormatting>
  <conditionalFormatting sqref="AE656">
    <cfRule type="expression" dxfId="2099" priority="1095">
      <formula>IF(RIGHT(TEXT(AE656,"0.#"),1)=".",FALSE,TRUE)</formula>
    </cfRule>
    <cfRule type="expression" dxfId="2098" priority="1096">
      <formula>IF(RIGHT(TEXT(AE656,"0.#"),1)=".",TRUE,FALSE)</formula>
    </cfRule>
  </conditionalFormatting>
  <conditionalFormatting sqref="AU654">
    <cfRule type="expression" dxfId="2097" priority="1087">
      <formula>IF(RIGHT(TEXT(AU654,"0.#"),1)=".",FALSE,TRUE)</formula>
    </cfRule>
    <cfRule type="expression" dxfId="2096" priority="1088">
      <formula>IF(RIGHT(TEXT(AU654,"0.#"),1)=".",TRUE,FALSE)</formula>
    </cfRule>
  </conditionalFormatting>
  <conditionalFormatting sqref="AU655">
    <cfRule type="expression" dxfId="2095" priority="1085">
      <formula>IF(RIGHT(TEXT(AU655,"0.#"),1)=".",FALSE,TRUE)</formula>
    </cfRule>
    <cfRule type="expression" dxfId="2094" priority="1086">
      <formula>IF(RIGHT(TEXT(AU655,"0.#"),1)=".",TRUE,FALSE)</formula>
    </cfRule>
  </conditionalFormatting>
  <conditionalFormatting sqref="AQ656">
    <cfRule type="expression" dxfId="2093" priority="1073">
      <formula>IF(RIGHT(TEXT(AQ656,"0.#"),1)=".",FALSE,TRUE)</formula>
    </cfRule>
    <cfRule type="expression" dxfId="2092" priority="1074">
      <formula>IF(RIGHT(TEXT(AQ656,"0.#"),1)=".",TRUE,FALSE)</formula>
    </cfRule>
  </conditionalFormatting>
  <conditionalFormatting sqref="AQ654">
    <cfRule type="expression" dxfId="2091" priority="1071">
      <formula>IF(RIGHT(TEXT(AQ654,"0.#"),1)=".",FALSE,TRUE)</formula>
    </cfRule>
    <cfRule type="expression" dxfId="2090" priority="1072">
      <formula>IF(RIGHT(TEXT(AQ654,"0.#"),1)=".",TRUE,FALSE)</formula>
    </cfRule>
  </conditionalFormatting>
  <conditionalFormatting sqref="AE659">
    <cfRule type="expression" dxfId="2089" priority="1069">
      <formula>IF(RIGHT(TEXT(AE659,"0.#"),1)=".",FALSE,TRUE)</formula>
    </cfRule>
    <cfRule type="expression" dxfId="2088" priority="1070">
      <formula>IF(RIGHT(TEXT(AE659,"0.#"),1)=".",TRUE,FALSE)</formula>
    </cfRule>
  </conditionalFormatting>
  <conditionalFormatting sqref="AE660">
    <cfRule type="expression" dxfId="2087" priority="1067">
      <formula>IF(RIGHT(TEXT(AE660,"0.#"),1)=".",FALSE,TRUE)</formula>
    </cfRule>
    <cfRule type="expression" dxfId="2086" priority="1068">
      <formula>IF(RIGHT(TEXT(AE660,"0.#"),1)=".",TRUE,FALSE)</formula>
    </cfRule>
  </conditionalFormatting>
  <conditionalFormatting sqref="AE661">
    <cfRule type="expression" dxfId="2085" priority="1065">
      <formula>IF(RIGHT(TEXT(AE661,"0.#"),1)=".",FALSE,TRUE)</formula>
    </cfRule>
    <cfRule type="expression" dxfId="2084" priority="1066">
      <formula>IF(RIGHT(TEXT(AE661,"0.#"),1)=".",TRUE,FALSE)</formula>
    </cfRule>
  </conditionalFormatting>
  <conditionalFormatting sqref="AU659">
    <cfRule type="expression" dxfId="2083" priority="1057">
      <formula>IF(RIGHT(TEXT(AU659,"0.#"),1)=".",FALSE,TRUE)</formula>
    </cfRule>
    <cfRule type="expression" dxfId="2082" priority="1058">
      <formula>IF(RIGHT(TEXT(AU659,"0.#"),1)=".",TRUE,FALSE)</formula>
    </cfRule>
  </conditionalFormatting>
  <conditionalFormatting sqref="AU660">
    <cfRule type="expression" dxfId="2081" priority="1055">
      <formula>IF(RIGHT(TEXT(AU660,"0.#"),1)=".",FALSE,TRUE)</formula>
    </cfRule>
    <cfRule type="expression" dxfId="2080" priority="1056">
      <formula>IF(RIGHT(TEXT(AU660,"0.#"),1)=".",TRUE,FALSE)</formula>
    </cfRule>
  </conditionalFormatting>
  <conditionalFormatting sqref="AU661">
    <cfRule type="expression" dxfId="2079" priority="1053">
      <formula>IF(RIGHT(TEXT(AU661,"0.#"),1)=".",FALSE,TRUE)</formula>
    </cfRule>
    <cfRule type="expression" dxfId="2078" priority="1054">
      <formula>IF(RIGHT(TEXT(AU661,"0.#"),1)=".",TRUE,FALSE)</formula>
    </cfRule>
  </conditionalFormatting>
  <conditionalFormatting sqref="AQ660">
    <cfRule type="expression" dxfId="2077" priority="1045">
      <formula>IF(RIGHT(TEXT(AQ660,"0.#"),1)=".",FALSE,TRUE)</formula>
    </cfRule>
    <cfRule type="expression" dxfId="2076" priority="1046">
      <formula>IF(RIGHT(TEXT(AQ660,"0.#"),1)=".",TRUE,FALSE)</formula>
    </cfRule>
  </conditionalFormatting>
  <conditionalFormatting sqref="AQ661">
    <cfRule type="expression" dxfId="2075" priority="1043">
      <formula>IF(RIGHT(TEXT(AQ661,"0.#"),1)=".",FALSE,TRUE)</formula>
    </cfRule>
    <cfRule type="expression" dxfId="2074" priority="1044">
      <formula>IF(RIGHT(TEXT(AQ661,"0.#"),1)=".",TRUE,FALSE)</formula>
    </cfRule>
  </conditionalFormatting>
  <conditionalFormatting sqref="AQ659">
    <cfRule type="expression" dxfId="2073" priority="1041">
      <formula>IF(RIGHT(TEXT(AQ659,"0.#"),1)=".",FALSE,TRUE)</formula>
    </cfRule>
    <cfRule type="expression" dxfId="2072" priority="1042">
      <formula>IF(RIGHT(TEXT(AQ659,"0.#"),1)=".",TRUE,FALSE)</formula>
    </cfRule>
  </conditionalFormatting>
  <conditionalFormatting sqref="AE664">
    <cfRule type="expression" dxfId="2071" priority="1039">
      <formula>IF(RIGHT(TEXT(AE664,"0.#"),1)=".",FALSE,TRUE)</formula>
    </cfRule>
    <cfRule type="expression" dxfId="2070" priority="1040">
      <formula>IF(RIGHT(TEXT(AE664,"0.#"),1)=".",TRUE,FALSE)</formula>
    </cfRule>
  </conditionalFormatting>
  <conditionalFormatting sqref="AE665">
    <cfRule type="expression" dxfId="2069" priority="1037">
      <formula>IF(RIGHT(TEXT(AE665,"0.#"),1)=".",FALSE,TRUE)</formula>
    </cfRule>
    <cfRule type="expression" dxfId="2068" priority="1038">
      <formula>IF(RIGHT(TEXT(AE665,"0.#"),1)=".",TRUE,FALSE)</formula>
    </cfRule>
  </conditionalFormatting>
  <conditionalFormatting sqref="AE666">
    <cfRule type="expression" dxfId="2067" priority="1035">
      <formula>IF(RIGHT(TEXT(AE666,"0.#"),1)=".",FALSE,TRUE)</formula>
    </cfRule>
    <cfRule type="expression" dxfId="2066" priority="1036">
      <formula>IF(RIGHT(TEXT(AE666,"0.#"),1)=".",TRUE,FALSE)</formula>
    </cfRule>
  </conditionalFormatting>
  <conditionalFormatting sqref="AU664">
    <cfRule type="expression" dxfId="2065" priority="1027">
      <formula>IF(RIGHT(TEXT(AU664,"0.#"),1)=".",FALSE,TRUE)</formula>
    </cfRule>
    <cfRule type="expression" dxfId="2064" priority="1028">
      <formula>IF(RIGHT(TEXT(AU664,"0.#"),1)=".",TRUE,FALSE)</formula>
    </cfRule>
  </conditionalFormatting>
  <conditionalFormatting sqref="AU665">
    <cfRule type="expression" dxfId="2063" priority="1025">
      <formula>IF(RIGHT(TEXT(AU665,"0.#"),1)=".",FALSE,TRUE)</formula>
    </cfRule>
    <cfRule type="expression" dxfId="2062" priority="1026">
      <formula>IF(RIGHT(TEXT(AU665,"0.#"),1)=".",TRUE,FALSE)</formula>
    </cfRule>
  </conditionalFormatting>
  <conditionalFormatting sqref="AU666">
    <cfRule type="expression" dxfId="2061" priority="1023">
      <formula>IF(RIGHT(TEXT(AU666,"0.#"),1)=".",FALSE,TRUE)</formula>
    </cfRule>
    <cfRule type="expression" dxfId="2060" priority="1024">
      <formula>IF(RIGHT(TEXT(AU666,"0.#"),1)=".",TRUE,FALSE)</formula>
    </cfRule>
  </conditionalFormatting>
  <conditionalFormatting sqref="AQ665">
    <cfRule type="expression" dxfId="2059" priority="1015">
      <formula>IF(RIGHT(TEXT(AQ665,"0.#"),1)=".",FALSE,TRUE)</formula>
    </cfRule>
    <cfRule type="expression" dxfId="2058" priority="1016">
      <formula>IF(RIGHT(TEXT(AQ665,"0.#"),1)=".",TRUE,FALSE)</formula>
    </cfRule>
  </conditionalFormatting>
  <conditionalFormatting sqref="AQ666">
    <cfRule type="expression" dxfId="2057" priority="1013">
      <formula>IF(RIGHT(TEXT(AQ666,"0.#"),1)=".",FALSE,TRUE)</formula>
    </cfRule>
    <cfRule type="expression" dxfId="2056" priority="1014">
      <formula>IF(RIGHT(TEXT(AQ666,"0.#"),1)=".",TRUE,FALSE)</formula>
    </cfRule>
  </conditionalFormatting>
  <conditionalFormatting sqref="AQ664">
    <cfRule type="expression" dxfId="2055" priority="1011">
      <formula>IF(RIGHT(TEXT(AQ664,"0.#"),1)=".",FALSE,TRUE)</formula>
    </cfRule>
    <cfRule type="expression" dxfId="2054" priority="1012">
      <formula>IF(RIGHT(TEXT(AQ664,"0.#"),1)=".",TRUE,FALSE)</formula>
    </cfRule>
  </conditionalFormatting>
  <conditionalFormatting sqref="AE669">
    <cfRule type="expression" dxfId="2053" priority="1009">
      <formula>IF(RIGHT(TEXT(AE669,"0.#"),1)=".",FALSE,TRUE)</formula>
    </cfRule>
    <cfRule type="expression" dxfId="2052" priority="1010">
      <formula>IF(RIGHT(TEXT(AE669,"0.#"),1)=".",TRUE,FALSE)</formula>
    </cfRule>
  </conditionalFormatting>
  <conditionalFormatting sqref="AE670">
    <cfRule type="expression" dxfId="2051" priority="1007">
      <formula>IF(RIGHT(TEXT(AE670,"0.#"),1)=".",FALSE,TRUE)</formula>
    </cfRule>
    <cfRule type="expression" dxfId="2050" priority="1008">
      <formula>IF(RIGHT(TEXT(AE670,"0.#"),1)=".",TRUE,FALSE)</formula>
    </cfRule>
  </conditionalFormatting>
  <conditionalFormatting sqref="AE671">
    <cfRule type="expression" dxfId="2049" priority="1005">
      <formula>IF(RIGHT(TEXT(AE671,"0.#"),1)=".",FALSE,TRUE)</formula>
    </cfRule>
    <cfRule type="expression" dxfId="2048" priority="1006">
      <formula>IF(RIGHT(TEXT(AE671,"0.#"),1)=".",TRUE,FALSE)</formula>
    </cfRule>
  </conditionalFormatting>
  <conditionalFormatting sqref="AU669">
    <cfRule type="expression" dxfId="2047" priority="997">
      <formula>IF(RIGHT(TEXT(AU669,"0.#"),1)=".",FALSE,TRUE)</formula>
    </cfRule>
    <cfRule type="expression" dxfId="2046" priority="998">
      <formula>IF(RIGHT(TEXT(AU669,"0.#"),1)=".",TRUE,FALSE)</formula>
    </cfRule>
  </conditionalFormatting>
  <conditionalFormatting sqref="AU670">
    <cfRule type="expression" dxfId="2045" priority="995">
      <formula>IF(RIGHT(TEXT(AU670,"0.#"),1)=".",FALSE,TRUE)</formula>
    </cfRule>
    <cfRule type="expression" dxfId="2044" priority="996">
      <formula>IF(RIGHT(TEXT(AU670,"0.#"),1)=".",TRUE,FALSE)</formula>
    </cfRule>
  </conditionalFormatting>
  <conditionalFormatting sqref="AU671">
    <cfRule type="expression" dxfId="2043" priority="993">
      <formula>IF(RIGHT(TEXT(AU671,"0.#"),1)=".",FALSE,TRUE)</formula>
    </cfRule>
    <cfRule type="expression" dxfId="2042" priority="994">
      <formula>IF(RIGHT(TEXT(AU671,"0.#"),1)=".",TRUE,FALSE)</formula>
    </cfRule>
  </conditionalFormatting>
  <conditionalFormatting sqref="AQ670">
    <cfRule type="expression" dxfId="2041" priority="985">
      <formula>IF(RIGHT(TEXT(AQ670,"0.#"),1)=".",FALSE,TRUE)</formula>
    </cfRule>
    <cfRule type="expression" dxfId="2040" priority="986">
      <formula>IF(RIGHT(TEXT(AQ670,"0.#"),1)=".",TRUE,FALSE)</formula>
    </cfRule>
  </conditionalFormatting>
  <conditionalFormatting sqref="AQ671">
    <cfRule type="expression" dxfId="2039" priority="983">
      <formula>IF(RIGHT(TEXT(AQ671,"0.#"),1)=".",FALSE,TRUE)</formula>
    </cfRule>
    <cfRule type="expression" dxfId="2038" priority="984">
      <formula>IF(RIGHT(TEXT(AQ671,"0.#"),1)=".",TRUE,FALSE)</formula>
    </cfRule>
  </conditionalFormatting>
  <conditionalFormatting sqref="AQ669">
    <cfRule type="expression" dxfId="2037" priority="981">
      <formula>IF(RIGHT(TEXT(AQ669,"0.#"),1)=".",FALSE,TRUE)</formula>
    </cfRule>
    <cfRule type="expression" dxfId="2036" priority="982">
      <formula>IF(RIGHT(TEXT(AQ669,"0.#"),1)=".",TRUE,FALSE)</formula>
    </cfRule>
  </conditionalFormatting>
  <conditionalFormatting sqref="AE679">
    <cfRule type="expression" dxfId="2035" priority="979">
      <formula>IF(RIGHT(TEXT(AE679,"0.#"),1)=".",FALSE,TRUE)</formula>
    </cfRule>
    <cfRule type="expression" dxfId="2034" priority="980">
      <formula>IF(RIGHT(TEXT(AE679,"0.#"),1)=".",TRUE,FALSE)</formula>
    </cfRule>
  </conditionalFormatting>
  <conditionalFormatting sqref="AE680">
    <cfRule type="expression" dxfId="2033" priority="977">
      <formula>IF(RIGHT(TEXT(AE680,"0.#"),1)=".",FALSE,TRUE)</formula>
    </cfRule>
    <cfRule type="expression" dxfId="2032" priority="978">
      <formula>IF(RIGHT(TEXT(AE680,"0.#"),1)=".",TRUE,FALSE)</formula>
    </cfRule>
  </conditionalFormatting>
  <conditionalFormatting sqref="AE681">
    <cfRule type="expression" dxfId="2031" priority="975">
      <formula>IF(RIGHT(TEXT(AE681,"0.#"),1)=".",FALSE,TRUE)</formula>
    </cfRule>
    <cfRule type="expression" dxfId="2030" priority="976">
      <formula>IF(RIGHT(TEXT(AE681,"0.#"),1)=".",TRUE,FALSE)</formula>
    </cfRule>
  </conditionalFormatting>
  <conditionalFormatting sqref="AU679">
    <cfRule type="expression" dxfId="2029" priority="967">
      <formula>IF(RIGHT(TEXT(AU679,"0.#"),1)=".",FALSE,TRUE)</formula>
    </cfRule>
    <cfRule type="expression" dxfId="2028" priority="968">
      <formula>IF(RIGHT(TEXT(AU679,"0.#"),1)=".",TRUE,FALSE)</formula>
    </cfRule>
  </conditionalFormatting>
  <conditionalFormatting sqref="AU680">
    <cfRule type="expression" dxfId="2027" priority="965">
      <formula>IF(RIGHT(TEXT(AU680,"0.#"),1)=".",FALSE,TRUE)</formula>
    </cfRule>
    <cfRule type="expression" dxfId="2026" priority="966">
      <formula>IF(RIGHT(TEXT(AU680,"0.#"),1)=".",TRUE,FALSE)</formula>
    </cfRule>
  </conditionalFormatting>
  <conditionalFormatting sqref="AU681">
    <cfRule type="expression" dxfId="2025" priority="963">
      <formula>IF(RIGHT(TEXT(AU681,"0.#"),1)=".",FALSE,TRUE)</formula>
    </cfRule>
    <cfRule type="expression" dxfId="2024" priority="964">
      <formula>IF(RIGHT(TEXT(AU681,"0.#"),1)=".",TRUE,FALSE)</formula>
    </cfRule>
  </conditionalFormatting>
  <conditionalFormatting sqref="AQ680">
    <cfRule type="expression" dxfId="2023" priority="955">
      <formula>IF(RIGHT(TEXT(AQ680,"0.#"),1)=".",FALSE,TRUE)</formula>
    </cfRule>
    <cfRule type="expression" dxfId="2022" priority="956">
      <formula>IF(RIGHT(TEXT(AQ680,"0.#"),1)=".",TRUE,FALSE)</formula>
    </cfRule>
  </conditionalFormatting>
  <conditionalFormatting sqref="AQ681">
    <cfRule type="expression" dxfId="2021" priority="953">
      <formula>IF(RIGHT(TEXT(AQ681,"0.#"),1)=".",FALSE,TRUE)</formula>
    </cfRule>
    <cfRule type="expression" dxfId="2020" priority="954">
      <formula>IF(RIGHT(TEXT(AQ681,"0.#"),1)=".",TRUE,FALSE)</formula>
    </cfRule>
  </conditionalFormatting>
  <conditionalFormatting sqref="AQ679">
    <cfRule type="expression" dxfId="2019" priority="951">
      <formula>IF(RIGHT(TEXT(AQ679,"0.#"),1)=".",FALSE,TRUE)</formula>
    </cfRule>
    <cfRule type="expression" dxfId="2018" priority="952">
      <formula>IF(RIGHT(TEXT(AQ679,"0.#"),1)=".",TRUE,FALSE)</formula>
    </cfRule>
  </conditionalFormatting>
  <conditionalFormatting sqref="AE684">
    <cfRule type="expression" dxfId="2017" priority="949">
      <formula>IF(RIGHT(TEXT(AE684,"0.#"),1)=".",FALSE,TRUE)</formula>
    </cfRule>
    <cfRule type="expression" dxfId="2016" priority="950">
      <formula>IF(RIGHT(TEXT(AE684,"0.#"),1)=".",TRUE,FALSE)</formula>
    </cfRule>
  </conditionalFormatting>
  <conditionalFormatting sqref="AE685">
    <cfRule type="expression" dxfId="2015" priority="947">
      <formula>IF(RIGHT(TEXT(AE685,"0.#"),1)=".",FALSE,TRUE)</formula>
    </cfRule>
    <cfRule type="expression" dxfId="2014" priority="948">
      <formula>IF(RIGHT(TEXT(AE685,"0.#"),1)=".",TRUE,FALSE)</formula>
    </cfRule>
  </conditionalFormatting>
  <conditionalFormatting sqref="AE686">
    <cfRule type="expression" dxfId="2013" priority="945">
      <formula>IF(RIGHT(TEXT(AE686,"0.#"),1)=".",FALSE,TRUE)</formula>
    </cfRule>
    <cfRule type="expression" dxfId="2012" priority="946">
      <formula>IF(RIGHT(TEXT(AE686,"0.#"),1)=".",TRUE,FALSE)</formula>
    </cfRule>
  </conditionalFormatting>
  <conditionalFormatting sqref="AU684">
    <cfRule type="expression" dxfId="2011" priority="937">
      <formula>IF(RIGHT(TEXT(AU684,"0.#"),1)=".",FALSE,TRUE)</formula>
    </cfRule>
    <cfRule type="expression" dxfId="2010" priority="938">
      <formula>IF(RIGHT(TEXT(AU684,"0.#"),1)=".",TRUE,FALSE)</formula>
    </cfRule>
  </conditionalFormatting>
  <conditionalFormatting sqref="AU685">
    <cfRule type="expression" dxfId="2009" priority="935">
      <formula>IF(RIGHT(TEXT(AU685,"0.#"),1)=".",FALSE,TRUE)</formula>
    </cfRule>
    <cfRule type="expression" dxfId="2008" priority="936">
      <formula>IF(RIGHT(TEXT(AU685,"0.#"),1)=".",TRUE,FALSE)</formula>
    </cfRule>
  </conditionalFormatting>
  <conditionalFormatting sqref="AU686">
    <cfRule type="expression" dxfId="2007" priority="933">
      <formula>IF(RIGHT(TEXT(AU686,"0.#"),1)=".",FALSE,TRUE)</formula>
    </cfRule>
    <cfRule type="expression" dxfId="2006" priority="934">
      <formula>IF(RIGHT(TEXT(AU686,"0.#"),1)=".",TRUE,FALSE)</formula>
    </cfRule>
  </conditionalFormatting>
  <conditionalFormatting sqref="AQ685">
    <cfRule type="expression" dxfId="2005" priority="925">
      <formula>IF(RIGHT(TEXT(AQ685,"0.#"),1)=".",FALSE,TRUE)</formula>
    </cfRule>
    <cfRule type="expression" dxfId="2004" priority="926">
      <formula>IF(RIGHT(TEXT(AQ685,"0.#"),1)=".",TRUE,FALSE)</formula>
    </cfRule>
  </conditionalFormatting>
  <conditionalFormatting sqref="AQ686">
    <cfRule type="expression" dxfId="2003" priority="923">
      <formula>IF(RIGHT(TEXT(AQ686,"0.#"),1)=".",FALSE,TRUE)</formula>
    </cfRule>
    <cfRule type="expression" dxfId="2002" priority="924">
      <formula>IF(RIGHT(TEXT(AQ686,"0.#"),1)=".",TRUE,FALSE)</formula>
    </cfRule>
  </conditionalFormatting>
  <conditionalFormatting sqref="AQ684">
    <cfRule type="expression" dxfId="2001" priority="921">
      <formula>IF(RIGHT(TEXT(AQ684,"0.#"),1)=".",FALSE,TRUE)</formula>
    </cfRule>
    <cfRule type="expression" dxfId="2000" priority="922">
      <formula>IF(RIGHT(TEXT(AQ684,"0.#"),1)=".",TRUE,FALSE)</formula>
    </cfRule>
  </conditionalFormatting>
  <conditionalFormatting sqref="AE689">
    <cfRule type="expression" dxfId="1999" priority="919">
      <formula>IF(RIGHT(TEXT(AE689,"0.#"),1)=".",FALSE,TRUE)</formula>
    </cfRule>
    <cfRule type="expression" dxfId="1998" priority="920">
      <formula>IF(RIGHT(TEXT(AE689,"0.#"),1)=".",TRUE,FALSE)</formula>
    </cfRule>
  </conditionalFormatting>
  <conditionalFormatting sqref="AE690">
    <cfRule type="expression" dxfId="1997" priority="917">
      <formula>IF(RIGHT(TEXT(AE690,"0.#"),1)=".",FALSE,TRUE)</formula>
    </cfRule>
    <cfRule type="expression" dxfId="1996" priority="918">
      <formula>IF(RIGHT(TEXT(AE690,"0.#"),1)=".",TRUE,FALSE)</formula>
    </cfRule>
  </conditionalFormatting>
  <conditionalFormatting sqref="AE691">
    <cfRule type="expression" dxfId="1995" priority="915">
      <formula>IF(RIGHT(TEXT(AE691,"0.#"),1)=".",FALSE,TRUE)</formula>
    </cfRule>
    <cfRule type="expression" dxfId="1994" priority="916">
      <formula>IF(RIGHT(TEXT(AE691,"0.#"),1)=".",TRUE,FALSE)</formula>
    </cfRule>
  </conditionalFormatting>
  <conditionalFormatting sqref="AU689">
    <cfRule type="expression" dxfId="1993" priority="907">
      <formula>IF(RIGHT(TEXT(AU689,"0.#"),1)=".",FALSE,TRUE)</formula>
    </cfRule>
    <cfRule type="expression" dxfId="1992" priority="908">
      <formula>IF(RIGHT(TEXT(AU689,"0.#"),1)=".",TRUE,FALSE)</formula>
    </cfRule>
  </conditionalFormatting>
  <conditionalFormatting sqref="AU690">
    <cfRule type="expression" dxfId="1991" priority="905">
      <formula>IF(RIGHT(TEXT(AU690,"0.#"),1)=".",FALSE,TRUE)</formula>
    </cfRule>
    <cfRule type="expression" dxfId="1990" priority="906">
      <formula>IF(RIGHT(TEXT(AU690,"0.#"),1)=".",TRUE,FALSE)</formula>
    </cfRule>
  </conditionalFormatting>
  <conditionalFormatting sqref="AU691">
    <cfRule type="expression" dxfId="1989" priority="903">
      <formula>IF(RIGHT(TEXT(AU691,"0.#"),1)=".",FALSE,TRUE)</formula>
    </cfRule>
    <cfRule type="expression" dxfId="1988" priority="904">
      <formula>IF(RIGHT(TEXT(AU691,"0.#"),1)=".",TRUE,FALSE)</formula>
    </cfRule>
  </conditionalFormatting>
  <conditionalFormatting sqref="AQ690">
    <cfRule type="expression" dxfId="1987" priority="895">
      <formula>IF(RIGHT(TEXT(AQ690,"0.#"),1)=".",FALSE,TRUE)</formula>
    </cfRule>
    <cfRule type="expression" dxfId="1986" priority="896">
      <formula>IF(RIGHT(TEXT(AQ690,"0.#"),1)=".",TRUE,FALSE)</formula>
    </cfRule>
  </conditionalFormatting>
  <conditionalFormatting sqref="AQ691">
    <cfRule type="expression" dxfId="1985" priority="893">
      <formula>IF(RIGHT(TEXT(AQ691,"0.#"),1)=".",FALSE,TRUE)</formula>
    </cfRule>
    <cfRule type="expression" dxfId="1984" priority="894">
      <formula>IF(RIGHT(TEXT(AQ691,"0.#"),1)=".",TRUE,FALSE)</formula>
    </cfRule>
  </conditionalFormatting>
  <conditionalFormatting sqref="AQ689">
    <cfRule type="expression" dxfId="1983" priority="891">
      <formula>IF(RIGHT(TEXT(AQ689,"0.#"),1)=".",FALSE,TRUE)</formula>
    </cfRule>
    <cfRule type="expression" dxfId="1982" priority="892">
      <formula>IF(RIGHT(TEXT(AQ689,"0.#"),1)=".",TRUE,FALSE)</formula>
    </cfRule>
  </conditionalFormatting>
  <conditionalFormatting sqref="AE694">
    <cfRule type="expression" dxfId="1981" priority="889">
      <formula>IF(RIGHT(TEXT(AE694,"0.#"),1)=".",FALSE,TRUE)</formula>
    </cfRule>
    <cfRule type="expression" dxfId="1980" priority="890">
      <formula>IF(RIGHT(TEXT(AE694,"0.#"),1)=".",TRUE,FALSE)</formula>
    </cfRule>
  </conditionalFormatting>
  <conditionalFormatting sqref="AM696">
    <cfRule type="expression" dxfId="1979" priority="879">
      <formula>IF(RIGHT(TEXT(AM696,"0.#"),1)=".",FALSE,TRUE)</formula>
    </cfRule>
    <cfRule type="expression" dxfId="1978" priority="880">
      <formula>IF(RIGHT(TEXT(AM696,"0.#"),1)=".",TRUE,FALSE)</formula>
    </cfRule>
  </conditionalFormatting>
  <conditionalFormatting sqref="AE695">
    <cfRule type="expression" dxfId="1977" priority="887">
      <formula>IF(RIGHT(TEXT(AE695,"0.#"),1)=".",FALSE,TRUE)</formula>
    </cfRule>
    <cfRule type="expression" dxfId="1976" priority="888">
      <formula>IF(RIGHT(TEXT(AE695,"0.#"),1)=".",TRUE,FALSE)</formula>
    </cfRule>
  </conditionalFormatting>
  <conditionalFormatting sqref="AE696">
    <cfRule type="expression" dxfId="1975" priority="885">
      <formula>IF(RIGHT(TEXT(AE696,"0.#"),1)=".",FALSE,TRUE)</formula>
    </cfRule>
    <cfRule type="expression" dxfId="1974" priority="886">
      <formula>IF(RIGHT(TEXT(AE696,"0.#"),1)=".",TRUE,FALSE)</formula>
    </cfRule>
  </conditionalFormatting>
  <conditionalFormatting sqref="AM694">
    <cfRule type="expression" dxfId="1973" priority="883">
      <formula>IF(RIGHT(TEXT(AM694,"0.#"),1)=".",FALSE,TRUE)</formula>
    </cfRule>
    <cfRule type="expression" dxfId="1972" priority="884">
      <formula>IF(RIGHT(TEXT(AM694,"0.#"),1)=".",TRUE,FALSE)</formula>
    </cfRule>
  </conditionalFormatting>
  <conditionalFormatting sqref="AM695">
    <cfRule type="expression" dxfId="1971" priority="881">
      <formula>IF(RIGHT(TEXT(AM695,"0.#"),1)=".",FALSE,TRUE)</formula>
    </cfRule>
    <cfRule type="expression" dxfId="1970" priority="882">
      <formula>IF(RIGHT(TEXT(AM695,"0.#"),1)=".",TRUE,FALSE)</formula>
    </cfRule>
  </conditionalFormatting>
  <conditionalFormatting sqref="AU694">
    <cfRule type="expression" dxfId="1969" priority="877">
      <formula>IF(RIGHT(TEXT(AU694,"0.#"),1)=".",FALSE,TRUE)</formula>
    </cfRule>
    <cfRule type="expression" dxfId="1968" priority="878">
      <formula>IF(RIGHT(TEXT(AU694,"0.#"),1)=".",TRUE,FALSE)</formula>
    </cfRule>
  </conditionalFormatting>
  <conditionalFormatting sqref="AU695">
    <cfRule type="expression" dxfId="1967" priority="875">
      <formula>IF(RIGHT(TEXT(AU695,"0.#"),1)=".",FALSE,TRUE)</formula>
    </cfRule>
    <cfRule type="expression" dxfId="1966" priority="876">
      <formula>IF(RIGHT(TEXT(AU695,"0.#"),1)=".",TRUE,FALSE)</formula>
    </cfRule>
  </conditionalFormatting>
  <conditionalFormatting sqref="AU696">
    <cfRule type="expression" dxfId="1965" priority="873">
      <formula>IF(RIGHT(TEXT(AU696,"0.#"),1)=".",FALSE,TRUE)</formula>
    </cfRule>
    <cfRule type="expression" dxfId="1964" priority="874">
      <formula>IF(RIGHT(TEXT(AU696,"0.#"),1)=".",TRUE,FALSE)</formula>
    </cfRule>
  </conditionalFormatting>
  <conditionalFormatting sqref="AI694">
    <cfRule type="expression" dxfId="1963" priority="871">
      <formula>IF(RIGHT(TEXT(AI694,"0.#"),1)=".",FALSE,TRUE)</formula>
    </cfRule>
    <cfRule type="expression" dxfId="1962" priority="872">
      <formula>IF(RIGHT(TEXT(AI694,"0.#"),1)=".",TRUE,FALSE)</formula>
    </cfRule>
  </conditionalFormatting>
  <conditionalFormatting sqref="AI695">
    <cfRule type="expression" dxfId="1961" priority="869">
      <formula>IF(RIGHT(TEXT(AI695,"0.#"),1)=".",FALSE,TRUE)</formula>
    </cfRule>
    <cfRule type="expression" dxfId="1960" priority="870">
      <formula>IF(RIGHT(TEXT(AI695,"0.#"),1)=".",TRUE,FALSE)</formula>
    </cfRule>
  </conditionalFormatting>
  <conditionalFormatting sqref="AQ695">
    <cfRule type="expression" dxfId="1959" priority="865">
      <formula>IF(RIGHT(TEXT(AQ695,"0.#"),1)=".",FALSE,TRUE)</formula>
    </cfRule>
    <cfRule type="expression" dxfId="1958" priority="866">
      <formula>IF(RIGHT(TEXT(AQ695,"0.#"),1)=".",TRUE,FALSE)</formula>
    </cfRule>
  </conditionalFormatting>
  <conditionalFormatting sqref="AQ696">
    <cfRule type="expression" dxfId="1957" priority="863">
      <formula>IF(RIGHT(TEXT(AQ696,"0.#"),1)=".",FALSE,TRUE)</formula>
    </cfRule>
    <cfRule type="expression" dxfId="1956" priority="864">
      <formula>IF(RIGHT(TEXT(AQ696,"0.#"),1)=".",TRUE,FALSE)</formula>
    </cfRule>
  </conditionalFormatting>
  <conditionalFormatting sqref="AU110">
    <cfRule type="expression" dxfId="1955" priority="843">
      <formula>IF(RIGHT(TEXT(AU110,"0.#"),1)=".",FALSE,TRUE)</formula>
    </cfRule>
    <cfRule type="expression" dxfId="1954" priority="844">
      <formula>IF(RIGHT(TEXT(AU110,"0.#"),1)=".",TRUE,FALSE)</formula>
    </cfRule>
  </conditionalFormatting>
  <conditionalFormatting sqref="AU111">
    <cfRule type="expression" dxfId="1953" priority="841">
      <formula>IF(RIGHT(TEXT(AU111,"0.#"),1)=".",FALSE,TRUE)</formula>
    </cfRule>
    <cfRule type="expression" dxfId="1952" priority="842">
      <formula>IF(RIGHT(TEXT(AU111,"0.#"),1)=".",TRUE,FALSE)</formula>
    </cfRule>
  </conditionalFormatting>
  <conditionalFormatting sqref="AU113">
    <cfRule type="expression" dxfId="1951" priority="839">
      <formula>IF(RIGHT(TEXT(AU113,"0.#"),1)=".",FALSE,TRUE)</formula>
    </cfRule>
    <cfRule type="expression" dxfId="1950" priority="840">
      <formula>IF(RIGHT(TEXT(AU113,"0.#"),1)=".",TRUE,FALSE)</formula>
    </cfRule>
  </conditionalFormatting>
  <conditionalFormatting sqref="AU114">
    <cfRule type="expression" dxfId="1949" priority="837">
      <formula>IF(RIGHT(TEXT(AU114,"0.#"),1)=".",FALSE,TRUE)</formula>
    </cfRule>
    <cfRule type="expression" dxfId="1948" priority="838">
      <formula>IF(RIGHT(TEXT(AU114,"0.#"),1)=".",TRUE,FALSE)</formula>
    </cfRule>
  </conditionalFormatting>
  <conditionalFormatting sqref="AM489">
    <cfRule type="expression" dxfId="1947" priority="831">
      <formula>IF(RIGHT(TEXT(AM489,"0.#"),1)=".",FALSE,TRUE)</formula>
    </cfRule>
    <cfRule type="expression" dxfId="1946" priority="832">
      <formula>IF(RIGHT(TEXT(AM489,"0.#"),1)=".",TRUE,FALSE)</formula>
    </cfRule>
  </conditionalFormatting>
  <conditionalFormatting sqref="AM487">
    <cfRule type="expression" dxfId="1945" priority="835">
      <formula>IF(RIGHT(TEXT(AM487,"0.#"),1)=".",FALSE,TRUE)</formula>
    </cfRule>
    <cfRule type="expression" dxfId="1944" priority="836">
      <formula>IF(RIGHT(TEXT(AM487,"0.#"),1)=".",TRUE,FALSE)</formula>
    </cfRule>
  </conditionalFormatting>
  <conditionalFormatting sqref="AM488">
    <cfRule type="expression" dxfId="1943" priority="833">
      <formula>IF(RIGHT(TEXT(AM488,"0.#"),1)=".",FALSE,TRUE)</formula>
    </cfRule>
    <cfRule type="expression" dxfId="1942" priority="834">
      <formula>IF(RIGHT(TEXT(AM488,"0.#"),1)=".",TRUE,FALSE)</formula>
    </cfRule>
  </conditionalFormatting>
  <conditionalFormatting sqref="AI489">
    <cfRule type="expression" dxfId="1941" priority="825">
      <formula>IF(RIGHT(TEXT(AI489,"0.#"),1)=".",FALSE,TRUE)</formula>
    </cfRule>
    <cfRule type="expression" dxfId="1940" priority="826">
      <formula>IF(RIGHT(TEXT(AI489,"0.#"),1)=".",TRUE,FALSE)</formula>
    </cfRule>
  </conditionalFormatting>
  <conditionalFormatting sqref="AI487">
    <cfRule type="expression" dxfId="1939" priority="829">
      <formula>IF(RIGHT(TEXT(AI487,"0.#"),1)=".",FALSE,TRUE)</formula>
    </cfRule>
    <cfRule type="expression" dxfId="1938" priority="830">
      <formula>IF(RIGHT(TEXT(AI487,"0.#"),1)=".",TRUE,FALSE)</formula>
    </cfRule>
  </conditionalFormatting>
  <conditionalFormatting sqref="AI488">
    <cfRule type="expression" dxfId="1937" priority="827">
      <formula>IF(RIGHT(TEXT(AI488,"0.#"),1)=".",FALSE,TRUE)</formula>
    </cfRule>
    <cfRule type="expression" dxfId="1936" priority="828">
      <formula>IF(RIGHT(TEXT(AI488,"0.#"),1)=".",TRUE,FALSE)</formula>
    </cfRule>
  </conditionalFormatting>
  <conditionalFormatting sqref="AM514">
    <cfRule type="expression" dxfId="1935" priority="819">
      <formula>IF(RIGHT(TEXT(AM514,"0.#"),1)=".",FALSE,TRUE)</formula>
    </cfRule>
    <cfRule type="expression" dxfId="1934" priority="820">
      <formula>IF(RIGHT(TEXT(AM514,"0.#"),1)=".",TRUE,FALSE)</formula>
    </cfRule>
  </conditionalFormatting>
  <conditionalFormatting sqref="AM512">
    <cfRule type="expression" dxfId="1933" priority="823">
      <formula>IF(RIGHT(TEXT(AM512,"0.#"),1)=".",FALSE,TRUE)</formula>
    </cfRule>
    <cfRule type="expression" dxfId="1932" priority="824">
      <formula>IF(RIGHT(TEXT(AM512,"0.#"),1)=".",TRUE,FALSE)</formula>
    </cfRule>
  </conditionalFormatting>
  <conditionalFormatting sqref="AM513">
    <cfRule type="expression" dxfId="1931" priority="821">
      <formula>IF(RIGHT(TEXT(AM513,"0.#"),1)=".",FALSE,TRUE)</formula>
    </cfRule>
    <cfRule type="expression" dxfId="1930" priority="822">
      <formula>IF(RIGHT(TEXT(AM513,"0.#"),1)=".",TRUE,FALSE)</formula>
    </cfRule>
  </conditionalFormatting>
  <conditionalFormatting sqref="AI514">
    <cfRule type="expression" dxfId="1929" priority="813">
      <formula>IF(RIGHT(TEXT(AI514,"0.#"),1)=".",FALSE,TRUE)</formula>
    </cfRule>
    <cfRule type="expression" dxfId="1928" priority="814">
      <formula>IF(RIGHT(TEXT(AI514,"0.#"),1)=".",TRUE,FALSE)</formula>
    </cfRule>
  </conditionalFormatting>
  <conditionalFormatting sqref="AI512">
    <cfRule type="expression" dxfId="1927" priority="817">
      <formula>IF(RIGHT(TEXT(AI512,"0.#"),1)=".",FALSE,TRUE)</formula>
    </cfRule>
    <cfRule type="expression" dxfId="1926" priority="818">
      <formula>IF(RIGHT(TEXT(AI512,"0.#"),1)=".",TRUE,FALSE)</formula>
    </cfRule>
  </conditionalFormatting>
  <conditionalFormatting sqref="AI513">
    <cfRule type="expression" dxfId="1925" priority="815">
      <formula>IF(RIGHT(TEXT(AI513,"0.#"),1)=".",FALSE,TRUE)</formula>
    </cfRule>
    <cfRule type="expression" dxfId="1924" priority="816">
      <formula>IF(RIGHT(TEXT(AI513,"0.#"),1)=".",TRUE,FALSE)</formula>
    </cfRule>
  </conditionalFormatting>
  <conditionalFormatting sqref="AM519">
    <cfRule type="expression" dxfId="1923" priority="759">
      <formula>IF(RIGHT(TEXT(AM519,"0.#"),1)=".",FALSE,TRUE)</formula>
    </cfRule>
    <cfRule type="expression" dxfId="1922" priority="760">
      <formula>IF(RIGHT(TEXT(AM519,"0.#"),1)=".",TRUE,FALSE)</formula>
    </cfRule>
  </conditionalFormatting>
  <conditionalFormatting sqref="AM517">
    <cfRule type="expression" dxfId="1921" priority="763">
      <formula>IF(RIGHT(TEXT(AM517,"0.#"),1)=".",FALSE,TRUE)</formula>
    </cfRule>
    <cfRule type="expression" dxfId="1920" priority="764">
      <formula>IF(RIGHT(TEXT(AM517,"0.#"),1)=".",TRUE,FALSE)</formula>
    </cfRule>
  </conditionalFormatting>
  <conditionalFormatting sqref="AM518">
    <cfRule type="expression" dxfId="1919" priority="761">
      <formula>IF(RIGHT(TEXT(AM518,"0.#"),1)=".",FALSE,TRUE)</formula>
    </cfRule>
    <cfRule type="expression" dxfId="1918" priority="762">
      <formula>IF(RIGHT(TEXT(AM518,"0.#"),1)=".",TRUE,FALSE)</formula>
    </cfRule>
  </conditionalFormatting>
  <conditionalFormatting sqref="AI519">
    <cfRule type="expression" dxfId="1917" priority="753">
      <formula>IF(RIGHT(TEXT(AI519,"0.#"),1)=".",FALSE,TRUE)</formula>
    </cfRule>
    <cfRule type="expression" dxfId="1916" priority="754">
      <formula>IF(RIGHT(TEXT(AI519,"0.#"),1)=".",TRUE,FALSE)</formula>
    </cfRule>
  </conditionalFormatting>
  <conditionalFormatting sqref="AI517">
    <cfRule type="expression" dxfId="1915" priority="757">
      <formula>IF(RIGHT(TEXT(AI517,"0.#"),1)=".",FALSE,TRUE)</formula>
    </cfRule>
    <cfRule type="expression" dxfId="1914" priority="758">
      <formula>IF(RIGHT(TEXT(AI517,"0.#"),1)=".",TRUE,FALSE)</formula>
    </cfRule>
  </conditionalFormatting>
  <conditionalFormatting sqref="AI518">
    <cfRule type="expression" dxfId="1913" priority="755">
      <formula>IF(RIGHT(TEXT(AI518,"0.#"),1)=".",FALSE,TRUE)</formula>
    </cfRule>
    <cfRule type="expression" dxfId="1912" priority="756">
      <formula>IF(RIGHT(TEXT(AI518,"0.#"),1)=".",TRUE,FALSE)</formula>
    </cfRule>
  </conditionalFormatting>
  <conditionalFormatting sqref="AM524">
    <cfRule type="expression" dxfId="1911" priority="747">
      <formula>IF(RIGHT(TEXT(AM524,"0.#"),1)=".",FALSE,TRUE)</formula>
    </cfRule>
    <cfRule type="expression" dxfId="1910" priority="748">
      <formula>IF(RIGHT(TEXT(AM524,"0.#"),1)=".",TRUE,FALSE)</formula>
    </cfRule>
  </conditionalFormatting>
  <conditionalFormatting sqref="AM522">
    <cfRule type="expression" dxfId="1909" priority="751">
      <formula>IF(RIGHT(TEXT(AM522,"0.#"),1)=".",FALSE,TRUE)</formula>
    </cfRule>
    <cfRule type="expression" dxfId="1908" priority="752">
      <formula>IF(RIGHT(TEXT(AM522,"0.#"),1)=".",TRUE,FALSE)</formula>
    </cfRule>
  </conditionalFormatting>
  <conditionalFormatting sqref="AM523">
    <cfRule type="expression" dxfId="1907" priority="749">
      <formula>IF(RIGHT(TEXT(AM523,"0.#"),1)=".",FALSE,TRUE)</formula>
    </cfRule>
    <cfRule type="expression" dxfId="1906" priority="750">
      <formula>IF(RIGHT(TEXT(AM523,"0.#"),1)=".",TRUE,FALSE)</formula>
    </cfRule>
  </conditionalFormatting>
  <conditionalFormatting sqref="AI524">
    <cfRule type="expression" dxfId="1905" priority="741">
      <formula>IF(RIGHT(TEXT(AI524,"0.#"),1)=".",FALSE,TRUE)</formula>
    </cfRule>
    <cfRule type="expression" dxfId="1904" priority="742">
      <formula>IF(RIGHT(TEXT(AI524,"0.#"),1)=".",TRUE,FALSE)</formula>
    </cfRule>
  </conditionalFormatting>
  <conditionalFormatting sqref="AI522">
    <cfRule type="expression" dxfId="1903" priority="745">
      <formula>IF(RIGHT(TEXT(AI522,"0.#"),1)=".",FALSE,TRUE)</formula>
    </cfRule>
    <cfRule type="expression" dxfId="1902" priority="746">
      <formula>IF(RIGHT(TEXT(AI522,"0.#"),1)=".",TRUE,FALSE)</formula>
    </cfRule>
  </conditionalFormatting>
  <conditionalFormatting sqref="AI523">
    <cfRule type="expression" dxfId="1901" priority="743">
      <formula>IF(RIGHT(TEXT(AI523,"0.#"),1)=".",FALSE,TRUE)</formula>
    </cfRule>
    <cfRule type="expression" dxfId="1900" priority="744">
      <formula>IF(RIGHT(TEXT(AI523,"0.#"),1)=".",TRUE,FALSE)</formula>
    </cfRule>
  </conditionalFormatting>
  <conditionalFormatting sqref="AM529">
    <cfRule type="expression" dxfId="1899" priority="735">
      <formula>IF(RIGHT(TEXT(AM529,"0.#"),1)=".",FALSE,TRUE)</formula>
    </cfRule>
    <cfRule type="expression" dxfId="1898" priority="736">
      <formula>IF(RIGHT(TEXT(AM529,"0.#"),1)=".",TRUE,FALSE)</formula>
    </cfRule>
  </conditionalFormatting>
  <conditionalFormatting sqref="AM527">
    <cfRule type="expression" dxfId="1897" priority="739">
      <formula>IF(RIGHT(TEXT(AM527,"0.#"),1)=".",FALSE,TRUE)</formula>
    </cfRule>
    <cfRule type="expression" dxfId="1896" priority="740">
      <formula>IF(RIGHT(TEXT(AM527,"0.#"),1)=".",TRUE,FALSE)</formula>
    </cfRule>
  </conditionalFormatting>
  <conditionalFormatting sqref="AM528">
    <cfRule type="expression" dxfId="1895" priority="737">
      <formula>IF(RIGHT(TEXT(AM528,"0.#"),1)=".",FALSE,TRUE)</formula>
    </cfRule>
    <cfRule type="expression" dxfId="1894" priority="738">
      <formula>IF(RIGHT(TEXT(AM528,"0.#"),1)=".",TRUE,FALSE)</formula>
    </cfRule>
  </conditionalFormatting>
  <conditionalFormatting sqref="AI529">
    <cfRule type="expression" dxfId="1893" priority="729">
      <formula>IF(RIGHT(TEXT(AI529,"0.#"),1)=".",FALSE,TRUE)</formula>
    </cfRule>
    <cfRule type="expression" dxfId="1892" priority="730">
      <formula>IF(RIGHT(TEXT(AI529,"0.#"),1)=".",TRUE,FALSE)</formula>
    </cfRule>
  </conditionalFormatting>
  <conditionalFormatting sqref="AI527">
    <cfRule type="expression" dxfId="1891" priority="733">
      <formula>IF(RIGHT(TEXT(AI527,"0.#"),1)=".",FALSE,TRUE)</formula>
    </cfRule>
    <cfRule type="expression" dxfId="1890" priority="734">
      <formula>IF(RIGHT(TEXT(AI527,"0.#"),1)=".",TRUE,FALSE)</formula>
    </cfRule>
  </conditionalFormatting>
  <conditionalFormatting sqref="AI528">
    <cfRule type="expression" dxfId="1889" priority="731">
      <formula>IF(RIGHT(TEXT(AI528,"0.#"),1)=".",FALSE,TRUE)</formula>
    </cfRule>
    <cfRule type="expression" dxfId="1888" priority="732">
      <formula>IF(RIGHT(TEXT(AI528,"0.#"),1)=".",TRUE,FALSE)</formula>
    </cfRule>
  </conditionalFormatting>
  <conditionalFormatting sqref="AM494">
    <cfRule type="expression" dxfId="1887" priority="807">
      <formula>IF(RIGHT(TEXT(AM494,"0.#"),1)=".",FALSE,TRUE)</formula>
    </cfRule>
    <cfRule type="expression" dxfId="1886" priority="808">
      <formula>IF(RIGHT(TEXT(AM494,"0.#"),1)=".",TRUE,FALSE)</formula>
    </cfRule>
  </conditionalFormatting>
  <conditionalFormatting sqref="AM492">
    <cfRule type="expression" dxfId="1885" priority="811">
      <formula>IF(RIGHT(TEXT(AM492,"0.#"),1)=".",FALSE,TRUE)</formula>
    </cfRule>
    <cfRule type="expression" dxfId="1884" priority="812">
      <formula>IF(RIGHT(TEXT(AM492,"0.#"),1)=".",TRUE,FALSE)</formula>
    </cfRule>
  </conditionalFormatting>
  <conditionalFormatting sqref="AM493">
    <cfRule type="expression" dxfId="1883" priority="809">
      <formula>IF(RIGHT(TEXT(AM493,"0.#"),1)=".",FALSE,TRUE)</formula>
    </cfRule>
    <cfRule type="expression" dxfId="1882" priority="810">
      <formula>IF(RIGHT(TEXT(AM493,"0.#"),1)=".",TRUE,FALSE)</formula>
    </cfRule>
  </conditionalFormatting>
  <conditionalFormatting sqref="AI494">
    <cfRule type="expression" dxfId="1881" priority="801">
      <formula>IF(RIGHT(TEXT(AI494,"0.#"),1)=".",FALSE,TRUE)</formula>
    </cfRule>
    <cfRule type="expression" dxfId="1880" priority="802">
      <formula>IF(RIGHT(TEXT(AI494,"0.#"),1)=".",TRUE,FALSE)</formula>
    </cfRule>
  </conditionalFormatting>
  <conditionalFormatting sqref="AI492">
    <cfRule type="expression" dxfId="1879" priority="805">
      <formula>IF(RIGHT(TEXT(AI492,"0.#"),1)=".",FALSE,TRUE)</formula>
    </cfRule>
    <cfRule type="expression" dxfId="1878" priority="806">
      <formula>IF(RIGHT(TEXT(AI492,"0.#"),1)=".",TRUE,FALSE)</formula>
    </cfRule>
  </conditionalFormatting>
  <conditionalFormatting sqref="AI493">
    <cfRule type="expression" dxfId="1877" priority="803">
      <formula>IF(RIGHT(TEXT(AI493,"0.#"),1)=".",FALSE,TRUE)</formula>
    </cfRule>
    <cfRule type="expression" dxfId="1876" priority="804">
      <formula>IF(RIGHT(TEXT(AI493,"0.#"),1)=".",TRUE,FALSE)</formula>
    </cfRule>
  </conditionalFormatting>
  <conditionalFormatting sqref="AM499">
    <cfRule type="expression" dxfId="1875" priority="795">
      <formula>IF(RIGHT(TEXT(AM499,"0.#"),1)=".",FALSE,TRUE)</formula>
    </cfRule>
    <cfRule type="expression" dxfId="1874" priority="796">
      <formula>IF(RIGHT(TEXT(AM499,"0.#"),1)=".",TRUE,FALSE)</formula>
    </cfRule>
  </conditionalFormatting>
  <conditionalFormatting sqref="AM497">
    <cfRule type="expression" dxfId="1873" priority="799">
      <formula>IF(RIGHT(TEXT(AM497,"0.#"),1)=".",FALSE,TRUE)</formula>
    </cfRule>
    <cfRule type="expression" dxfId="1872" priority="800">
      <formula>IF(RIGHT(TEXT(AM497,"0.#"),1)=".",TRUE,FALSE)</formula>
    </cfRule>
  </conditionalFormatting>
  <conditionalFormatting sqref="AM498">
    <cfRule type="expression" dxfId="1871" priority="797">
      <formula>IF(RIGHT(TEXT(AM498,"0.#"),1)=".",FALSE,TRUE)</formula>
    </cfRule>
    <cfRule type="expression" dxfId="1870" priority="798">
      <formula>IF(RIGHT(TEXT(AM498,"0.#"),1)=".",TRUE,FALSE)</formula>
    </cfRule>
  </conditionalFormatting>
  <conditionalFormatting sqref="AI499">
    <cfRule type="expression" dxfId="1869" priority="789">
      <formula>IF(RIGHT(TEXT(AI499,"0.#"),1)=".",FALSE,TRUE)</formula>
    </cfRule>
    <cfRule type="expression" dxfId="1868" priority="790">
      <formula>IF(RIGHT(TEXT(AI499,"0.#"),1)=".",TRUE,FALSE)</formula>
    </cfRule>
  </conditionalFormatting>
  <conditionalFormatting sqref="AI497">
    <cfRule type="expression" dxfId="1867" priority="793">
      <formula>IF(RIGHT(TEXT(AI497,"0.#"),1)=".",FALSE,TRUE)</formula>
    </cfRule>
    <cfRule type="expression" dxfId="1866" priority="794">
      <formula>IF(RIGHT(TEXT(AI497,"0.#"),1)=".",TRUE,FALSE)</formula>
    </cfRule>
  </conditionalFormatting>
  <conditionalFormatting sqref="AI498">
    <cfRule type="expression" dxfId="1865" priority="791">
      <formula>IF(RIGHT(TEXT(AI498,"0.#"),1)=".",FALSE,TRUE)</formula>
    </cfRule>
    <cfRule type="expression" dxfId="1864" priority="792">
      <formula>IF(RIGHT(TEXT(AI498,"0.#"),1)=".",TRUE,FALSE)</formula>
    </cfRule>
  </conditionalFormatting>
  <conditionalFormatting sqref="AM504">
    <cfRule type="expression" dxfId="1863" priority="783">
      <formula>IF(RIGHT(TEXT(AM504,"0.#"),1)=".",FALSE,TRUE)</formula>
    </cfRule>
    <cfRule type="expression" dxfId="1862" priority="784">
      <formula>IF(RIGHT(TEXT(AM504,"0.#"),1)=".",TRUE,FALSE)</formula>
    </cfRule>
  </conditionalFormatting>
  <conditionalFormatting sqref="AM502">
    <cfRule type="expression" dxfId="1861" priority="787">
      <formula>IF(RIGHT(TEXT(AM502,"0.#"),1)=".",FALSE,TRUE)</formula>
    </cfRule>
    <cfRule type="expression" dxfId="1860" priority="788">
      <formula>IF(RIGHT(TEXT(AM502,"0.#"),1)=".",TRUE,FALSE)</formula>
    </cfRule>
  </conditionalFormatting>
  <conditionalFormatting sqref="AM503">
    <cfRule type="expression" dxfId="1859" priority="785">
      <formula>IF(RIGHT(TEXT(AM503,"0.#"),1)=".",FALSE,TRUE)</formula>
    </cfRule>
    <cfRule type="expression" dxfId="1858" priority="786">
      <formula>IF(RIGHT(TEXT(AM503,"0.#"),1)=".",TRUE,FALSE)</formula>
    </cfRule>
  </conditionalFormatting>
  <conditionalFormatting sqref="AI504">
    <cfRule type="expression" dxfId="1857" priority="777">
      <formula>IF(RIGHT(TEXT(AI504,"0.#"),1)=".",FALSE,TRUE)</formula>
    </cfRule>
    <cfRule type="expression" dxfId="1856" priority="778">
      <formula>IF(RIGHT(TEXT(AI504,"0.#"),1)=".",TRUE,FALSE)</formula>
    </cfRule>
  </conditionalFormatting>
  <conditionalFormatting sqref="AI502">
    <cfRule type="expression" dxfId="1855" priority="781">
      <formula>IF(RIGHT(TEXT(AI502,"0.#"),1)=".",FALSE,TRUE)</formula>
    </cfRule>
    <cfRule type="expression" dxfId="1854" priority="782">
      <formula>IF(RIGHT(TEXT(AI502,"0.#"),1)=".",TRUE,FALSE)</formula>
    </cfRule>
  </conditionalFormatting>
  <conditionalFormatting sqref="AI503">
    <cfRule type="expression" dxfId="1853" priority="779">
      <formula>IF(RIGHT(TEXT(AI503,"0.#"),1)=".",FALSE,TRUE)</formula>
    </cfRule>
    <cfRule type="expression" dxfId="1852" priority="780">
      <formula>IF(RIGHT(TEXT(AI503,"0.#"),1)=".",TRUE,FALSE)</formula>
    </cfRule>
  </conditionalFormatting>
  <conditionalFormatting sqref="AM509">
    <cfRule type="expression" dxfId="1851" priority="771">
      <formula>IF(RIGHT(TEXT(AM509,"0.#"),1)=".",FALSE,TRUE)</formula>
    </cfRule>
    <cfRule type="expression" dxfId="1850" priority="772">
      <formula>IF(RIGHT(TEXT(AM509,"0.#"),1)=".",TRUE,FALSE)</formula>
    </cfRule>
  </conditionalFormatting>
  <conditionalFormatting sqref="AM507">
    <cfRule type="expression" dxfId="1849" priority="775">
      <formula>IF(RIGHT(TEXT(AM507,"0.#"),1)=".",FALSE,TRUE)</formula>
    </cfRule>
    <cfRule type="expression" dxfId="1848" priority="776">
      <formula>IF(RIGHT(TEXT(AM507,"0.#"),1)=".",TRUE,FALSE)</formula>
    </cfRule>
  </conditionalFormatting>
  <conditionalFormatting sqref="AM508">
    <cfRule type="expression" dxfId="1847" priority="773">
      <formula>IF(RIGHT(TEXT(AM508,"0.#"),1)=".",FALSE,TRUE)</formula>
    </cfRule>
    <cfRule type="expression" dxfId="1846" priority="774">
      <formula>IF(RIGHT(TEXT(AM508,"0.#"),1)=".",TRUE,FALSE)</formula>
    </cfRule>
  </conditionalFormatting>
  <conditionalFormatting sqref="AI509">
    <cfRule type="expression" dxfId="1845" priority="765">
      <formula>IF(RIGHT(TEXT(AI509,"0.#"),1)=".",FALSE,TRUE)</formula>
    </cfRule>
    <cfRule type="expression" dxfId="1844" priority="766">
      <formula>IF(RIGHT(TEXT(AI509,"0.#"),1)=".",TRUE,FALSE)</formula>
    </cfRule>
  </conditionalFormatting>
  <conditionalFormatting sqref="AI507">
    <cfRule type="expression" dxfId="1843" priority="769">
      <formula>IF(RIGHT(TEXT(AI507,"0.#"),1)=".",FALSE,TRUE)</formula>
    </cfRule>
    <cfRule type="expression" dxfId="1842" priority="770">
      <formula>IF(RIGHT(TEXT(AI507,"0.#"),1)=".",TRUE,FALSE)</formula>
    </cfRule>
  </conditionalFormatting>
  <conditionalFormatting sqref="AI508">
    <cfRule type="expression" dxfId="1841" priority="767">
      <formula>IF(RIGHT(TEXT(AI508,"0.#"),1)=".",FALSE,TRUE)</formula>
    </cfRule>
    <cfRule type="expression" dxfId="1840" priority="768">
      <formula>IF(RIGHT(TEXT(AI508,"0.#"),1)=".",TRUE,FALSE)</formula>
    </cfRule>
  </conditionalFormatting>
  <conditionalFormatting sqref="AM543">
    <cfRule type="expression" dxfId="1839" priority="723">
      <formula>IF(RIGHT(TEXT(AM543,"0.#"),1)=".",FALSE,TRUE)</formula>
    </cfRule>
    <cfRule type="expression" dxfId="1838" priority="724">
      <formula>IF(RIGHT(TEXT(AM543,"0.#"),1)=".",TRUE,FALSE)</formula>
    </cfRule>
  </conditionalFormatting>
  <conditionalFormatting sqref="AM541">
    <cfRule type="expression" dxfId="1837" priority="727">
      <formula>IF(RIGHT(TEXT(AM541,"0.#"),1)=".",FALSE,TRUE)</formula>
    </cfRule>
    <cfRule type="expression" dxfId="1836" priority="728">
      <formula>IF(RIGHT(TEXT(AM541,"0.#"),1)=".",TRUE,FALSE)</formula>
    </cfRule>
  </conditionalFormatting>
  <conditionalFormatting sqref="AM542">
    <cfRule type="expression" dxfId="1835" priority="725">
      <formula>IF(RIGHT(TEXT(AM542,"0.#"),1)=".",FALSE,TRUE)</formula>
    </cfRule>
    <cfRule type="expression" dxfId="1834" priority="726">
      <formula>IF(RIGHT(TEXT(AM542,"0.#"),1)=".",TRUE,FALSE)</formula>
    </cfRule>
  </conditionalFormatting>
  <conditionalFormatting sqref="AI543">
    <cfRule type="expression" dxfId="1833" priority="717">
      <formula>IF(RIGHT(TEXT(AI543,"0.#"),1)=".",FALSE,TRUE)</formula>
    </cfRule>
    <cfRule type="expression" dxfId="1832" priority="718">
      <formula>IF(RIGHT(TEXT(AI543,"0.#"),1)=".",TRUE,FALSE)</formula>
    </cfRule>
  </conditionalFormatting>
  <conditionalFormatting sqref="AI541">
    <cfRule type="expression" dxfId="1831" priority="721">
      <formula>IF(RIGHT(TEXT(AI541,"0.#"),1)=".",FALSE,TRUE)</formula>
    </cfRule>
    <cfRule type="expression" dxfId="1830" priority="722">
      <formula>IF(RIGHT(TEXT(AI541,"0.#"),1)=".",TRUE,FALSE)</formula>
    </cfRule>
  </conditionalFormatting>
  <conditionalFormatting sqref="AI542">
    <cfRule type="expression" dxfId="1829" priority="719">
      <formula>IF(RIGHT(TEXT(AI542,"0.#"),1)=".",FALSE,TRUE)</formula>
    </cfRule>
    <cfRule type="expression" dxfId="1828" priority="720">
      <formula>IF(RIGHT(TEXT(AI542,"0.#"),1)=".",TRUE,FALSE)</formula>
    </cfRule>
  </conditionalFormatting>
  <conditionalFormatting sqref="AM568">
    <cfRule type="expression" dxfId="1827" priority="711">
      <formula>IF(RIGHT(TEXT(AM568,"0.#"),1)=".",FALSE,TRUE)</formula>
    </cfRule>
    <cfRule type="expression" dxfId="1826" priority="712">
      <formula>IF(RIGHT(TEXT(AM568,"0.#"),1)=".",TRUE,FALSE)</formula>
    </cfRule>
  </conditionalFormatting>
  <conditionalFormatting sqref="AM566">
    <cfRule type="expression" dxfId="1825" priority="715">
      <formula>IF(RIGHT(TEXT(AM566,"0.#"),1)=".",FALSE,TRUE)</formula>
    </cfRule>
    <cfRule type="expression" dxfId="1824" priority="716">
      <formula>IF(RIGHT(TEXT(AM566,"0.#"),1)=".",TRUE,FALSE)</formula>
    </cfRule>
  </conditionalFormatting>
  <conditionalFormatting sqref="AM567">
    <cfRule type="expression" dxfId="1823" priority="713">
      <formula>IF(RIGHT(TEXT(AM567,"0.#"),1)=".",FALSE,TRUE)</formula>
    </cfRule>
    <cfRule type="expression" dxfId="1822" priority="714">
      <formula>IF(RIGHT(TEXT(AM567,"0.#"),1)=".",TRUE,FALSE)</formula>
    </cfRule>
  </conditionalFormatting>
  <conditionalFormatting sqref="AI568">
    <cfRule type="expression" dxfId="1821" priority="705">
      <formula>IF(RIGHT(TEXT(AI568,"0.#"),1)=".",FALSE,TRUE)</formula>
    </cfRule>
    <cfRule type="expression" dxfId="1820" priority="706">
      <formula>IF(RIGHT(TEXT(AI568,"0.#"),1)=".",TRUE,FALSE)</formula>
    </cfRule>
  </conditionalFormatting>
  <conditionalFormatting sqref="AI566">
    <cfRule type="expression" dxfId="1819" priority="709">
      <formula>IF(RIGHT(TEXT(AI566,"0.#"),1)=".",FALSE,TRUE)</formula>
    </cfRule>
    <cfRule type="expression" dxfId="1818" priority="710">
      <formula>IF(RIGHT(TEXT(AI566,"0.#"),1)=".",TRUE,FALSE)</formula>
    </cfRule>
  </conditionalFormatting>
  <conditionalFormatting sqref="AI567">
    <cfRule type="expression" dxfId="1817" priority="707">
      <formula>IF(RIGHT(TEXT(AI567,"0.#"),1)=".",FALSE,TRUE)</formula>
    </cfRule>
    <cfRule type="expression" dxfId="1816" priority="708">
      <formula>IF(RIGHT(TEXT(AI567,"0.#"),1)=".",TRUE,FALSE)</formula>
    </cfRule>
  </conditionalFormatting>
  <conditionalFormatting sqref="AM573">
    <cfRule type="expression" dxfId="1815" priority="651">
      <formula>IF(RIGHT(TEXT(AM573,"0.#"),1)=".",FALSE,TRUE)</formula>
    </cfRule>
    <cfRule type="expression" dxfId="1814" priority="652">
      <formula>IF(RIGHT(TEXT(AM573,"0.#"),1)=".",TRUE,FALSE)</formula>
    </cfRule>
  </conditionalFormatting>
  <conditionalFormatting sqref="AM571">
    <cfRule type="expression" dxfId="1813" priority="655">
      <formula>IF(RIGHT(TEXT(AM571,"0.#"),1)=".",FALSE,TRUE)</formula>
    </cfRule>
    <cfRule type="expression" dxfId="1812" priority="656">
      <formula>IF(RIGHT(TEXT(AM571,"0.#"),1)=".",TRUE,FALSE)</formula>
    </cfRule>
  </conditionalFormatting>
  <conditionalFormatting sqref="AM572">
    <cfRule type="expression" dxfId="1811" priority="653">
      <formula>IF(RIGHT(TEXT(AM572,"0.#"),1)=".",FALSE,TRUE)</formula>
    </cfRule>
    <cfRule type="expression" dxfId="1810" priority="654">
      <formula>IF(RIGHT(TEXT(AM572,"0.#"),1)=".",TRUE,FALSE)</formula>
    </cfRule>
  </conditionalFormatting>
  <conditionalFormatting sqref="AI573">
    <cfRule type="expression" dxfId="1809" priority="645">
      <formula>IF(RIGHT(TEXT(AI573,"0.#"),1)=".",FALSE,TRUE)</formula>
    </cfRule>
    <cfRule type="expression" dxfId="1808" priority="646">
      <formula>IF(RIGHT(TEXT(AI573,"0.#"),1)=".",TRUE,FALSE)</formula>
    </cfRule>
  </conditionalFormatting>
  <conditionalFormatting sqref="AI571">
    <cfRule type="expression" dxfId="1807" priority="649">
      <formula>IF(RIGHT(TEXT(AI571,"0.#"),1)=".",FALSE,TRUE)</formula>
    </cfRule>
    <cfRule type="expression" dxfId="1806" priority="650">
      <formula>IF(RIGHT(TEXT(AI571,"0.#"),1)=".",TRUE,FALSE)</formula>
    </cfRule>
  </conditionalFormatting>
  <conditionalFormatting sqref="AI572">
    <cfRule type="expression" dxfId="1805" priority="647">
      <formula>IF(RIGHT(TEXT(AI572,"0.#"),1)=".",FALSE,TRUE)</formula>
    </cfRule>
    <cfRule type="expression" dxfId="1804" priority="648">
      <formula>IF(RIGHT(TEXT(AI572,"0.#"),1)=".",TRUE,FALSE)</formula>
    </cfRule>
  </conditionalFormatting>
  <conditionalFormatting sqref="AM578">
    <cfRule type="expression" dxfId="1803" priority="639">
      <formula>IF(RIGHT(TEXT(AM578,"0.#"),1)=".",FALSE,TRUE)</formula>
    </cfRule>
    <cfRule type="expression" dxfId="1802" priority="640">
      <formula>IF(RIGHT(TEXT(AM578,"0.#"),1)=".",TRUE,FALSE)</formula>
    </cfRule>
  </conditionalFormatting>
  <conditionalFormatting sqref="AM576">
    <cfRule type="expression" dxfId="1801" priority="643">
      <formula>IF(RIGHT(TEXT(AM576,"0.#"),1)=".",FALSE,TRUE)</formula>
    </cfRule>
    <cfRule type="expression" dxfId="1800" priority="644">
      <formula>IF(RIGHT(TEXT(AM576,"0.#"),1)=".",TRUE,FALSE)</formula>
    </cfRule>
  </conditionalFormatting>
  <conditionalFormatting sqref="AM577">
    <cfRule type="expression" dxfId="1799" priority="641">
      <formula>IF(RIGHT(TEXT(AM577,"0.#"),1)=".",FALSE,TRUE)</formula>
    </cfRule>
    <cfRule type="expression" dxfId="1798" priority="642">
      <formula>IF(RIGHT(TEXT(AM577,"0.#"),1)=".",TRUE,FALSE)</formula>
    </cfRule>
  </conditionalFormatting>
  <conditionalFormatting sqref="AI578">
    <cfRule type="expression" dxfId="1797" priority="633">
      <formula>IF(RIGHT(TEXT(AI578,"0.#"),1)=".",FALSE,TRUE)</formula>
    </cfRule>
    <cfRule type="expression" dxfId="1796" priority="634">
      <formula>IF(RIGHT(TEXT(AI578,"0.#"),1)=".",TRUE,FALSE)</formula>
    </cfRule>
  </conditionalFormatting>
  <conditionalFormatting sqref="AI576">
    <cfRule type="expression" dxfId="1795" priority="637">
      <formula>IF(RIGHT(TEXT(AI576,"0.#"),1)=".",FALSE,TRUE)</formula>
    </cfRule>
    <cfRule type="expression" dxfId="1794" priority="638">
      <formula>IF(RIGHT(TEXT(AI576,"0.#"),1)=".",TRUE,FALSE)</formula>
    </cfRule>
  </conditionalFormatting>
  <conditionalFormatting sqref="AI577">
    <cfRule type="expression" dxfId="1793" priority="635">
      <formula>IF(RIGHT(TEXT(AI577,"0.#"),1)=".",FALSE,TRUE)</formula>
    </cfRule>
    <cfRule type="expression" dxfId="1792" priority="636">
      <formula>IF(RIGHT(TEXT(AI577,"0.#"),1)=".",TRUE,FALSE)</formula>
    </cfRule>
  </conditionalFormatting>
  <conditionalFormatting sqref="AM583">
    <cfRule type="expression" dxfId="1791" priority="627">
      <formula>IF(RIGHT(TEXT(AM583,"0.#"),1)=".",FALSE,TRUE)</formula>
    </cfRule>
    <cfRule type="expression" dxfId="1790" priority="628">
      <formula>IF(RIGHT(TEXT(AM583,"0.#"),1)=".",TRUE,FALSE)</formula>
    </cfRule>
  </conditionalFormatting>
  <conditionalFormatting sqref="AM581">
    <cfRule type="expression" dxfId="1789" priority="631">
      <formula>IF(RIGHT(TEXT(AM581,"0.#"),1)=".",FALSE,TRUE)</formula>
    </cfRule>
    <cfRule type="expression" dxfId="1788" priority="632">
      <formula>IF(RIGHT(TEXT(AM581,"0.#"),1)=".",TRUE,FALSE)</formula>
    </cfRule>
  </conditionalFormatting>
  <conditionalFormatting sqref="AM582">
    <cfRule type="expression" dxfId="1787" priority="629">
      <formula>IF(RIGHT(TEXT(AM582,"0.#"),1)=".",FALSE,TRUE)</formula>
    </cfRule>
    <cfRule type="expression" dxfId="1786" priority="630">
      <formula>IF(RIGHT(TEXT(AM582,"0.#"),1)=".",TRUE,FALSE)</formula>
    </cfRule>
  </conditionalFormatting>
  <conditionalFormatting sqref="AI583">
    <cfRule type="expression" dxfId="1785" priority="621">
      <formula>IF(RIGHT(TEXT(AI583,"0.#"),1)=".",FALSE,TRUE)</formula>
    </cfRule>
    <cfRule type="expression" dxfId="1784" priority="622">
      <formula>IF(RIGHT(TEXT(AI583,"0.#"),1)=".",TRUE,FALSE)</formula>
    </cfRule>
  </conditionalFormatting>
  <conditionalFormatting sqref="AI581">
    <cfRule type="expression" dxfId="1783" priority="625">
      <formula>IF(RIGHT(TEXT(AI581,"0.#"),1)=".",FALSE,TRUE)</formula>
    </cfRule>
    <cfRule type="expression" dxfId="1782" priority="626">
      <formula>IF(RIGHT(TEXT(AI581,"0.#"),1)=".",TRUE,FALSE)</formula>
    </cfRule>
  </conditionalFormatting>
  <conditionalFormatting sqref="AI582">
    <cfRule type="expression" dxfId="1781" priority="623">
      <formula>IF(RIGHT(TEXT(AI582,"0.#"),1)=".",FALSE,TRUE)</formula>
    </cfRule>
    <cfRule type="expression" dxfId="1780" priority="624">
      <formula>IF(RIGHT(TEXT(AI582,"0.#"),1)=".",TRUE,FALSE)</formula>
    </cfRule>
  </conditionalFormatting>
  <conditionalFormatting sqref="AM548">
    <cfRule type="expression" dxfId="1779" priority="699">
      <formula>IF(RIGHT(TEXT(AM548,"0.#"),1)=".",FALSE,TRUE)</formula>
    </cfRule>
    <cfRule type="expression" dxfId="1778" priority="700">
      <formula>IF(RIGHT(TEXT(AM548,"0.#"),1)=".",TRUE,FALSE)</formula>
    </cfRule>
  </conditionalFormatting>
  <conditionalFormatting sqref="AM546">
    <cfRule type="expression" dxfId="1777" priority="703">
      <formula>IF(RIGHT(TEXT(AM546,"0.#"),1)=".",FALSE,TRUE)</formula>
    </cfRule>
    <cfRule type="expression" dxfId="1776" priority="704">
      <formula>IF(RIGHT(TEXT(AM546,"0.#"),1)=".",TRUE,FALSE)</formula>
    </cfRule>
  </conditionalFormatting>
  <conditionalFormatting sqref="AM547">
    <cfRule type="expression" dxfId="1775" priority="701">
      <formula>IF(RIGHT(TEXT(AM547,"0.#"),1)=".",FALSE,TRUE)</formula>
    </cfRule>
    <cfRule type="expression" dxfId="1774" priority="702">
      <formula>IF(RIGHT(TEXT(AM547,"0.#"),1)=".",TRUE,FALSE)</formula>
    </cfRule>
  </conditionalFormatting>
  <conditionalFormatting sqref="AI548">
    <cfRule type="expression" dxfId="1773" priority="693">
      <formula>IF(RIGHT(TEXT(AI548,"0.#"),1)=".",FALSE,TRUE)</formula>
    </cfRule>
    <cfRule type="expression" dxfId="1772" priority="694">
      <formula>IF(RIGHT(TEXT(AI548,"0.#"),1)=".",TRUE,FALSE)</formula>
    </cfRule>
  </conditionalFormatting>
  <conditionalFormatting sqref="AI546">
    <cfRule type="expression" dxfId="1771" priority="697">
      <formula>IF(RIGHT(TEXT(AI546,"0.#"),1)=".",FALSE,TRUE)</formula>
    </cfRule>
    <cfRule type="expression" dxfId="1770" priority="698">
      <formula>IF(RIGHT(TEXT(AI546,"0.#"),1)=".",TRUE,FALSE)</formula>
    </cfRule>
  </conditionalFormatting>
  <conditionalFormatting sqref="AI547">
    <cfRule type="expression" dxfId="1769" priority="695">
      <formula>IF(RIGHT(TEXT(AI547,"0.#"),1)=".",FALSE,TRUE)</formula>
    </cfRule>
    <cfRule type="expression" dxfId="1768" priority="696">
      <formula>IF(RIGHT(TEXT(AI547,"0.#"),1)=".",TRUE,FALSE)</formula>
    </cfRule>
  </conditionalFormatting>
  <conditionalFormatting sqref="AM553">
    <cfRule type="expression" dxfId="1767" priority="687">
      <formula>IF(RIGHT(TEXT(AM553,"0.#"),1)=".",FALSE,TRUE)</formula>
    </cfRule>
    <cfRule type="expression" dxfId="1766" priority="688">
      <formula>IF(RIGHT(TEXT(AM553,"0.#"),1)=".",TRUE,FALSE)</formula>
    </cfRule>
  </conditionalFormatting>
  <conditionalFormatting sqref="AM551">
    <cfRule type="expression" dxfId="1765" priority="691">
      <formula>IF(RIGHT(TEXT(AM551,"0.#"),1)=".",FALSE,TRUE)</formula>
    </cfRule>
    <cfRule type="expression" dxfId="1764" priority="692">
      <formula>IF(RIGHT(TEXT(AM551,"0.#"),1)=".",TRUE,FALSE)</formula>
    </cfRule>
  </conditionalFormatting>
  <conditionalFormatting sqref="AM552">
    <cfRule type="expression" dxfId="1763" priority="689">
      <formula>IF(RIGHT(TEXT(AM552,"0.#"),1)=".",FALSE,TRUE)</formula>
    </cfRule>
    <cfRule type="expression" dxfId="1762" priority="690">
      <formula>IF(RIGHT(TEXT(AM552,"0.#"),1)=".",TRUE,FALSE)</formula>
    </cfRule>
  </conditionalFormatting>
  <conditionalFormatting sqref="AI553">
    <cfRule type="expression" dxfId="1761" priority="681">
      <formula>IF(RIGHT(TEXT(AI553,"0.#"),1)=".",FALSE,TRUE)</formula>
    </cfRule>
    <cfRule type="expression" dxfId="1760" priority="682">
      <formula>IF(RIGHT(TEXT(AI553,"0.#"),1)=".",TRUE,FALSE)</formula>
    </cfRule>
  </conditionalFormatting>
  <conditionalFormatting sqref="AI551">
    <cfRule type="expression" dxfId="1759" priority="685">
      <formula>IF(RIGHT(TEXT(AI551,"0.#"),1)=".",FALSE,TRUE)</formula>
    </cfRule>
    <cfRule type="expression" dxfId="1758" priority="686">
      <formula>IF(RIGHT(TEXT(AI551,"0.#"),1)=".",TRUE,FALSE)</formula>
    </cfRule>
  </conditionalFormatting>
  <conditionalFormatting sqref="AI552">
    <cfRule type="expression" dxfId="1757" priority="683">
      <formula>IF(RIGHT(TEXT(AI552,"0.#"),1)=".",FALSE,TRUE)</formula>
    </cfRule>
    <cfRule type="expression" dxfId="1756" priority="684">
      <formula>IF(RIGHT(TEXT(AI552,"0.#"),1)=".",TRUE,FALSE)</formula>
    </cfRule>
  </conditionalFormatting>
  <conditionalFormatting sqref="AM558">
    <cfRule type="expression" dxfId="1755" priority="675">
      <formula>IF(RIGHT(TEXT(AM558,"0.#"),1)=".",FALSE,TRUE)</formula>
    </cfRule>
    <cfRule type="expression" dxfId="1754" priority="676">
      <formula>IF(RIGHT(TEXT(AM558,"0.#"),1)=".",TRUE,FALSE)</formula>
    </cfRule>
  </conditionalFormatting>
  <conditionalFormatting sqref="AM556">
    <cfRule type="expression" dxfId="1753" priority="679">
      <formula>IF(RIGHT(TEXT(AM556,"0.#"),1)=".",FALSE,TRUE)</formula>
    </cfRule>
    <cfRule type="expression" dxfId="1752" priority="680">
      <formula>IF(RIGHT(TEXT(AM556,"0.#"),1)=".",TRUE,FALSE)</formula>
    </cfRule>
  </conditionalFormatting>
  <conditionalFormatting sqref="AM557">
    <cfRule type="expression" dxfId="1751" priority="677">
      <formula>IF(RIGHT(TEXT(AM557,"0.#"),1)=".",FALSE,TRUE)</formula>
    </cfRule>
    <cfRule type="expression" dxfId="1750" priority="678">
      <formula>IF(RIGHT(TEXT(AM557,"0.#"),1)=".",TRUE,FALSE)</formula>
    </cfRule>
  </conditionalFormatting>
  <conditionalFormatting sqref="AI558">
    <cfRule type="expression" dxfId="1749" priority="669">
      <formula>IF(RIGHT(TEXT(AI558,"0.#"),1)=".",FALSE,TRUE)</formula>
    </cfRule>
    <cfRule type="expression" dxfId="1748" priority="670">
      <formula>IF(RIGHT(TEXT(AI558,"0.#"),1)=".",TRUE,FALSE)</formula>
    </cfRule>
  </conditionalFormatting>
  <conditionalFormatting sqref="AI556">
    <cfRule type="expression" dxfId="1747" priority="673">
      <formula>IF(RIGHT(TEXT(AI556,"0.#"),1)=".",FALSE,TRUE)</formula>
    </cfRule>
    <cfRule type="expression" dxfId="1746" priority="674">
      <formula>IF(RIGHT(TEXT(AI556,"0.#"),1)=".",TRUE,FALSE)</formula>
    </cfRule>
  </conditionalFormatting>
  <conditionalFormatting sqref="AI557">
    <cfRule type="expression" dxfId="1745" priority="671">
      <formula>IF(RIGHT(TEXT(AI557,"0.#"),1)=".",FALSE,TRUE)</formula>
    </cfRule>
    <cfRule type="expression" dxfId="1744" priority="672">
      <formula>IF(RIGHT(TEXT(AI557,"0.#"),1)=".",TRUE,FALSE)</formula>
    </cfRule>
  </conditionalFormatting>
  <conditionalFormatting sqref="AM563">
    <cfRule type="expression" dxfId="1743" priority="663">
      <formula>IF(RIGHT(TEXT(AM563,"0.#"),1)=".",FALSE,TRUE)</formula>
    </cfRule>
    <cfRule type="expression" dxfId="1742" priority="664">
      <formula>IF(RIGHT(TEXT(AM563,"0.#"),1)=".",TRUE,FALSE)</formula>
    </cfRule>
  </conditionalFormatting>
  <conditionalFormatting sqref="AM561">
    <cfRule type="expression" dxfId="1741" priority="667">
      <formula>IF(RIGHT(TEXT(AM561,"0.#"),1)=".",FALSE,TRUE)</formula>
    </cfRule>
    <cfRule type="expression" dxfId="1740" priority="668">
      <formula>IF(RIGHT(TEXT(AM561,"0.#"),1)=".",TRUE,FALSE)</formula>
    </cfRule>
  </conditionalFormatting>
  <conditionalFormatting sqref="AM562">
    <cfRule type="expression" dxfId="1739" priority="665">
      <formula>IF(RIGHT(TEXT(AM562,"0.#"),1)=".",FALSE,TRUE)</formula>
    </cfRule>
    <cfRule type="expression" dxfId="1738" priority="666">
      <formula>IF(RIGHT(TEXT(AM562,"0.#"),1)=".",TRUE,FALSE)</formula>
    </cfRule>
  </conditionalFormatting>
  <conditionalFormatting sqref="AI563">
    <cfRule type="expression" dxfId="1737" priority="657">
      <formula>IF(RIGHT(TEXT(AI563,"0.#"),1)=".",FALSE,TRUE)</formula>
    </cfRule>
    <cfRule type="expression" dxfId="1736" priority="658">
      <formula>IF(RIGHT(TEXT(AI563,"0.#"),1)=".",TRUE,FALSE)</formula>
    </cfRule>
  </conditionalFormatting>
  <conditionalFormatting sqref="AI561">
    <cfRule type="expression" dxfId="1735" priority="661">
      <formula>IF(RIGHT(TEXT(AI561,"0.#"),1)=".",FALSE,TRUE)</formula>
    </cfRule>
    <cfRule type="expression" dxfId="1734" priority="662">
      <formula>IF(RIGHT(TEXT(AI561,"0.#"),1)=".",TRUE,FALSE)</formula>
    </cfRule>
  </conditionalFormatting>
  <conditionalFormatting sqref="AI562">
    <cfRule type="expression" dxfId="1733" priority="659">
      <formula>IF(RIGHT(TEXT(AI562,"0.#"),1)=".",FALSE,TRUE)</formula>
    </cfRule>
    <cfRule type="expression" dxfId="1732" priority="660">
      <formula>IF(RIGHT(TEXT(AI562,"0.#"),1)=".",TRUE,FALSE)</formula>
    </cfRule>
  </conditionalFormatting>
  <conditionalFormatting sqref="AM597">
    <cfRule type="expression" dxfId="1731" priority="615">
      <formula>IF(RIGHT(TEXT(AM597,"0.#"),1)=".",FALSE,TRUE)</formula>
    </cfRule>
    <cfRule type="expression" dxfId="1730" priority="616">
      <formula>IF(RIGHT(TEXT(AM597,"0.#"),1)=".",TRUE,FALSE)</formula>
    </cfRule>
  </conditionalFormatting>
  <conditionalFormatting sqref="AM595">
    <cfRule type="expression" dxfId="1729" priority="619">
      <formula>IF(RIGHT(TEXT(AM595,"0.#"),1)=".",FALSE,TRUE)</formula>
    </cfRule>
    <cfRule type="expression" dxfId="1728" priority="620">
      <formula>IF(RIGHT(TEXT(AM595,"0.#"),1)=".",TRUE,FALSE)</formula>
    </cfRule>
  </conditionalFormatting>
  <conditionalFormatting sqref="AM596">
    <cfRule type="expression" dxfId="1727" priority="617">
      <formula>IF(RIGHT(TEXT(AM596,"0.#"),1)=".",FALSE,TRUE)</formula>
    </cfRule>
    <cfRule type="expression" dxfId="1726" priority="618">
      <formula>IF(RIGHT(TEXT(AM596,"0.#"),1)=".",TRUE,FALSE)</formula>
    </cfRule>
  </conditionalFormatting>
  <conditionalFormatting sqref="AI597">
    <cfRule type="expression" dxfId="1725" priority="609">
      <formula>IF(RIGHT(TEXT(AI597,"0.#"),1)=".",FALSE,TRUE)</formula>
    </cfRule>
    <cfRule type="expression" dxfId="1724" priority="610">
      <formula>IF(RIGHT(TEXT(AI597,"0.#"),1)=".",TRUE,FALSE)</formula>
    </cfRule>
  </conditionalFormatting>
  <conditionalFormatting sqref="AI595">
    <cfRule type="expression" dxfId="1723" priority="613">
      <formula>IF(RIGHT(TEXT(AI595,"0.#"),1)=".",FALSE,TRUE)</formula>
    </cfRule>
    <cfRule type="expression" dxfId="1722" priority="614">
      <formula>IF(RIGHT(TEXT(AI595,"0.#"),1)=".",TRUE,FALSE)</formula>
    </cfRule>
  </conditionalFormatting>
  <conditionalFormatting sqref="AI596">
    <cfRule type="expression" dxfId="1721" priority="611">
      <formula>IF(RIGHT(TEXT(AI596,"0.#"),1)=".",FALSE,TRUE)</formula>
    </cfRule>
    <cfRule type="expression" dxfId="1720" priority="612">
      <formula>IF(RIGHT(TEXT(AI596,"0.#"),1)=".",TRUE,FALSE)</formula>
    </cfRule>
  </conditionalFormatting>
  <conditionalFormatting sqref="AM622">
    <cfRule type="expression" dxfId="1719" priority="603">
      <formula>IF(RIGHT(TEXT(AM622,"0.#"),1)=".",FALSE,TRUE)</formula>
    </cfRule>
    <cfRule type="expression" dxfId="1718" priority="604">
      <formula>IF(RIGHT(TEXT(AM622,"0.#"),1)=".",TRUE,FALSE)</formula>
    </cfRule>
  </conditionalFormatting>
  <conditionalFormatting sqref="AM620">
    <cfRule type="expression" dxfId="1717" priority="607">
      <formula>IF(RIGHT(TEXT(AM620,"0.#"),1)=".",FALSE,TRUE)</formula>
    </cfRule>
    <cfRule type="expression" dxfId="1716" priority="608">
      <formula>IF(RIGHT(TEXT(AM620,"0.#"),1)=".",TRUE,FALSE)</formula>
    </cfRule>
  </conditionalFormatting>
  <conditionalFormatting sqref="AM621">
    <cfRule type="expression" dxfId="1715" priority="605">
      <formula>IF(RIGHT(TEXT(AM621,"0.#"),1)=".",FALSE,TRUE)</formula>
    </cfRule>
    <cfRule type="expression" dxfId="1714" priority="606">
      <formula>IF(RIGHT(TEXT(AM621,"0.#"),1)=".",TRUE,FALSE)</formula>
    </cfRule>
  </conditionalFormatting>
  <conditionalFormatting sqref="AI622">
    <cfRule type="expression" dxfId="1713" priority="597">
      <formula>IF(RIGHT(TEXT(AI622,"0.#"),1)=".",FALSE,TRUE)</formula>
    </cfRule>
    <cfRule type="expression" dxfId="1712" priority="598">
      <formula>IF(RIGHT(TEXT(AI622,"0.#"),1)=".",TRUE,FALSE)</formula>
    </cfRule>
  </conditionalFormatting>
  <conditionalFormatting sqref="AI620">
    <cfRule type="expression" dxfId="1711" priority="601">
      <formula>IF(RIGHT(TEXT(AI620,"0.#"),1)=".",FALSE,TRUE)</formula>
    </cfRule>
    <cfRule type="expression" dxfId="1710" priority="602">
      <formula>IF(RIGHT(TEXT(AI620,"0.#"),1)=".",TRUE,FALSE)</formula>
    </cfRule>
  </conditionalFormatting>
  <conditionalFormatting sqref="AI621">
    <cfRule type="expression" dxfId="1709" priority="599">
      <formula>IF(RIGHT(TEXT(AI621,"0.#"),1)=".",FALSE,TRUE)</formula>
    </cfRule>
    <cfRule type="expression" dxfId="1708" priority="600">
      <formula>IF(RIGHT(TEXT(AI621,"0.#"),1)=".",TRUE,FALSE)</formula>
    </cfRule>
  </conditionalFormatting>
  <conditionalFormatting sqref="AM627">
    <cfRule type="expression" dxfId="1707" priority="543">
      <formula>IF(RIGHT(TEXT(AM627,"0.#"),1)=".",FALSE,TRUE)</formula>
    </cfRule>
    <cfRule type="expression" dxfId="1706" priority="544">
      <formula>IF(RIGHT(TEXT(AM627,"0.#"),1)=".",TRUE,FALSE)</formula>
    </cfRule>
  </conditionalFormatting>
  <conditionalFormatting sqref="AM625">
    <cfRule type="expression" dxfId="1705" priority="547">
      <formula>IF(RIGHT(TEXT(AM625,"0.#"),1)=".",FALSE,TRUE)</formula>
    </cfRule>
    <cfRule type="expression" dxfId="1704" priority="548">
      <formula>IF(RIGHT(TEXT(AM625,"0.#"),1)=".",TRUE,FALSE)</formula>
    </cfRule>
  </conditionalFormatting>
  <conditionalFormatting sqref="AM626">
    <cfRule type="expression" dxfId="1703" priority="545">
      <formula>IF(RIGHT(TEXT(AM626,"0.#"),1)=".",FALSE,TRUE)</formula>
    </cfRule>
    <cfRule type="expression" dxfId="1702" priority="546">
      <formula>IF(RIGHT(TEXT(AM626,"0.#"),1)=".",TRUE,FALSE)</formula>
    </cfRule>
  </conditionalFormatting>
  <conditionalFormatting sqref="AI627">
    <cfRule type="expression" dxfId="1701" priority="537">
      <formula>IF(RIGHT(TEXT(AI627,"0.#"),1)=".",FALSE,TRUE)</formula>
    </cfRule>
    <cfRule type="expression" dxfId="1700" priority="538">
      <formula>IF(RIGHT(TEXT(AI627,"0.#"),1)=".",TRUE,FALSE)</formula>
    </cfRule>
  </conditionalFormatting>
  <conditionalFormatting sqref="AI625">
    <cfRule type="expression" dxfId="1699" priority="541">
      <formula>IF(RIGHT(TEXT(AI625,"0.#"),1)=".",FALSE,TRUE)</formula>
    </cfRule>
    <cfRule type="expression" dxfId="1698" priority="542">
      <formula>IF(RIGHT(TEXT(AI625,"0.#"),1)=".",TRUE,FALSE)</formula>
    </cfRule>
  </conditionalFormatting>
  <conditionalFormatting sqref="AI626">
    <cfRule type="expression" dxfId="1697" priority="539">
      <formula>IF(RIGHT(TEXT(AI626,"0.#"),1)=".",FALSE,TRUE)</formula>
    </cfRule>
    <cfRule type="expression" dxfId="1696" priority="540">
      <formula>IF(RIGHT(TEXT(AI626,"0.#"),1)=".",TRUE,FALSE)</formula>
    </cfRule>
  </conditionalFormatting>
  <conditionalFormatting sqref="AM632">
    <cfRule type="expression" dxfId="1695" priority="531">
      <formula>IF(RIGHT(TEXT(AM632,"0.#"),1)=".",FALSE,TRUE)</formula>
    </cfRule>
    <cfRule type="expression" dxfId="1694" priority="532">
      <formula>IF(RIGHT(TEXT(AM632,"0.#"),1)=".",TRUE,FALSE)</formula>
    </cfRule>
  </conditionalFormatting>
  <conditionalFormatting sqref="AM630">
    <cfRule type="expression" dxfId="1693" priority="535">
      <formula>IF(RIGHT(TEXT(AM630,"0.#"),1)=".",FALSE,TRUE)</formula>
    </cfRule>
    <cfRule type="expression" dxfId="1692" priority="536">
      <formula>IF(RIGHT(TEXT(AM630,"0.#"),1)=".",TRUE,FALSE)</formula>
    </cfRule>
  </conditionalFormatting>
  <conditionalFormatting sqref="AM631">
    <cfRule type="expression" dxfId="1691" priority="533">
      <formula>IF(RIGHT(TEXT(AM631,"0.#"),1)=".",FALSE,TRUE)</formula>
    </cfRule>
    <cfRule type="expression" dxfId="1690" priority="534">
      <formula>IF(RIGHT(TEXT(AM631,"0.#"),1)=".",TRUE,FALSE)</formula>
    </cfRule>
  </conditionalFormatting>
  <conditionalFormatting sqref="AI632">
    <cfRule type="expression" dxfId="1689" priority="525">
      <formula>IF(RIGHT(TEXT(AI632,"0.#"),1)=".",FALSE,TRUE)</formula>
    </cfRule>
    <cfRule type="expression" dxfId="1688" priority="526">
      <formula>IF(RIGHT(TEXT(AI632,"0.#"),1)=".",TRUE,FALSE)</formula>
    </cfRule>
  </conditionalFormatting>
  <conditionalFormatting sqref="AI630">
    <cfRule type="expression" dxfId="1687" priority="529">
      <formula>IF(RIGHT(TEXT(AI630,"0.#"),1)=".",FALSE,TRUE)</formula>
    </cfRule>
    <cfRule type="expression" dxfId="1686" priority="530">
      <formula>IF(RIGHT(TEXT(AI630,"0.#"),1)=".",TRUE,FALSE)</formula>
    </cfRule>
  </conditionalFormatting>
  <conditionalFormatting sqref="AI631">
    <cfRule type="expression" dxfId="1685" priority="527">
      <formula>IF(RIGHT(TEXT(AI631,"0.#"),1)=".",FALSE,TRUE)</formula>
    </cfRule>
    <cfRule type="expression" dxfId="1684" priority="528">
      <formula>IF(RIGHT(TEXT(AI631,"0.#"),1)=".",TRUE,FALSE)</formula>
    </cfRule>
  </conditionalFormatting>
  <conditionalFormatting sqref="AM637">
    <cfRule type="expression" dxfId="1683" priority="519">
      <formula>IF(RIGHT(TEXT(AM637,"0.#"),1)=".",FALSE,TRUE)</formula>
    </cfRule>
    <cfRule type="expression" dxfId="1682" priority="520">
      <formula>IF(RIGHT(TEXT(AM637,"0.#"),1)=".",TRUE,FALSE)</formula>
    </cfRule>
  </conditionalFormatting>
  <conditionalFormatting sqref="AM635">
    <cfRule type="expression" dxfId="1681" priority="523">
      <formula>IF(RIGHT(TEXT(AM635,"0.#"),1)=".",FALSE,TRUE)</formula>
    </cfRule>
    <cfRule type="expression" dxfId="1680" priority="524">
      <formula>IF(RIGHT(TEXT(AM635,"0.#"),1)=".",TRUE,FALSE)</formula>
    </cfRule>
  </conditionalFormatting>
  <conditionalFormatting sqref="AM636">
    <cfRule type="expression" dxfId="1679" priority="521">
      <formula>IF(RIGHT(TEXT(AM636,"0.#"),1)=".",FALSE,TRUE)</formula>
    </cfRule>
    <cfRule type="expression" dxfId="1678" priority="522">
      <formula>IF(RIGHT(TEXT(AM636,"0.#"),1)=".",TRUE,FALSE)</formula>
    </cfRule>
  </conditionalFormatting>
  <conditionalFormatting sqref="AI637">
    <cfRule type="expression" dxfId="1677" priority="513">
      <formula>IF(RIGHT(TEXT(AI637,"0.#"),1)=".",FALSE,TRUE)</formula>
    </cfRule>
    <cfRule type="expression" dxfId="1676" priority="514">
      <formula>IF(RIGHT(TEXT(AI637,"0.#"),1)=".",TRUE,FALSE)</formula>
    </cfRule>
  </conditionalFormatting>
  <conditionalFormatting sqref="AI635">
    <cfRule type="expression" dxfId="1675" priority="517">
      <formula>IF(RIGHT(TEXT(AI635,"0.#"),1)=".",FALSE,TRUE)</formula>
    </cfRule>
    <cfRule type="expression" dxfId="1674" priority="518">
      <formula>IF(RIGHT(TEXT(AI635,"0.#"),1)=".",TRUE,FALSE)</formula>
    </cfRule>
  </conditionalFormatting>
  <conditionalFormatting sqref="AI636">
    <cfRule type="expression" dxfId="1673" priority="515">
      <formula>IF(RIGHT(TEXT(AI636,"0.#"),1)=".",FALSE,TRUE)</formula>
    </cfRule>
    <cfRule type="expression" dxfId="1672" priority="516">
      <formula>IF(RIGHT(TEXT(AI636,"0.#"),1)=".",TRUE,FALSE)</formula>
    </cfRule>
  </conditionalFormatting>
  <conditionalFormatting sqref="AM602">
    <cfRule type="expression" dxfId="1671" priority="591">
      <formula>IF(RIGHT(TEXT(AM602,"0.#"),1)=".",FALSE,TRUE)</formula>
    </cfRule>
    <cfRule type="expression" dxfId="1670" priority="592">
      <formula>IF(RIGHT(TEXT(AM602,"0.#"),1)=".",TRUE,FALSE)</formula>
    </cfRule>
  </conditionalFormatting>
  <conditionalFormatting sqref="AM600">
    <cfRule type="expression" dxfId="1669" priority="595">
      <formula>IF(RIGHT(TEXT(AM600,"0.#"),1)=".",FALSE,TRUE)</formula>
    </cfRule>
    <cfRule type="expression" dxfId="1668" priority="596">
      <formula>IF(RIGHT(TEXT(AM600,"0.#"),1)=".",TRUE,FALSE)</formula>
    </cfRule>
  </conditionalFormatting>
  <conditionalFormatting sqref="AM601">
    <cfRule type="expression" dxfId="1667" priority="593">
      <formula>IF(RIGHT(TEXT(AM601,"0.#"),1)=".",FALSE,TRUE)</formula>
    </cfRule>
    <cfRule type="expression" dxfId="1666" priority="594">
      <formula>IF(RIGHT(TEXT(AM601,"0.#"),1)=".",TRUE,FALSE)</formula>
    </cfRule>
  </conditionalFormatting>
  <conditionalFormatting sqref="AI602">
    <cfRule type="expression" dxfId="1665" priority="585">
      <formula>IF(RIGHT(TEXT(AI602,"0.#"),1)=".",FALSE,TRUE)</formula>
    </cfRule>
    <cfRule type="expression" dxfId="1664" priority="586">
      <formula>IF(RIGHT(TEXT(AI602,"0.#"),1)=".",TRUE,FALSE)</formula>
    </cfRule>
  </conditionalFormatting>
  <conditionalFormatting sqref="AI600">
    <cfRule type="expression" dxfId="1663" priority="589">
      <formula>IF(RIGHT(TEXT(AI600,"0.#"),1)=".",FALSE,TRUE)</formula>
    </cfRule>
    <cfRule type="expression" dxfId="1662" priority="590">
      <formula>IF(RIGHT(TEXT(AI600,"0.#"),1)=".",TRUE,FALSE)</formula>
    </cfRule>
  </conditionalFormatting>
  <conditionalFormatting sqref="AI601">
    <cfRule type="expression" dxfId="1661" priority="587">
      <formula>IF(RIGHT(TEXT(AI601,"0.#"),1)=".",FALSE,TRUE)</formula>
    </cfRule>
    <cfRule type="expression" dxfId="1660" priority="588">
      <formula>IF(RIGHT(TEXT(AI601,"0.#"),1)=".",TRUE,FALSE)</formula>
    </cfRule>
  </conditionalFormatting>
  <conditionalFormatting sqref="AM607">
    <cfRule type="expression" dxfId="1659" priority="579">
      <formula>IF(RIGHT(TEXT(AM607,"0.#"),1)=".",FALSE,TRUE)</formula>
    </cfRule>
    <cfRule type="expression" dxfId="1658" priority="580">
      <formula>IF(RIGHT(TEXT(AM607,"0.#"),1)=".",TRUE,FALSE)</formula>
    </cfRule>
  </conditionalFormatting>
  <conditionalFormatting sqref="AM605">
    <cfRule type="expression" dxfId="1657" priority="583">
      <formula>IF(RIGHT(TEXT(AM605,"0.#"),1)=".",FALSE,TRUE)</formula>
    </cfRule>
    <cfRule type="expression" dxfId="1656" priority="584">
      <formula>IF(RIGHT(TEXT(AM605,"0.#"),1)=".",TRUE,FALSE)</formula>
    </cfRule>
  </conditionalFormatting>
  <conditionalFormatting sqref="AM606">
    <cfRule type="expression" dxfId="1655" priority="581">
      <formula>IF(RIGHT(TEXT(AM606,"0.#"),1)=".",FALSE,TRUE)</formula>
    </cfRule>
    <cfRule type="expression" dxfId="1654" priority="582">
      <formula>IF(RIGHT(TEXT(AM606,"0.#"),1)=".",TRUE,FALSE)</formula>
    </cfRule>
  </conditionalFormatting>
  <conditionalFormatting sqref="AI607">
    <cfRule type="expression" dxfId="1653" priority="573">
      <formula>IF(RIGHT(TEXT(AI607,"0.#"),1)=".",FALSE,TRUE)</formula>
    </cfRule>
    <cfRule type="expression" dxfId="1652" priority="574">
      <formula>IF(RIGHT(TEXT(AI607,"0.#"),1)=".",TRUE,FALSE)</formula>
    </cfRule>
  </conditionalFormatting>
  <conditionalFormatting sqref="AI605">
    <cfRule type="expression" dxfId="1651" priority="577">
      <formula>IF(RIGHT(TEXT(AI605,"0.#"),1)=".",FALSE,TRUE)</formula>
    </cfRule>
    <cfRule type="expression" dxfId="1650" priority="578">
      <formula>IF(RIGHT(TEXT(AI605,"0.#"),1)=".",TRUE,FALSE)</formula>
    </cfRule>
  </conditionalFormatting>
  <conditionalFormatting sqref="AI606">
    <cfRule type="expression" dxfId="1649" priority="575">
      <formula>IF(RIGHT(TEXT(AI606,"0.#"),1)=".",FALSE,TRUE)</formula>
    </cfRule>
    <cfRule type="expression" dxfId="1648" priority="576">
      <formula>IF(RIGHT(TEXT(AI606,"0.#"),1)=".",TRUE,FALSE)</formula>
    </cfRule>
  </conditionalFormatting>
  <conditionalFormatting sqref="AM612">
    <cfRule type="expression" dxfId="1647" priority="567">
      <formula>IF(RIGHT(TEXT(AM612,"0.#"),1)=".",FALSE,TRUE)</formula>
    </cfRule>
    <cfRule type="expression" dxfId="1646" priority="568">
      <formula>IF(RIGHT(TEXT(AM612,"0.#"),1)=".",TRUE,FALSE)</formula>
    </cfRule>
  </conditionalFormatting>
  <conditionalFormatting sqref="AM610">
    <cfRule type="expression" dxfId="1645" priority="571">
      <formula>IF(RIGHT(TEXT(AM610,"0.#"),1)=".",FALSE,TRUE)</formula>
    </cfRule>
    <cfRule type="expression" dxfId="1644" priority="572">
      <formula>IF(RIGHT(TEXT(AM610,"0.#"),1)=".",TRUE,FALSE)</formula>
    </cfRule>
  </conditionalFormatting>
  <conditionalFormatting sqref="AM611">
    <cfRule type="expression" dxfId="1643" priority="569">
      <formula>IF(RIGHT(TEXT(AM611,"0.#"),1)=".",FALSE,TRUE)</formula>
    </cfRule>
    <cfRule type="expression" dxfId="1642" priority="570">
      <formula>IF(RIGHT(TEXT(AM611,"0.#"),1)=".",TRUE,FALSE)</formula>
    </cfRule>
  </conditionalFormatting>
  <conditionalFormatting sqref="AI612">
    <cfRule type="expression" dxfId="1641" priority="561">
      <formula>IF(RIGHT(TEXT(AI612,"0.#"),1)=".",FALSE,TRUE)</formula>
    </cfRule>
    <cfRule type="expression" dxfId="1640" priority="562">
      <formula>IF(RIGHT(TEXT(AI612,"0.#"),1)=".",TRUE,FALSE)</formula>
    </cfRule>
  </conditionalFormatting>
  <conditionalFormatting sqref="AI610">
    <cfRule type="expression" dxfId="1639" priority="565">
      <formula>IF(RIGHT(TEXT(AI610,"0.#"),1)=".",FALSE,TRUE)</formula>
    </cfRule>
    <cfRule type="expression" dxfId="1638" priority="566">
      <formula>IF(RIGHT(TEXT(AI610,"0.#"),1)=".",TRUE,FALSE)</formula>
    </cfRule>
  </conditionalFormatting>
  <conditionalFormatting sqref="AI611">
    <cfRule type="expression" dxfId="1637" priority="563">
      <formula>IF(RIGHT(TEXT(AI611,"0.#"),1)=".",FALSE,TRUE)</formula>
    </cfRule>
    <cfRule type="expression" dxfId="1636" priority="564">
      <formula>IF(RIGHT(TEXT(AI611,"0.#"),1)=".",TRUE,FALSE)</formula>
    </cfRule>
  </conditionalFormatting>
  <conditionalFormatting sqref="AM617">
    <cfRule type="expression" dxfId="1635" priority="555">
      <formula>IF(RIGHT(TEXT(AM617,"0.#"),1)=".",FALSE,TRUE)</formula>
    </cfRule>
    <cfRule type="expression" dxfId="1634" priority="556">
      <formula>IF(RIGHT(TEXT(AM617,"0.#"),1)=".",TRUE,FALSE)</formula>
    </cfRule>
  </conditionalFormatting>
  <conditionalFormatting sqref="AM615">
    <cfRule type="expression" dxfId="1633" priority="559">
      <formula>IF(RIGHT(TEXT(AM615,"0.#"),1)=".",FALSE,TRUE)</formula>
    </cfRule>
    <cfRule type="expression" dxfId="1632" priority="560">
      <formula>IF(RIGHT(TEXT(AM615,"0.#"),1)=".",TRUE,FALSE)</formula>
    </cfRule>
  </conditionalFormatting>
  <conditionalFormatting sqref="AM616">
    <cfRule type="expression" dxfId="1631" priority="557">
      <formula>IF(RIGHT(TEXT(AM616,"0.#"),1)=".",FALSE,TRUE)</formula>
    </cfRule>
    <cfRule type="expression" dxfId="1630" priority="558">
      <formula>IF(RIGHT(TEXT(AM616,"0.#"),1)=".",TRUE,FALSE)</formula>
    </cfRule>
  </conditionalFormatting>
  <conditionalFormatting sqref="AI617">
    <cfRule type="expression" dxfId="1629" priority="549">
      <formula>IF(RIGHT(TEXT(AI617,"0.#"),1)=".",FALSE,TRUE)</formula>
    </cfRule>
    <cfRule type="expression" dxfId="1628" priority="550">
      <formula>IF(RIGHT(TEXT(AI617,"0.#"),1)=".",TRUE,FALSE)</formula>
    </cfRule>
  </conditionalFormatting>
  <conditionalFormatting sqref="AI615">
    <cfRule type="expression" dxfId="1627" priority="553">
      <formula>IF(RIGHT(TEXT(AI615,"0.#"),1)=".",FALSE,TRUE)</formula>
    </cfRule>
    <cfRule type="expression" dxfId="1626" priority="554">
      <formula>IF(RIGHT(TEXT(AI615,"0.#"),1)=".",TRUE,FALSE)</formula>
    </cfRule>
  </conditionalFormatting>
  <conditionalFormatting sqref="AI616">
    <cfRule type="expression" dxfId="1625" priority="551">
      <formula>IF(RIGHT(TEXT(AI616,"0.#"),1)=".",FALSE,TRUE)</formula>
    </cfRule>
    <cfRule type="expression" dxfId="1624" priority="552">
      <formula>IF(RIGHT(TEXT(AI616,"0.#"),1)=".",TRUE,FALSE)</formula>
    </cfRule>
  </conditionalFormatting>
  <conditionalFormatting sqref="AM651">
    <cfRule type="expression" dxfId="1623" priority="507">
      <formula>IF(RIGHT(TEXT(AM651,"0.#"),1)=".",FALSE,TRUE)</formula>
    </cfRule>
    <cfRule type="expression" dxfId="1622" priority="508">
      <formula>IF(RIGHT(TEXT(AM651,"0.#"),1)=".",TRUE,FALSE)</formula>
    </cfRule>
  </conditionalFormatting>
  <conditionalFormatting sqref="AM649">
    <cfRule type="expression" dxfId="1621" priority="511">
      <formula>IF(RIGHT(TEXT(AM649,"0.#"),1)=".",FALSE,TRUE)</formula>
    </cfRule>
    <cfRule type="expression" dxfId="1620" priority="512">
      <formula>IF(RIGHT(TEXT(AM649,"0.#"),1)=".",TRUE,FALSE)</formula>
    </cfRule>
  </conditionalFormatting>
  <conditionalFormatting sqref="AM650">
    <cfRule type="expression" dxfId="1619" priority="509">
      <formula>IF(RIGHT(TEXT(AM650,"0.#"),1)=".",FALSE,TRUE)</formula>
    </cfRule>
    <cfRule type="expression" dxfId="1618" priority="510">
      <formula>IF(RIGHT(TEXT(AM650,"0.#"),1)=".",TRUE,FALSE)</formula>
    </cfRule>
  </conditionalFormatting>
  <conditionalFormatting sqref="AI651">
    <cfRule type="expression" dxfId="1617" priority="501">
      <formula>IF(RIGHT(TEXT(AI651,"0.#"),1)=".",FALSE,TRUE)</formula>
    </cfRule>
    <cfRule type="expression" dxfId="1616" priority="502">
      <formula>IF(RIGHT(TEXT(AI651,"0.#"),1)=".",TRUE,FALSE)</formula>
    </cfRule>
  </conditionalFormatting>
  <conditionalFormatting sqref="AI649">
    <cfRule type="expression" dxfId="1615" priority="505">
      <formula>IF(RIGHT(TEXT(AI649,"0.#"),1)=".",FALSE,TRUE)</formula>
    </cfRule>
    <cfRule type="expression" dxfId="1614" priority="506">
      <formula>IF(RIGHT(TEXT(AI649,"0.#"),1)=".",TRUE,FALSE)</formula>
    </cfRule>
  </conditionalFormatting>
  <conditionalFormatting sqref="AI650">
    <cfRule type="expression" dxfId="1613" priority="503">
      <formula>IF(RIGHT(TEXT(AI650,"0.#"),1)=".",FALSE,TRUE)</formula>
    </cfRule>
    <cfRule type="expression" dxfId="1612" priority="504">
      <formula>IF(RIGHT(TEXT(AI650,"0.#"),1)=".",TRUE,FALSE)</formula>
    </cfRule>
  </conditionalFormatting>
  <conditionalFormatting sqref="AM676">
    <cfRule type="expression" dxfId="1611" priority="495">
      <formula>IF(RIGHT(TEXT(AM676,"0.#"),1)=".",FALSE,TRUE)</formula>
    </cfRule>
    <cfRule type="expression" dxfId="1610" priority="496">
      <formula>IF(RIGHT(TEXT(AM676,"0.#"),1)=".",TRUE,FALSE)</formula>
    </cfRule>
  </conditionalFormatting>
  <conditionalFormatting sqref="AM674">
    <cfRule type="expression" dxfId="1609" priority="499">
      <formula>IF(RIGHT(TEXT(AM674,"0.#"),1)=".",FALSE,TRUE)</formula>
    </cfRule>
    <cfRule type="expression" dxfId="1608" priority="500">
      <formula>IF(RIGHT(TEXT(AM674,"0.#"),1)=".",TRUE,FALSE)</formula>
    </cfRule>
  </conditionalFormatting>
  <conditionalFormatting sqref="AM675">
    <cfRule type="expression" dxfId="1607" priority="497">
      <formula>IF(RIGHT(TEXT(AM675,"0.#"),1)=".",FALSE,TRUE)</formula>
    </cfRule>
    <cfRule type="expression" dxfId="1606" priority="498">
      <formula>IF(RIGHT(TEXT(AM675,"0.#"),1)=".",TRUE,FALSE)</formula>
    </cfRule>
  </conditionalFormatting>
  <conditionalFormatting sqref="AI676">
    <cfRule type="expression" dxfId="1605" priority="489">
      <formula>IF(RIGHT(TEXT(AI676,"0.#"),1)=".",FALSE,TRUE)</formula>
    </cfRule>
    <cfRule type="expression" dxfId="1604" priority="490">
      <formula>IF(RIGHT(TEXT(AI676,"0.#"),1)=".",TRUE,FALSE)</formula>
    </cfRule>
  </conditionalFormatting>
  <conditionalFormatting sqref="AI674">
    <cfRule type="expression" dxfId="1603" priority="493">
      <formula>IF(RIGHT(TEXT(AI674,"0.#"),1)=".",FALSE,TRUE)</formula>
    </cfRule>
    <cfRule type="expression" dxfId="1602" priority="494">
      <formula>IF(RIGHT(TEXT(AI674,"0.#"),1)=".",TRUE,FALSE)</formula>
    </cfRule>
  </conditionalFormatting>
  <conditionalFormatting sqref="AI675">
    <cfRule type="expression" dxfId="1601" priority="491">
      <formula>IF(RIGHT(TEXT(AI675,"0.#"),1)=".",FALSE,TRUE)</formula>
    </cfRule>
    <cfRule type="expression" dxfId="1600" priority="492">
      <formula>IF(RIGHT(TEXT(AI675,"0.#"),1)=".",TRUE,FALSE)</formula>
    </cfRule>
  </conditionalFormatting>
  <conditionalFormatting sqref="AM681">
    <cfRule type="expression" dxfId="1599" priority="435">
      <formula>IF(RIGHT(TEXT(AM681,"0.#"),1)=".",FALSE,TRUE)</formula>
    </cfRule>
    <cfRule type="expression" dxfId="1598" priority="436">
      <formula>IF(RIGHT(TEXT(AM681,"0.#"),1)=".",TRUE,FALSE)</formula>
    </cfRule>
  </conditionalFormatting>
  <conditionalFormatting sqref="AM679">
    <cfRule type="expression" dxfId="1597" priority="439">
      <formula>IF(RIGHT(TEXT(AM679,"0.#"),1)=".",FALSE,TRUE)</formula>
    </cfRule>
    <cfRule type="expression" dxfId="1596" priority="440">
      <formula>IF(RIGHT(TEXT(AM679,"0.#"),1)=".",TRUE,FALSE)</formula>
    </cfRule>
  </conditionalFormatting>
  <conditionalFormatting sqref="AM680">
    <cfRule type="expression" dxfId="1595" priority="437">
      <formula>IF(RIGHT(TEXT(AM680,"0.#"),1)=".",FALSE,TRUE)</formula>
    </cfRule>
    <cfRule type="expression" dxfId="1594" priority="438">
      <formula>IF(RIGHT(TEXT(AM680,"0.#"),1)=".",TRUE,FALSE)</formula>
    </cfRule>
  </conditionalFormatting>
  <conditionalFormatting sqref="AI681">
    <cfRule type="expression" dxfId="1593" priority="429">
      <formula>IF(RIGHT(TEXT(AI681,"0.#"),1)=".",FALSE,TRUE)</formula>
    </cfRule>
    <cfRule type="expression" dxfId="1592" priority="430">
      <formula>IF(RIGHT(TEXT(AI681,"0.#"),1)=".",TRUE,FALSE)</formula>
    </cfRule>
  </conditionalFormatting>
  <conditionalFormatting sqref="AI679">
    <cfRule type="expression" dxfId="1591" priority="433">
      <formula>IF(RIGHT(TEXT(AI679,"0.#"),1)=".",FALSE,TRUE)</formula>
    </cfRule>
    <cfRule type="expression" dxfId="1590" priority="434">
      <formula>IF(RIGHT(TEXT(AI679,"0.#"),1)=".",TRUE,FALSE)</formula>
    </cfRule>
  </conditionalFormatting>
  <conditionalFormatting sqref="AI680">
    <cfRule type="expression" dxfId="1589" priority="431">
      <formula>IF(RIGHT(TEXT(AI680,"0.#"),1)=".",FALSE,TRUE)</formula>
    </cfRule>
    <cfRule type="expression" dxfId="1588" priority="432">
      <formula>IF(RIGHT(TEXT(AI680,"0.#"),1)=".",TRUE,FALSE)</formula>
    </cfRule>
  </conditionalFormatting>
  <conditionalFormatting sqref="AM686">
    <cfRule type="expression" dxfId="1587" priority="423">
      <formula>IF(RIGHT(TEXT(AM686,"0.#"),1)=".",FALSE,TRUE)</formula>
    </cfRule>
    <cfRule type="expression" dxfId="1586" priority="424">
      <formula>IF(RIGHT(TEXT(AM686,"0.#"),1)=".",TRUE,FALSE)</formula>
    </cfRule>
  </conditionalFormatting>
  <conditionalFormatting sqref="AM684">
    <cfRule type="expression" dxfId="1585" priority="427">
      <formula>IF(RIGHT(TEXT(AM684,"0.#"),1)=".",FALSE,TRUE)</formula>
    </cfRule>
    <cfRule type="expression" dxfId="1584" priority="428">
      <formula>IF(RIGHT(TEXT(AM684,"0.#"),1)=".",TRUE,FALSE)</formula>
    </cfRule>
  </conditionalFormatting>
  <conditionalFormatting sqref="AM685">
    <cfRule type="expression" dxfId="1583" priority="425">
      <formula>IF(RIGHT(TEXT(AM685,"0.#"),1)=".",FALSE,TRUE)</formula>
    </cfRule>
    <cfRule type="expression" dxfId="1582" priority="426">
      <formula>IF(RIGHT(TEXT(AM685,"0.#"),1)=".",TRUE,FALSE)</formula>
    </cfRule>
  </conditionalFormatting>
  <conditionalFormatting sqref="AI686">
    <cfRule type="expression" dxfId="1581" priority="417">
      <formula>IF(RIGHT(TEXT(AI686,"0.#"),1)=".",FALSE,TRUE)</formula>
    </cfRule>
    <cfRule type="expression" dxfId="1580" priority="418">
      <formula>IF(RIGHT(TEXT(AI686,"0.#"),1)=".",TRUE,FALSE)</formula>
    </cfRule>
  </conditionalFormatting>
  <conditionalFormatting sqref="AI684">
    <cfRule type="expression" dxfId="1579" priority="421">
      <formula>IF(RIGHT(TEXT(AI684,"0.#"),1)=".",FALSE,TRUE)</formula>
    </cfRule>
    <cfRule type="expression" dxfId="1578" priority="422">
      <formula>IF(RIGHT(TEXT(AI684,"0.#"),1)=".",TRUE,FALSE)</formula>
    </cfRule>
  </conditionalFormatting>
  <conditionalFormatting sqref="AI685">
    <cfRule type="expression" dxfId="1577" priority="419">
      <formula>IF(RIGHT(TEXT(AI685,"0.#"),1)=".",FALSE,TRUE)</formula>
    </cfRule>
    <cfRule type="expression" dxfId="1576" priority="420">
      <formula>IF(RIGHT(TEXT(AI685,"0.#"),1)=".",TRUE,FALSE)</formula>
    </cfRule>
  </conditionalFormatting>
  <conditionalFormatting sqref="AM691">
    <cfRule type="expression" dxfId="1575" priority="411">
      <formula>IF(RIGHT(TEXT(AM691,"0.#"),1)=".",FALSE,TRUE)</formula>
    </cfRule>
    <cfRule type="expression" dxfId="1574" priority="412">
      <formula>IF(RIGHT(TEXT(AM691,"0.#"),1)=".",TRUE,FALSE)</formula>
    </cfRule>
  </conditionalFormatting>
  <conditionalFormatting sqref="AM689">
    <cfRule type="expression" dxfId="1573" priority="415">
      <formula>IF(RIGHT(TEXT(AM689,"0.#"),1)=".",FALSE,TRUE)</formula>
    </cfRule>
    <cfRule type="expression" dxfId="1572" priority="416">
      <formula>IF(RIGHT(TEXT(AM689,"0.#"),1)=".",TRUE,FALSE)</formula>
    </cfRule>
  </conditionalFormatting>
  <conditionalFormatting sqref="AM690">
    <cfRule type="expression" dxfId="1571" priority="413">
      <formula>IF(RIGHT(TEXT(AM690,"0.#"),1)=".",FALSE,TRUE)</formula>
    </cfRule>
    <cfRule type="expression" dxfId="1570" priority="414">
      <formula>IF(RIGHT(TEXT(AM690,"0.#"),1)=".",TRUE,FALSE)</formula>
    </cfRule>
  </conditionalFormatting>
  <conditionalFormatting sqref="AI691">
    <cfRule type="expression" dxfId="1569" priority="405">
      <formula>IF(RIGHT(TEXT(AI691,"0.#"),1)=".",FALSE,TRUE)</formula>
    </cfRule>
    <cfRule type="expression" dxfId="1568" priority="406">
      <formula>IF(RIGHT(TEXT(AI691,"0.#"),1)=".",TRUE,FALSE)</formula>
    </cfRule>
  </conditionalFormatting>
  <conditionalFormatting sqref="AI689">
    <cfRule type="expression" dxfId="1567" priority="409">
      <formula>IF(RIGHT(TEXT(AI689,"0.#"),1)=".",FALSE,TRUE)</formula>
    </cfRule>
    <cfRule type="expression" dxfId="1566" priority="410">
      <formula>IF(RIGHT(TEXT(AI689,"0.#"),1)=".",TRUE,FALSE)</formula>
    </cfRule>
  </conditionalFormatting>
  <conditionalFormatting sqref="AI690">
    <cfRule type="expression" dxfId="1565" priority="407">
      <formula>IF(RIGHT(TEXT(AI690,"0.#"),1)=".",FALSE,TRUE)</formula>
    </cfRule>
    <cfRule type="expression" dxfId="1564" priority="408">
      <formula>IF(RIGHT(TEXT(AI690,"0.#"),1)=".",TRUE,FALSE)</formula>
    </cfRule>
  </conditionalFormatting>
  <conditionalFormatting sqref="AM656">
    <cfRule type="expression" dxfId="1563" priority="483">
      <formula>IF(RIGHT(TEXT(AM656,"0.#"),1)=".",FALSE,TRUE)</formula>
    </cfRule>
    <cfRule type="expression" dxfId="1562" priority="484">
      <formula>IF(RIGHT(TEXT(AM656,"0.#"),1)=".",TRUE,FALSE)</formula>
    </cfRule>
  </conditionalFormatting>
  <conditionalFormatting sqref="AM654">
    <cfRule type="expression" dxfId="1561" priority="487">
      <formula>IF(RIGHT(TEXT(AM654,"0.#"),1)=".",FALSE,TRUE)</formula>
    </cfRule>
    <cfRule type="expression" dxfId="1560" priority="488">
      <formula>IF(RIGHT(TEXT(AM654,"0.#"),1)=".",TRUE,FALSE)</formula>
    </cfRule>
  </conditionalFormatting>
  <conditionalFormatting sqref="AM655">
    <cfRule type="expression" dxfId="1559" priority="485">
      <formula>IF(RIGHT(TEXT(AM655,"0.#"),1)=".",FALSE,TRUE)</formula>
    </cfRule>
    <cfRule type="expression" dxfId="1558" priority="486">
      <formula>IF(RIGHT(TEXT(AM655,"0.#"),1)=".",TRUE,FALSE)</formula>
    </cfRule>
  </conditionalFormatting>
  <conditionalFormatting sqref="AI656">
    <cfRule type="expression" dxfId="1557" priority="477">
      <formula>IF(RIGHT(TEXT(AI656,"0.#"),1)=".",FALSE,TRUE)</formula>
    </cfRule>
    <cfRule type="expression" dxfId="1556" priority="478">
      <formula>IF(RIGHT(TEXT(AI656,"0.#"),1)=".",TRUE,FALSE)</formula>
    </cfRule>
  </conditionalFormatting>
  <conditionalFormatting sqref="AI654">
    <cfRule type="expression" dxfId="1555" priority="481">
      <formula>IF(RIGHT(TEXT(AI654,"0.#"),1)=".",FALSE,TRUE)</formula>
    </cfRule>
    <cfRule type="expression" dxfId="1554" priority="482">
      <formula>IF(RIGHT(TEXT(AI654,"0.#"),1)=".",TRUE,FALSE)</formula>
    </cfRule>
  </conditionalFormatting>
  <conditionalFormatting sqref="AI655">
    <cfRule type="expression" dxfId="1553" priority="479">
      <formula>IF(RIGHT(TEXT(AI655,"0.#"),1)=".",FALSE,TRUE)</formula>
    </cfRule>
    <cfRule type="expression" dxfId="1552" priority="480">
      <formula>IF(RIGHT(TEXT(AI655,"0.#"),1)=".",TRUE,FALSE)</formula>
    </cfRule>
  </conditionalFormatting>
  <conditionalFormatting sqref="AM661">
    <cfRule type="expression" dxfId="1551" priority="471">
      <formula>IF(RIGHT(TEXT(AM661,"0.#"),1)=".",FALSE,TRUE)</formula>
    </cfRule>
    <cfRule type="expression" dxfId="1550" priority="472">
      <formula>IF(RIGHT(TEXT(AM661,"0.#"),1)=".",TRUE,FALSE)</formula>
    </cfRule>
  </conditionalFormatting>
  <conditionalFormatting sqref="AM659">
    <cfRule type="expression" dxfId="1549" priority="475">
      <formula>IF(RIGHT(TEXT(AM659,"0.#"),1)=".",FALSE,TRUE)</formula>
    </cfRule>
    <cfRule type="expression" dxfId="1548" priority="476">
      <formula>IF(RIGHT(TEXT(AM659,"0.#"),1)=".",TRUE,FALSE)</formula>
    </cfRule>
  </conditionalFormatting>
  <conditionalFormatting sqref="AM660">
    <cfRule type="expression" dxfId="1547" priority="473">
      <formula>IF(RIGHT(TEXT(AM660,"0.#"),1)=".",FALSE,TRUE)</formula>
    </cfRule>
    <cfRule type="expression" dxfId="1546" priority="474">
      <formula>IF(RIGHT(TEXT(AM660,"0.#"),1)=".",TRUE,FALSE)</formula>
    </cfRule>
  </conditionalFormatting>
  <conditionalFormatting sqref="AI661">
    <cfRule type="expression" dxfId="1545" priority="465">
      <formula>IF(RIGHT(TEXT(AI661,"0.#"),1)=".",FALSE,TRUE)</formula>
    </cfRule>
    <cfRule type="expression" dxfId="1544" priority="466">
      <formula>IF(RIGHT(TEXT(AI661,"0.#"),1)=".",TRUE,FALSE)</formula>
    </cfRule>
  </conditionalFormatting>
  <conditionalFormatting sqref="AI659">
    <cfRule type="expression" dxfId="1543" priority="469">
      <formula>IF(RIGHT(TEXT(AI659,"0.#"),1)=".",FALSE,TRUE)</formula>
    </cfRule>
    <cfRule type="expression" dxfId="1542" priority="470">
      <formula>IF(RIGHT(TEXT(AI659,"0.#"),1)=".",TRUE,FALSE)</formula>
    </cfRule>
  </conditionalFormatting>
  <conditionalFormatting sqref="AI660">
    <cfRule type="expression" dxfId="1541" priority="467">
      <formula>IF(RIGHT(TEXT(AI660,"0.#"),1)=".",FALSE,TRUE)</formula>
    </cfRule>
    <cfRule type="expression" dxfId="1540" priority="468">
      <formula>IF(RIGHT(TEXT(AI660,"0.#"),1)=".",TRUE,FALSE)</formula>
    </cfRule>
  </conditionalFormatting>
  <conditionalFormatting sqref="AM666">
    <cfRule type="expression" dxfId="1539" priority="459">
      <formula>IF(RIGHT(TEXT(AM666,"0.#"),1)=".",FALSE,TRUE)</formula>
    </cfRule>
    <cfRule type="expression" dxfId="1538" priority="460">
      <formula>IF(RIGHT(TEXT(AM666,"0.#"),1)=".",TRUE,FALSE)</formula>
    </cfRule>
  </conditionalFormatting>
  <conditionalFormatting sqref="AM664">
    <cfRule type="expression" dxfId="1537" priority="463">
      <formula>IF(RIGHT(TEXT(AM664,"0.#"),1)=".",FALSE,TRUE)</formula>
    </cfRule>
    <cfRule type="expression" dxfId="1536" priority="464">
      <formula>IF(RIGHT(TEXT(AM664,"0.#"),1)=".",TRUE,FALSE)</formula>
    </cfRule>
  </conditionalFormatting>
  <conditionalFormatting sqref="AM665">
    <cfRule type="expression" dxfId="1535" priority="461">
      <formula>IF(RIGHT(TEXT(AM665,"0.#"),1)=".",FALSE,TRUE)</formula>
    </cfRule>
    <cfRule type="expression" dxfId="1534" priority="462">
      <formula>IF(RIGHT(TEXT(AM665,"0.#"),1)=".",TRUE,FALSE)</formula>
    </cfRule>
  </conditionalFormatting>
  <conditionalFormatting sqref="AI666">
    <cfRule type="expression" dxfId="1533" priority="453">
      <formula>IF(RIGHT(TEXT(AI666,"0.#"),1)=".",FALSE,TRUE)</formula>
    </cfRule>
    <cfRule type="expression" dxfId="1532" priority="454">
      <formula>IF(RIGHT(TEXT(AI666,"0.#"),1)=".",TRUE,FALSE)</formula>
    </cfRule>
  </conditionalFormatting>
  <conditionalFormatting sqref="AI664">
    <cfRule type="expression" dxfId="1531" priority="457">
      <formula>IF(RIGHT(TEXT(AI664,"0.#"),1)=".",FALSE,TRUE)</formula>
    </cfRule>
    <cfRule type="expression" dxfId="1530" priority="458">
      <formula>IF(RIGHT(TEXT(AI664,"0.#"),1)=".",TRUE,FALSE)</formula>
    </cfRule>
  </conditionalFormatting>
  <conditionalFormatting sqref="AI665">
    <cfRule type="expression" dxfId="1529" priority="455">
      <formula>IF(RIGHT(TEXT(AI665,"0.#"),1)=".",FALSE,TRUE)</formula>
    </cfRule>
    <cfRule type="expression" dxfId="1528" priority="456">
      <formula>IF(RIGHT(TEXT(AI665,"0.#"),1)=".",TRUE,FALSE)</formula>
    </cfRule>
  </conditionalFormatting>
  <conditionalFormatting sqref="AM671">
    <cfRule type="expression" dxfId="1527" priority="447">
      <formula>IF(RIGHT(TEXT(AM671,"0.#"),1)=".",FALSE,TRUE)</formula>
    </cfRule>
    <cfRule type="expression" dxfId="1526" priority="448">
      <formula>IF(RIGHT(TEXT(AM671,"0.#"),1)=".",TRUE,FALSE)</formula>
    </cfRule>
  </conditionalFormatting>
  <conditionalFormatting sqref="AM669">
    <cfRule type="expression" dxfId="1525" priority="451">
      <formula>IF(RIGHT(TEXT(AM669,"0.#"),1)=".",FALSE,TRUE)</formula>
    </cfRule>
    <cfRule type="expression" dxfId="1524" priority="452">
      <formula>IF(RIGHT(TEXT(AM669,"0.#"),1)=".",TRUE,FALSE)</formula>
    </cfRule>
  </conditionalFormatting>
  <conditionalFormatting sqref="AM670">
    <cfRule type="expression" dxfId="1523" priority="449">
      <formula>IF(RIGHT(TEXT(AM670,"0.#"),1)=".",FALSE,TRUE)</formula>
    </cfRule>
    <cfRule type="expression" dxfId="1522" priority="450">
      <formula>IF(RIGHT(TEXT(AM670,"0.#"),1)=".",TRUE,FALSE)</formula>
    </cfRule>
  </conditionalFormatting>
  <conditionalFormatting sqref="AI671">
    <cfRule type="expression" dxfId="1521" priority="441">
      <formula>IF(RIGHT(TEXT(AI671,"0.#"),1)=".",FALSE,TRUE)</formula>
    </cfRule>
    <cfRule type="expression" dxfId="1520" priority="442">
      <formula>IF(RIGHT(TEXT(AI671,"0.#"),1)=".",TRUE,FALSE)</formula>
    </cfRule>
  </conditionalFormatting>
  <conditionalFormatting sqref="AI669">
    <cfRule type="expression" dxfId="1519" priority="445">
      <formula>IF(RIGHT(TEXT(AI669,"0.#"),1)=".",FALSE,TRUE)</formula>
    </cfRule>
    <cfRule type="expression" dxfId="1518" priority="446">
      <formula>IF(RIGHT(TEXT(AI669,"0.#"),1)=".",TRUE,FALSE)</formula>
    </cfRule>
  </conditionalFormatting>
  <conditionalFormatting sqref="AI670">
    <cfRule type="expression" dxfId="1517" priority="443">
      <formula>IF(RIGHT(TEXT(AI670,"0.#"),1)=".",FALSE,TRUE)</formula>
    </cfRule>
    <cfRule type="expression" dxfId="1516" priority="444">
      <formula>IF(RIGHT(TEXT(AI670,"0.#"),1)=".",TRUE,FALSE)</formula>
    </cfRule>
  </conditionalFormatting>
  <conditionalFormatting sqref="AE33">
    <cfRule type="expression" dxfId="1515" priority="403">
      <formula>IF(RIGHT(TEXT(AE33,"0.#"),1)=".",FALSE,TRUE)</formula>
    </cfRule>
    <cfRule type="expression" dxfId="1514" priority="404">
      <formula>IF(RIGHT(TEXT(AE33,"0.#"),1)=".",TRUE,FALSE)</formula>
    </cfRule>
  </conditionalFormatting>
  <conditionalFormatting sqref="AI33">
    <cfRule type="expression" dxfId="1513" priority="401">
      <formula>IF(RIGHT(TEXT(AI33,"0.#"),1)=".",FALSE,TRUE)</formula>
    </cfRule>
    <cfRule type="expression" dxfId="1512" priority="402">
      <formula>IF(RIGHT(TEXT(AI33,"0.#"),1)=".",TRUE,FALSE)</formula>
    </cfRule>
  </conditionalFormatting>
  <conditionalFormatting sqref="AE32">
    <cfRule type="expression" dxfId="1511" priority="399">
      <formula>IF(RIGHT(TEXT(AE32,"0.#"),1)=".",FALSE,TRUE)</formula>
    </cfRule>
    <cfRule type="expression" dxfId="1510" priority="400">
      <formula>IF(RIGHT(TEXT(AE32,"0.#"),1)=".",TRUE,FALSE)</formula>
    </cfRule>
  </conditionalFormatting>
  <conditionalFormatting sqref="AI32">
    <cfRule type="expression" dxfId="1509" priority="397">
      <formula>IF(RIGHT(TEXT(AI32,"0.#"),1)=".",FALSE,TRUE)</formula>
    </cfRule>
    <cfRule type="expression" dxfId="1508" priority="398">
      <formula>IF(RIGHT(TEXT(AI32,"0.#"),1)=".",TRUE,FALSE)</formula>
    </cfRule>
  </conditionalFormatting>
  <conditionalFormatting sqref="AE34 AI34">
    <cfRule type="expression" dxfId="1507" priority="395">
      <formula>IF(RIGHT(TEXT(AE34,"0.#"),1)=".",FALSE,TRUE)</formula>
    </cfRule>
    <cfRule type="expression" dxfId="1506" priority="396">
      <formula>IF(RIGHT(TEXT(AE34,"0.#"),1)=".",TRUE,FALSE)</formula>
    </cfRule>
  </conditionalFormatting>
  <conditionalFormatting sqref="AQ33">
    <cfRule type="expression" dxfId="1505" priority="393">
      <formula>IF(RIGHT(TEXT(AQ33,"0.#"),1)=".",FALSE,TRUE)</formula>
    </cfRule>
    <cfRule type="expression" dxfId="1504" priority="394">
      <formula>IF(RIGHT(TEXT(AQ33,"0.#"),1)=".",TRUE,FALSE)</formula>
    </cfRule>
  </conditionalFormatting>
  <conditionalFormatting sqref="AU33">
    <cfRule type="expression" dxfId="1503" priority="391">
      <formula>IF(RIGHT(TEXT(AU33,"0.#"),1)=".",FALSE,TRUE)</formula>
    </cfRule>
    <cfRule type="expression" dxfId="1502" priority="392">
      <formula>IF(RIGHT(TEXT(AU33,"0.#"),1)=".",TRUE,FALSE)</formula>
    </cfRule>
  </conditionalFormatting>
  <conditionalFormatting sqref="AE67">
    <cfRule type="expression" dxfId="1501" priority="365">
      <formula>IF(RIGHT(TEXT(AE67,"0.#"),1)=".",FALSE,TRUE)</formula>
    </cfRule>
    <cfRule type="expression" dxfId="1500" priority="366">
      <formula>IF(RIGHT(TEXT(AE67,"0.#"),1)=".",TRUE,FALSE)</formula>
    </cfRule>
  </conditionalFormatting>
  <conditionalFormatting sqref="AI67">
    <cfRule type="expression" dxfId="1499" priority="363">
      <formula>IF(RIGHT(TEXT(AI67,"0.#"),1)=".",FALSE,TRUE)</formula>
    </cfRule>
    <cfRule type="expression" dxfId="1498" priority="364">
      <formula>IF(RIGHT(TEXT(AI67,"0.#"),1)=".",TRUE,FALSE)</formula>
    </cfRule>
  </conditionalFormatting>
  <conditionalFormatting sqref="AM67">
    <cfRule type="expression" dxfId="1497" priority="361">
      <formula>IF(RIGHT(TEXT(AM67,"0.#"),1)=".",FALSE,TRUE)</formula>
    </cfRule>
    <cfRule type="expression" dxfId="1496" priority="362">
      <formula>IF(RIGHT(TEXT(AM67,"0.#"),1)=".",TRUE,FALSE)</formula>
    </cfRule>
  </conditionalFormatting>
  <conditionalFormatting sqref="AQ67">
    <cfRule type="expression" dxfId="1495" priority="359">
      <formula>IF(RIGHT(TEXT(AQ67,"0.#"),1)=".",FALSE,TRUE)</formula>
    </cfRule>
    <cfRule type="expression" dxfId="1494" priority="360">
      <formula>IF(RIGHT(TEXT(AQ67,"0.#"),1)=".",TRUE,FALSE)</formula>
    </cfRule>
  </conditionalFormatting>
  <conditionalFormatting sqref="AE68">
    <cfRule type="expression" dxfId="1493" priority="355">
      <formula>IF(RIGHT(TEXT(AE68,"0.#"),1)=".",FALSE,TRUE)</formula>
    </cfRule>
    <cfRule type="expression" dxfId="1492" priority="356">
      <formula>IF(RIGHT(TEXT(AE68,"0.#"),1)=".",TRUE,FALSE)</formula>
    </cfRule>
  </conditionalFormatting>
  <conditionalFormatting sqref="AI68">
    <cfRule type="expression" dxfId="1491" priority="353">
      <formula>IF(RIGHT(TEXT(AI68,"0.#"),1)=".",FALSE,TRUE)</formula>
    </cfRule>
    <cfRule type="expression" dxfId="1490" priority="354">
      <formula>IF(RIGHT(TEXT(AI68,"0.#"),1)=".",TRUE,FALSE)</formula>
    </cfRule>
  </conditionalFormatting>
  <conditionalFormatting sqref="AM68">
    <cfRule type="expression" dxfId="1489" priority="351">
      <formula>IF(RIGHT(TEXT(AM68,"0.#"),1)=".",FALSE,TRUE)</formula>
    </cfRule>
    <cfRule type="expression" dxfId="1488" priority="352">
      <formula>IF(RIGHT(TEXT(AM68,"0.#"),1)=".",TRUE,FALSE)</formula>
    </cfRule>
  </conditionalFormatting>
  <conditionalFormatting sqref="AQ68">
    <cfRule type="expression" dxfId="1487" priority="349">
      <formula>IF(RIGHT(TEXT(AQ68,"0.#"),1)=".",FALSE,TRUE)</formula>
    </cfRule>
    <cfRule type="expression" dxfId="1486" priority="350">
      <formula>IF(RIGHT(TEXT(AQ68,"0.#"),1)=".",TRUE,FALSE)</formula>
    </cfRule>
  </conditionalFormatting>
  <conditionalFormatting sqref="AE69:AE72">
    <cfRule type="expression" dxfId="1485" priority="345">
      <formula>IF(RIGHT(TEXT(AE69,"0.#"),1)=".",FALSE,TRUE)</formula>
    </cfRule>
    <cfRule type="expression" dxfId="1484" priority="346">
      <formula>IF(RIGHT(TEXT(AE69,"0.#"),1)=".",TRUE,FALSE)</formula>
    </cfRule>
  </conditionalFormatting>
  <conditionalFormatting sqref="AI69:AI72">
    <cfRule type="expression" dxfId="1483" priority="343">
      <formula>IF(RIGHT(TEXT(AI69,"0.#"),1)=".",FALSE,TRUE)</formula>
    </cfRule>
    <cfRule type="expression" dxfId="1482" priority="344">
      <formula>IF(RIGHT(TEXT(AI69,"0.#"),1)=".",TRUE,FALSE)</formula>
    </cfRule>
  </conditionalFormatting>
  <conditionalFormatting sqref="AM69:AM72">
    <cfRule type="expression" dxfId="1481" priority="341">
      <formula>IF(RIGHT(TEXT(AM69,"0.#"),1)=".",FALSE,TRUE)</formula>
    </cfRule>
    <cfRule type="expression" dxfId="1480" priority="342">
      <formula>IF(RIGHT(TEXT(AM69,"0.#"),1)=".",TRUE,FALSE)</formula>
    </cfRule>
  </conditionalFormatting>
  <conditionalFormatting sqref="AQ69:AQ72">
    <cfRule type="expression" dxfId="1479" priority="339">
      <formula>IF(RIGHT(TEXT(AQ69,"0.#"),1)=".",FALSE,TRUE)</formula>
    </cfRule>
    <cfRule type="expression" dxfId="1478" priority="340">
      <formula>IF(RIGHT(TEXT(AQ69,"0.#"),1)=".",TRUE,FALSE)</formula>
    </cfRule>
  </conditionalFormatting>
  <conditionalFormatting sqref="AE101">
    <cfRule type="expression" dxfId="1477" priority="335">
      <formula>IF(RIGHT(TEXT(AE101,"0.#"),1)=".",FALSE,TRUE)</formula>
    </cfRule>
    <cfRule type="expression" dxfId="1476" priority="336">
      <formula>IF(RIGHT(TEXT(AE101,"0.#"),1)=".",TRUE,FALSE)</formula>
    </cfRule>
  </conditionalFormatting>
  <conditionalFormatting sqref="AI101">
    <cfRule type="expression" dxfId="1475" priority="333">
      <formula>IF(RIGHT(TEXT(AI101,"0.#"),1)=".",FALSE,TRUE)</formula>
    </cfRule>
    <cfRule type="expression" dxfId="1474" priority="334">
      <formula>IF(RIGHT(TEXT(AI101,"0.#"),1)=".",TRUE,FALSE)</formula>
    </cfRule>
  </conditionalFormatting>
  <conditionalFormatting sqref="AE102">
    <cfRule type="expression" dxfId="1473" priority="331">
      <formula>IF(RIGHT(TEXT(AE102,"0.#"),1)=".",FALSE,TRUE)</formula>
    </cfRule>
    <cfRule type="expression" dxfId="1472" priority="332">
      <formula>IF(RIGHT(TEXT(AE102,"0.#"),1)=".",TRUE,FALSE)</formula>
    </cfRule>
  </conditionalFormatting>
  <conditionalFormatting sqref="AI102">
    <cfRule type="expression" dxfId="1471" priority="329">
      <formula>IF(RIGHT(TEXT(AI102,"0.#"),1)=".",FALSE,TRUE)</formula>
    </cfRule>
    <cfRule type="expression" dxfId="1470" priority="330">
      <formula>IF(RIGHT(TEXT(AI102,"0.#"),1)=".",TRUE,FALSE)</formula>
    </cfRule>
  </conditionalFormatting>
  <conditionalFormatting sqref="AQ101">
    <cfRule type="expression" dxfId="1469" priority="327">
      <formula>IF(RIGHT(TEXT(AQ101,"0.#"),1)=".",FALSE,TRUE)</formula>
    </cfRule>
    <cfRule type="expression" dxfId="1468" priority="328">
      <formula>IF(RIGHT(TEXT(AQ101,"0.#"),1)=".",TRUE,FALSE)</formula>
    </cfRule>
  </conditionalFormatting>
  <conditionalFormatting sqref="AQ102">
    <cfRule type="expression" dxfId="1467" priority="325">
      <formula>IF(RIGHT(TEXT(AQ102,"0.#"),1)=".",FALSE,TRUE)</formula>
    </cfRule>
    <cfRule type="expression" dxfId="1466" priority="326">
      <formula>IF(RIGHT(TEXT(AQ102,"0.#"),1)=".",TRUE,FALSE)</formula>
    </cfRule>
  </conditionalFormatting>
  <conditionalFormatting sqref="AQ104">
    <cfRule type="expression" dxfId="1465" priority="319">
      <formula>IF(RIGHT(TEXT(AQ104,"0.#"),1)=".",FALSE,TRUE)</formula>
    </cfRule>
    <cfRule type="expression" dxfId="1464" priority="320">
      <formula>IF(RIGHT(TEXT(AQ104,"0.#"),1)=".",TRUE,FALSE)</formula>
    </cfRule>
  </conditionalFormatting>
  <conditionalFormatting sqref="AQ105">
    <cfRule type="expression" dxfId="1463" priority="317">
      <formula>IF(RIGHT(TEXT(AQ105,"0.#"),1)=".",FALSE,TRUE)</formula>
    </cfRule>
    <cfRule type="expression" dxfId="1462" priority="318">
      <formula>IF(RIGHT(TEXT(AQ105,"0.#"),1)=".",TRUE,FALSE)</formula>
    </cfRule>
  </conditionalFormatting>
  <conditionalFormatting sqref="AQ107">
    <cfRule type="expression" dxfId="1461" priority="311">
      <formula>IF(RIGHT(TEXT(AQ107,"0.#"),1)=".",FALSE,TRUE)</formula>
    </cfRule>
    <cfRule type="expression" dxfId="1460" priority="312">
      <formula>IF(RIGHT(TEXT(AQ107,"0.#"),1)=".",TRUE,FALSE)</formula>
    </cfRule>
  </conditionalFormatting>
  <conditionalFormatting sqref="AQ108">
    <cfRule type="expression" dxfId="1459" priority="309">
      <formula>IF(RIGHT(TEXT(AQ108,"0.#"),1)=".",FALSE,TRUE)</formula>
    </cfRule>
    <cfRule type="expression" dxfId="1458" priority="310">
      <formula>IF(RIGHT(TEXT(AQ108,"0.#"),1)=".",TRUE,FALSE)</formula>
    </cfRule>
  </conditionalFormatting>
  <conditionalFormatting sqref="AE104">
    <cfRule type="expression" dxfId="1457" priority="303">
      <formula>IF(RIGHT(TEXT(AE104,"0.#"),1)=".",FALSE,TRUE)</formula>
    </cfRule>
    <cfRule type="expression" dxfId="1456" priority="304">
      <formula>IF(RIGHT(TEXT(AE104,"0.#"),1)=".",TRUE,FALSE)</formula>
    </cfRule>
  </conditionalFormatting>
  <conditionalFormatting sqref="AI104">
    <cfRule type="expression" dxfId="1455" priority="301">
      <formula>IF(RIGHT(TEXT(AI104,"0.#"),1)=".",FALSE,TRUE)</formula>
    </cfRule>
    <cfRule type="expression" dxfId="1454" priority="302">
      <formula>IF(RIGHT(TEXT(AI104,"0.#"),1)=".",TRUE,FALSE)</formula>
    </cfRule>
  </conditionalFormatting>
  <conditionalFormatting sqref="AE105">
    <cfRule type="expression" dxfId="1453" priority="299">
      <formula>IF(RIGHT(TEXT(AE105,"0.#"),1)=".",FALSE,TRUE)</formula>
    </cfRule>
    <cfRule type="expression" dxfId="1452" priority="300">
      <formula>IF(RIGHT(TEXT(AE105,"0.#"),1)=".",TRUE,FALSE)</formula>
    </cfRule>
  </conditionalFormatting>
  <conditionalFormatting sqref="AI105">
    <cfRule type="expression" dxfId="1451" priority="297">
      <formula>IF(RIGHT(TEXT(AI105,"0.#"),1)=".",FALSE,TRUE)</formula>
    </cfRule>
    <cfRule type="expression" dxfId="1450" priority="298">
      <formula>IF(RIGHT(TEXT(AI105,"0.#"),1)=".",TRUE,FALSE)</formula>
    </cfRule>
  </conditionalFormatting>
  <conditionalFormatting sqref="AE107">
    <cfRule type="expression" dxfId="1449" priority="295">
      <formula>IF(RIGHT(TEXT(AE107,"0.#"),1)=".",FALSE,TRUE)</formula>
    </cfRule>
    <cfRule type="expression" dxfId="1448" priority="296">
      <formula>IF(RIGHT(TEXT(AE107,"0.#"),1)=".",TRUE,FALSE)</formula>
    </cfRule>
  </conditionalFormatting>
  <conditionalFormatting sqref="AI107">
    <cfRule type="expression" dxfId="1447" priority="293">
      <formula>IF(RIGHT(TEXT(AI107,"0.#"),1)=".",FALSE,TRUE)</formula>
    </cfRule>
    <cfRule type="expression" dxfId="1446" priority="294">
      <formula>IF(RIGHT(TEXT(AI107,"0.#"),1)=".",TRUE,FALSE)</formula>
    </cfRule>
  </conditionalFormatting>
  <conditionalFormatting sqref="AE108">
    <cfRule type="expression" dxfId="1445" priority="291">
      <formula>IF(RIGHT(TEXT(AE108,"0.#"),1)=".",FALSE,TRUE)</formula>
    </cfRule>
    <cfRule type="expression" dxfId="1444" priority="292">
      <formula>IF(RIGHT(TEXT(AE108,"0.#"),1)=".",TRUE,FALSE)</formula>
    </cfRule>
  </conditionalFormatting>
  <conditionalFormatting sqref="AI108">
    <cfRule type="expression" dxfId="1443" priority="289">
      <formula>IF(RIGHT(TEXT(AI108,"0.#"),1)=".",FALSE,TRUE)</formula>
    </cfRule>
    <cfRule type="expression" dxfId="1442" priority="290">
      <formula>IF(RIGHT(TEXT(AI108,"0.#"),1)=".",TRUE,FALSE)</formula>
    </cfRule>
  </conditionalFormatting>
  <conditionalFormatting sqref="AE116">
    <cfRule type="expression" dxfId="1441" priority="287">
      <formula>IF(RIGHT(TEXT(AE116,"0.#"),1)=".",FALSE,TRUE)</formula>
    </cfRule>
    <cfRule type="expression" dxfId="1440" priority="288">
      <formula>IF(RIGHT(TEXT(AE116,"0.#"),1)=".",TRUE,FALSE)</formula>
    </cfRule>
  </conditionalFormatting>
  <conditionalFormatting sqref="AI116">
    <cfRule type="expression" dxfId="1439" priority="285">
      <formula>IF(RIGHT(TEXT(AI116,"0.#"),1)=".",FALSE,TRUE)</formula>
    </cfRule>
    <cfRule type="expression" dxfId="1438" priority="286">
      <formula>IF(RIGHT(TEXT(AI116,"0.#"),1)=".",TRUE,FALSE)</formula>
    </cfRule>
  </conditionalFormatting>
  <conditionalFormatting sqref="AI117">
    <cfRule type="expression" dxfId="1437" priority="283">
      <formula>IF(RIGHT(TEXT(AI117,"0.#"),1)=".",FALSE,TRUE)</formula>
    </cfRule>
    <cfRule type="expression" dxfId="1436" priority="284">
      <formula>IF(RIGHT(TEXT(AI117,"0.#"),1)=".",TRUE,FALSE)</formula>
    </cfRule>
  </conditionalFormatting>
  <conditionalFormatting sqref="AE117">
    <cfRule type="expression" dxfId="1435" priority="281">
      <formula>IF(RIGHT(TEXT(AE117,"0.#"),1)=".",FALSE,TRUE)</formula>
    </cfRule>
    <cfRule type="expression" dxfId="1434" priority="282">
      <formula>IF(RIGHT(TEXT(AE117,"0.#"),1)=".",TRUE,FALSE)</formula>
    </cfRule>
  </conditionalFormatting>
  <conditionalFormatting sqref="AE119">
    <cfRule type="expression" dxfId="1433" priority="279">
      <formula>IF(RIGHT(TEXT(AE119,"0.#"),1)=".",FALSE,TRUE)</formula>
    </cfRule>
    <cfRule type="expression" dxfId="1432" priority="280">
      <formula>IF(RIGHT(TEXT(AE119,"0.#"),1)=".",TRUE,FALSE)</formula>
    </cfRule>
  </conditionalFormatting>
  <conditionalFormatting sqref="AI119">
    <cfRule type="expression" dxfId="1431" priority="277">
      <formula>IF(RIGHT(TEXT(AI119,"0.#"),1)=".",FALSE,TRUE)</formula>
    </cfRule>
    <cfRule type="expression" dxfId="1430" priority="278">
      <formula>IF(RIGHT(TEXT(AI119,"0.#"),1)=".",TRUE,FALSE)</formula>
    </cfRule>
  </conditionalFormatting>
  <conditionalFormatting sqref="AE120">
    <cfRule type="expression" dxfId="1429" priority="275">
      <formula>IF(RIGHT(TEXT(AE120,"0.#"),1)=".",FALSE,TRUE)</formula>
    </cfRule>
    <cfRule type="expression" dxfId="1428" priority="276">
      <formula>IF(RIGHT(TEXT(AE120,"0.#"),1)=".",TRUE,FALSE)</formula>
    </cfRule>
  </conditionalFormatting>
  <conditionalFormatting sqref="AI120">
    <cfRule type="expression" dxfId="1427" priority="273">
      <formula>IF(RIGHT(TEXT(AI120,"0.#"),1)=".",FALSE,TRUE)</formula>
    </cfRule>
    <cfRule type="expression" dxfId="1426" priority="274">
      <formula>IF(RIGHT(TEXT(AI120,"0.#"),1)=".",TRUE,FALSE)</formula>
    </cfRule>
  </conditionalFormatting>
  <conditionalFormatting sqref="AQ116">
    <cfRule type="expression" dxfId="1425" priority="271">
      <formula>IF(RIGHT(TEXT(AQ116,"0.#"),1)=".",FALSE,TRUE)</formula>
    </cfRule>
    <cfRule type="expression" dxfId="1424" priority="272">
      <formula>IF(RIGHT(TEXT(AQ116,"0.#"),1)=".",TRUE,FALSE)</formula>
    </cfRule>
  </conditionalFormatting>
  <conditionalFormatting sqref="AQ117">
    <cfRule type="expression" dxfId="1423" priority="269">
      <formula>IF(RIGHT(TEXT(AQ117,"0.#"),1)=".",FALSE,TRUE)</formula>
    </cfRule>
    <cfRule type="expression" dxfId="1422" priority="270">
      <formula>IF(RIGHT(TEXT(AQ117,"0.#"),1)=".",TRUE,FALSE)</formula>
    </cfRule>
  </conditionalFormatting>
  <conditionalFormatting sqref="AQ119">
    <cfRule type="expression" dxfId="1421" priority="267">
      <formula>IF(RIGHT(TEXT(AQ119,"0.#"),1)=".",FALSE,TRUE)</formula>
    </cfRule>
    <cfRule type="expression" dxfId="1420" priority="268">
      <formula>IF(RIGHT(TEXT(AQ119,"0.#"),1)=".",TRUE,FALSE)</formula>
    </cfRule>
  </conditionalFormatting>
  <conditionalFormatting sqref="AQ120">
    <cfRule type="expression" dxfId="1419" priority="265">
      <formula>IF(RIGHT(TEXT(AQ120,"0.#"),1)=".",FALSE,TRUE)</formula>
    </cfRule>
    <cfRule type="expression" dxfId="1418" priority="266">
      <formula>IF(RIGHT(TEXT(AQ120,"0.#"),1)=".",TRUE,FALSE)</formula>
    </cfRule>
  </conditionalFormatting>
  <conditionalFormatting sqref="AQ122">
    <cfRule type="expression" dxfId="1417" priority="263">
      <formula>IF(RIGHT(TEXT(AQ122,"0.#"),1)=".",FALSE,TRUE)</formula>
    </cfRule>
    <cfRule type="expression" dxfId="1416" priority="264">
      <formula>IF(RIGHT(TEXT(AQ122,"0.#"),1)=".",TRUE,FALSE)</formula>
    </cfRule>
  </conditionalFormatting>
  <conditionalFormatting sqref="AQ123">
    <cfRule type="expression" dxfId="1415" priority="261">
      <formula>IF(RIGHT(TEXT(AQ123,"0.#"),1)=".",FALSE,TRUE)</formula>
    </cfRule>
    <cfRule type="expression" dxfId="1414" priority="262">
      <formula>IF(RIGHT(TEXT(AQ123,"0.#"),1)=".",TRUE,FALSE)</formula>
    </cfRule>
  </conditionalFormatting>
  <conditionalFormatting sqref="AE122">
    <cfRule type="expression" dxfId="1413" priority="259">
      <formula>IF(RIGHT(TEXT(AE122,"0.#"),1)=".",FALSE,TRUE)</formula>
    </cfRule>
    <cfRule type="expression" dxfId="1412" priority="260">
      <formula>IF(RIGHT(TEXT(AE122,"0.#"),1)=".",TRUE,FALSE)</formula>
    </cfRule>
  </conditionalFormatting>
  <conditionalFormatting sqref="AI122">
    <cfRule type="expression" dxfId="1411" priority="257">
      <formula>IF(RIGHT(TEXT(AI122,"0.#"),1)=".",FALSE,TRUE)</formula>
    </cfRule>
    <cfRule type="expression" dxfId="1410" priority="258">
      <formula>IF(RIGHT(TEXT(AI122,"0.#"),1)=".",TRUE,FALSE)</formula>
    </cfRule>
  </conditionalFormatting>
  <conditionalFormatting sqref="AE123">
    <cfRule type="expression" dxfId="1409" priority="255">
      <formula>IF(RIGHT(TEXT(AE123,"0.#"),1)=".",FALSE,TRUE)</formula>
    </cfRule>
    <cfRule type="expression" dxfId="1408" priority="256">
      <formula>IF(RIGHT(TEXT(AE123,"0.#"),1)=".",TRUE,FALSE)</formula>
    </cfRule>
  </conditionalFormatting>
  <conditionalFormatting sqref="AI123">
    <cfRule type="expression" dxfId="1407" priority="253">
      <formula>IF(RIGHT(TEXT(AI123,"0.#"),1)=".",FALSE,TRUE)</formula>
    </cfRule>
    <cfRule type="expression" dxfId="1406" priority="254">
      <formula>IF(RIGHT(TEXT(AI123,"0.#"),1)=".",TRUE,FALSE)</formula>
    </cfRule>
  </conditionalFormatting>
  <conditionalFormatting sqref="AI134">
    <cfRule type="expression" dxfId="1405" priority="251">
      <formula>IF(RIGHT(TEXT(AI134,"0.#"),1)=".",FALSE,TRUE)</formula>
    </cfRule>
    <cfRule type="expression" dxfId="1404" priority="252">
      <formula>IF(RIGHT(TEXT(AI134,"0.#"),1)=".",TRUE,FALSE)</formula>
    </cfRule>
  </conditionalFormatting>
  <conditionalFormatting sqref="AE134">
    <cfRule type="expression" dxfId="1403" priority="249">
      <formula>IF(RIGHT(TEXT(AE134,"0.#"),1)=".",FALSE,TRUE)</formula>
    </cfRule>
    <cfRule type="expression" dxfId="1402" priority="250">
      <formula>IF(RIGHT(TEXT(AE134,"0.#"),1)=".",TRUE,FALSE)</formula>
    </cfRule>
  </conditionalFormatting>
  <conditionalFormatting sqref="AE135">
    <cfRule type="expression" dxfId="1401" priority="247">
      <formula>IF(RIGHT(TEXT(AE135,"0.#"),1)=".",FALSE,TRUE)</formula>
    </cfRule>
    <cfRule type="expression" dxfId="1400" priority="248">
      <formula>IF(RIGHT(TEXT(AE135,"0.#"),1)=".",TRUE,FALSE)</formula>
    </cfRule>
  </conditionalFormatting>
  <conditionalFormatting sqref="AI135">
    <cfRule type="expression" dxfId="1399" priority="245">
      <formula>IF(RIGHT(TEXT(AI135,"0.#"),1)=".",FALSE,TRUE)</formula>
    </cfRule>
    <cfRule type="expression" dxfId="1398" priority="246">
      <formula>IF(RIGHT(TEXT(AI135,"0.#"),1)=".",TRUE,FALSE)</formula>
    </cfRule>
  </conditionalFormatting>
  <conditionalFormatting sqref="AU135">
    <cfRule type="expression" dxfId="1397" priority="243">
      <formula>IF(RIGHT(TEXT(AU135,"0.#"),1)=".",FALSE,TRUE)</formula>
    </cfRule>
    <cfRule type="expression" dxfId="1396" priority="244">
      <formula>IF(RIGHT(TEXT(AU135,"0.#"),1)=".",TRUE,FALSE)</formula>
    </cfRule>
  </conditionalFormatting>
  <conditionalFormatting sqref="AQ135">
    <cfRule type="expression" dxfId="1395" priority="241">
      <formula>IF(RIGHT(TEXT(AQ135,"0.#"),1)=".",FALSE,TRUE)</formula>
    </cfRule>
    <cfRule type="expression" dxfId="1394" priority="242">
      <formula>IF(RIGHT(TEXT(AQ135,"0.#"),1)=".",TRUE,FALSE)</formula>
    </cfRule>
  </conditionalFormatting>
  <conditionalFormatting sqref="AM135">
    <cfRule type="expression" dxfId="1393" priority="237">
      <formula>IF(RIGHT(TEXT(AM135,"0.#"),1)=".",FALSE,TRUE)</formula>
    </cfRule>
    <cfRule type="expression" dxfId="1392" priority="238">
      <formula>IF(RIGHT(TEXT(AM135,"0.#"),1)=".",TRUE,FALSE)</formula>
    </cfRule>
  </conditionalFormatting>
  <conditionalFormatting sqref="AE433">
    <cfRule type="expression" dxfId="1391" priority="235">
      <formula>IF(RIGHT(TEXT(AE433,"0.#"),1)=".",FALSE,TRUE)</formula>
    </cfRule>
    <cfRule type="expression" dxfId="1390" priority="236">
      <formula>IF(RIGHT(TEXT(AE433,"0.#"),1)=".",TRUE,FALSE)</formula>
    </cfRule>
  </conditionalFormatting>
  <conditionalFormatting sqref="AM435">
    <cfRule type="expression" dxfId="1389" priority="225">
      <formula>IF(RIGHT(TEXT(AM435,"0.#"),1)=".",FALSE,TRUE)</formula>
    </cfRule>
    <cfRule type="expression" dxfId="1388" priority="226">
      <formula>IF(RIGHT(TEXT(AM435,"0.#"),1)=".",TRUE,FALSE)</formula>
    </cfRule>
  </conditionalFormatting>
  <conditionalFormatting sqref="AE434">
    <cfRule type="expression" dxfId="1387" priority="233">
      <formula>IF(RIGHT(TEXT(AE434,"0.#"),1)=".",FALSE,TRUE)</formula>
    </cfRule>
    <cfRule type="expression" dxfId="1386" priority="234">
      <formula>IF(RIGHT(TEXT(AE434,"0.#"),1)=".",TRUE,FALSE)</formula>
    </cfRule>
  </conditionalFormatting>
  <conditionalFormatting sqref="AE435">
    <cfRule type="expression" dxfId="1385" priority="231">
      <formula>IF(RIGHT(TEXT(AE435,"0.#"),1)=".",FALSE,TRUE)</formula>
    </cfRule>
    <cfRule type="expression" dxfId="1384" priority="232">
      <formula>IF(RIGHT(TEXT(AE435,"0.#"),1)=".",TRUE,FALSE)</formula>
    </cfRule>
  </conditionalFormatting>
  <conditionalFormatting sqref="AM433">
    <cfRule type="expression" dxfId="1383" priority="229">
      <formula>IF(RIGHT(TEXT(AM433,"0.#"),1)=".",FALSE,TRUE)</formula>
    </cfRule>
    <cfRule type="expression" dxfId="1382" priority="230">
      <formula>IF(RIGHT(TEXT(AM433,"0.#"),1)=".",TRUE,FALSE)</formula>
    </cfRule>
  </conditionalFormatting>
  <conditionalFormatting sqref="AM434">
    <cfRule type="expression" dxfId="1381" priority="227">
      <formula>IF(RIGHT(TEXT(AM434,"0.#"),1)=".",FALSE,TRUE)</formula>
    </cfRule>
    <cfRule type="expression" dxfId="1380" priority="228">
      <formula>IF(RIGHT(TEXT(AM434,"0.#"),1)=".",TRUE,FALSE)</formula>
    </cfRule>
  </conditionalFormatting>
  <conditionalFormatting sqref="AU433">
    <cfRule type="expression" dxfId="1379" priority="223">
      <formula>IF(RIGHT(TEXT(AU433,"0.#"),1)=".",FALSE,TRUE)</formula>
    </cfRule>
    <cfRule type="expression" dxfId="1378" priority="224">
      <formula>IF(RIGHT(TEXT(AU433,"0.#"),1)=".",TRUE,FALSE)</formula>
    </cfRule>
  </conditionalFormatting>
  <conditionalFormatting sqref="AU434">
    <cfRule type="expression" dxfId="1377" priority="221">
      <formula>IF(RIGHT(TEXT(AU434,"0.#"),1)=".",FALSE,TRUE)</formula>
    </cfRule>
    <cfRule type="expression" dxfId="1376" priority="222">
      <formula>IF(RIGHT(TEXT(AU434,"0.#"),1)=".",TRUE,FALSE)</formula>
    </cfRule>
  </conditionalFormatting>
  <conditionalFormatting sqref="AU435">
    <cfRule type="expression" dxfId="1375" priority="219">
      <formula>IF(RIGHT(TEXT(AU435,"0.#"),1)=".",FALSE,TRUE)</formula>
    </cfRule>
    <cfRule type="expression" dxfId="1374" priority="220">
      <formula>IF(RIGHT(TEXT(AU435,"0.#"),1)=".",TRUE,FALSE)</formula>
    </cfRule>
  </conditionalFormatting>
  <conditionalFormatting sqref="AI435">
    <cfRule type="expression" dxfId="1373" priority="213">
      <formula>IF(RIGHT(TEXT(AI435,"0.#"),1)=".",FALSE,TRUE)</formula>
    </cfRule>
    <cfRule type="expression" dxfId="1372" priority="214">
      <formula>IF(RIGHT(TEXT(AI435,"0.#"),1)=".",TRUE,FALSE)</formula>
    </cfRule>
  </conditionalFormatting>
  <conditionalFormatting sqref="AI433">
    <cfRule type="expression" dxfId="1371" priority="217">
      <formula>IF(RIGHT(TEXT(AI433,"0.#"),1)=".",FALSE,TRUE)</formula>
    </cfRule>
    <cfRule type="expression" dxfId="1370" priority="218">
      <formula>IF(RIGHT(TEXT(AI433,"0.#"),1)=".",TRUE,FALSE)</formula>
    </cfRule>
  </conditionalFormatting>
  <conditionalFormatting sqref="AI434">
    <cfRule type="expression" dxfId="1369" priority="215">
      <formula>IF(RIGHT(TEXT(AI434,"0.#"),1)=".",FALSE,TRUE)</formula>
    </cfRule>
    <cfRule type="expression" dxfId="1368" priority="216">
      <formula>IF(RIGHT(TEXT(AI434,"0.#"),1)=".",TRUE,FALSE)</formula>
    </cfRule>
  </conditionalFormatting>
  <conditionalFormatting sqref="AQ434">
    <cfRule type="expression" dxfId="1367" priority="211">
      <formula>IF(RIGHT(TEXT(AQ434,"0.#"),1)=".",FALSE,TRUE)</formula>
    </cfRule>
    <cfRule type="expression" dxfId="1366" priority="212">
      <formula>IF(RIGHT(TEXT(AQ434,"0.#"),1)=".",TRUE,FALSE)</formula>
    </cfRule>
  </conditionalFormatting>
  <conditionalFormatting sqref="AQ435">
    <cfRule type="expression" dxfId="1365" priority="209">
      <formula>IF(RIGHT(TEXT(AQ435,"0.#"),1)=".",FALSE,TRUE)</formula>
    </cfRule>
    <cfRule type="expression" dxfId="1364" priority="210">
      <formula>IF(RIGHT(TEXT(AQ435,"0.#"),1)=".",TRUE,FALSE)</formula>
    </cfRule>
  </conditionalFormatting>
  <conditionalFormatting sqref="AQ433">
    <cfRule type="expression" dxfId="1363" priority="207">
      <formula>IF(RIGHT(TEXT(AQ433,"0.#"),1)=".",FALSE,TRUE)</formula>
    </cfRule>
    <cfRule type="expression" dxfId="1362" priority="208">
      <formula>IF(RIGHT(TEXT(AQ433,"0.#"),1)=".",TRUE,FALSE)</formula>
    </cfRule>
  </conditionalFormatting>
  <conditionalFormatting sqref="AE438">
    <cfRule type="expression" dxfId="1361" priority="205">
      <formula>IF(RIGHT(TEXT(AE438,"0.#"),1)=".",FALSE,TRUE)</formula>
    </cfRule>
    <cfRule type="expression" dxfId="1360" priority="206">
      <formula>IF(RIGHT(TEXT(AE438,"0.#"),1)=".",TRUE,FALSE)</formula>
    </cfRule>
  </conditionalFormatting>
  <conditionalFormatting sqref="AM440">
    <cfRule type="expression" dxfId="1359" priority="195">
      <formula>IF(RIGHT(TEXT(AM440,"0.#"),1)=".",FALSE,TRUE)</formula>
    </cfRule>
    <cfRule type="expression" dxfId="1358" priority="196">
      <formula>IF(RIGHT(TEXT(AM440,"0.#"),1)=".",TRUE,FALSE)</formula>
    </cfRule>
  </conditionalFormatting>
  <conditionalFormatting sqref="AE439">
    <cfRule type="expression" dxfId="1357" priority="203">
      <formula>IF(RIGHT(TEXT(AE439,"0.#"),1)=".",FALSE,TRUE)</formula>
    </cfRule>
    <cfRule type="expression" dxfId="1356" priority="204">
      <formula>IF(RIGHT(TEXT(AE439,"0.#"),1)=".",TRUE,FALSE)</formula>
    </cfRule>
  </conditionalFormatting>
  <conditionalFormatting sqref="AE440">
    <cfRule type="expression" dxfId="1355" priority="201">
      <formula>IF(RIGHT(TEXT(AE440,"0.#"),1)=".",FALSE,TRUE)</formula>
    </cfRule>
    <cfRule type="expression" dxfId="1354" priority="202">
      <formula>IF(RIGHT(TEXT(AE440,"0.#"),1)=".",TRUE,FALSE)</formula>
    </cfRule>
  </conditionalFormatting>
  <conditionalFormatting sqref="AM438">
    <cfRule type="expression" dxfId="1353" priority="199">
      <formula>IF(RIGHT(TEXT(AM438,"0.#"),1)=".",FALSE,TRUE)</formula>
    </cfRule>
    <cfRule type="expression" dxfId="1352" priority="200">
      <formula>IF(RIGHT(TEXT(AM438,"0.#"),1)=".",TRUE,FALSE)</formula>
    </cfRule>
  </conditionalFormatting>
  <conditionalFormatting sqref="AM439">
    <cfRule type="expression" dxfId="1351" priority="197">
      <formula>IF(RIGHT(TEXT(AM439,"0.#"),1)=".",FALSE,TRUE)</formula>
    </cfRule>
    <cfRule type="expression" dxfId="1350" priority="198">
      <formula>IF(RIGHT(TEXT(AM439,"0.#"),1)=".",TRUE,FALSE)</formula>
    </cfRule>
  </conditionalFormatting>
  <conditionalFormatting sqref="AU438">
    <cfRule type="expression" dxfId="1349" priority="193">
      <formula>IF(RIGHT(TEXT(AU438,"0.#"),1)=".",FALSE,TRUE)</formula>
    </cfRule>
    <cfRule type="expression" dxfId="1348" priority="194">
      <formula>IF(RIGHT(TEXT(AU438,"0.#"),1)=".",TRUE,FALSE)</formula>
    </cfRule>
  </conditionalFormatting>
  <conditionalFormatting sqref="AU439">
    <cfRule type="expression" dxfId="1347" priority="191">
      <formula>IF(RIGHT(TEXT(AU439,"0.#"),1)=".",FALSE,TRUE)</formula>
    </cfRule>
    <cfRule type="expression" dxfId="1346" priority="192">
      <formula>IF(RIGHT(TEXT(AU439,"0.#"),1)=".",TRUE,FALSE)</formula>
    </cfRule>
  </conditionalFormatting>
  <conditionalFormatting sqref="AU440">
    <cfRule type="expression" dxfId="1345" priority="189">
      <formula>IF(RIGHT(TEXT(AU440,"0.#"),1)=".",FALSE,TRUE)</formula>
    </cfRule>
    <cfRule type="expression" dxfId="1344" priority="190">
      <formula>IF(RIGHT(TEXT(AU440,"0.#"),1)=".",TRUE,FALSE)</formula>
    </cfRule>
  </conditionalFormatting>
  <conditionalFormatting sqref="AI440">
    <cfRule type="expression" dxfId="1343" priority="183">
      <formula>IF(RIGHT(TEXT(AI440,"0.#"),1)=".",FALSE,TRUE)</formula>
    </cfRule>
    <cfRule type="expression" dxfId="1342" priority="184">
      <formula>IF(RIGHT(TEXT(AI440,"0.#"),1)=".",TRUE,FALSE)</formula>
    </cfRule>
  </conditionalFormatting>
  <conditionalFormatting sqref="AI438">
    <cfRule type="expression" dxfId="1341" priority="187">
      <formula>IF(RIGHT(TEXT(AI438,"0.#"),1)=".",FALSE,TRUE)</formula>
    </cfRule>
    <cfRule type="expression" dxfId="1340" priority="188">
      <formula>IF(RIGHT(TEXT(AI438,"0.#"),1)=".",TRUE,FALSE)</formula>
    </cfRule>
  </conditionalFormatting>
  <conditionalFormatting sqref="AI439">
    <cfRule type="expression" dxfId="1339" priority="185">
      <formula>IF(RIGHT(TEXT(AI439,"0.#"),1)=".",FALSE,TRUE)</formula>
    </cfRule>
    <cfRule type="expression" dxfId="1338" priority="186">
      <formula>IF(RIGHT(TEXT(AI439,"0.#"),1)=".",TRUE,FALSE)</formula>
    </cfRule>
  </conditionalFormatting>
  <conditionalFormatting sqref="AQ439">
    <cfRule type="expression" dxfId="1337" priority="181">
      <formula>IF(RIGHT(TEXT(AQ439,"0.#"),1)=".",FALSE,TRUE)</formula>
    </cfRule>
    <cfRule type="expression" dxfId="1336" priority="182">
      <formula>IF(RIGHT(TEXT(AQ439,"0.#"),1)=".",TRUE,FALSE)</formula>
    </cfRule>
  </conditionalFormatting>
  <conditionalFormatting sqref="AQ440">
    <cfRule type="expression" dxfId="1335" priority="179">
      <formula>IF(RIGHT(TEXT(AQ440,"0.#"),1)=".",FALSE,TRUE)</formula>
    </cfRule>
    <cfRule type="expression" dxfId="1334" priority="180">
      <formula>IF(RIGHT(TEXT(AQ440,"0.#"),1)=".",TRUE,FALSE)</formula>
    </cfRule>
  </conditionalFormatting>
  <conditionalFormatting sqref="AQ438">
    <cfRule type="expression" dxfId="1333" priority="177">
      <formula>IF(RIGHT(TEXT(AQ438,"0.#"),1)=".",FALSE,TRUE)</formula>
    </cfRule>
    <cfRule type="expression" dxfId="1332" priority="178">
      <formula>IF(RIGHT(TEXT(AQ438,"0.#"),1)=".",TRUE,FALSE)</formula>
    </cfRule>
  </conditionalFormatting>
  <conditionalFormatting sqref="AE458">
    <cfRule type="expression" dxfId="1331" priority="175">
      <formula>IF(RIGHT(TEXT(AE458,"0.#"),1)=".",FALSE,TRUE)</formula>
    </cfRule>
    <cfRule type="expression" dxfId="1330" priority="176">
      <formula>IF(RIGHT(TEXT(AE458,"0.#"),1)=".",TRUE,FALSE)</formula>
    </cfRule>
  </conditionalFormatting>
  <conditionalFormatting sqref="AM460">
    <cfRule type="expression" dxfId="1329" priority="165">
      <formula>IF(RIGHT(TEXT(AM460,"0.#"),1)=".",FALSE,TRUE)</formula>
    </cfRule>
    <cfRule type="expression" dxfId="1328" priority="166">
      <formula>IF(RIGHT(TEXT(AM460,"0.#"),1)=".",TRUE,FALSE)</formula>
    </cfRule>
  </conditionalFormatting>
  <conditionalFormatting sqref="AE459">
    <cfRule type="expression" dxfId="1327" priority="173">
      <formula>IF(RIGHT(TEXT(AE459,"0.#"),1)=".",FALSE,TRUE)</formula>
    </cfRule>
    <cfRule type="expression" dxfId="1326" priority="174">
      <formula>IF(RIGHT(TEXT(AE459,"0.#"),1)=".",TRUE,FALSE)</formula>
    </cfRule>
  </conditionalFormatting>
  <conditionalFormatting sqref="AE460">
    <cfRule type="expression" dxfId="1325" priority="171">
      <formula>IF(RIGHT(TEXT(AE460,"0.#"),1)=".",FALSE,TRUE)</formula>
    </cfRule>
    <cfRule type="expression" dxfId="1324" priority="172">
      <formula>IF(RIGHT(TEXT(AE460,"0.#"),1)=".",TRUE,FALSE)</formula>
    </cfRule>
  </conditionalFormatting>
  <conditionalFormatting sqref="AM458">
    <cfRule type="expression" dxfId="1323" priority="169">
      <formula>IF(RIGHT(TEXT(AM458,"0.#"),1)=".",FALSE,TRUE)</formula>
    </cfRule>
    <cfRule type="expression" dxfId="1322" priority="170">
      <formula>IF(RIGHT(TEXT(AM458,"0.#"),1)=".",TRUE,FALSE)</formula>
    </cfRule>
  </conditionalFormatting>
  <conditionalFormatting sqref="AM459">
    <cfRule type="expression" dxfId="1321" priority="167">
      <formula>IF(RIGHT(TEXT(AM459,"0.#"),1)=".",FALSE,TRUE)</formula>
    </cfRule>
    <cfRule type="expression" dxfId="1320" priority="168">
      <formula>IF(RIGHT(TEXT(AM459,"0.#"),1)=".",TRUE,FALSE)</formula>
    </cfRule>
  </conditionalFormatting>
  <conditionalFormatting sqref="AU458">
    <cfRule type="expression" dxfId="1319" priority="163">
      <formula>IF(RIGHT(TEXT(AU458,"0.#"),1)=".",FALSE,TRUE)</formula>
    </cfRule>
    <cfRule type="expression" dxfId="1318" priority="164">
      <formula>IF(RIGHT(TEXT(AU458,"0.#"),1)=".",TRUE,FALSE)</formula>
    </cfRule>
  </conditionalFormatting>
  <conditionalFormatting sqref="AU459">
    <cfRule type="expression" dxfId="1317" priority="161">
      <formula>IF(RIGHT(TEXT(AU459,"0.#"),1)=".",FALSE,TRUE)</formula>
    </cfRule>
    <cfRule type="expression" dxfId="1316" priority="162">
      <formula>IF(RIGHT(TEXT(AU459,"0.#"),1)=".",TRUE,FALSE)</formula>
    </cfRule>
  </conditionalFormatting>
  <conditionalFormatting sqref="AU460">
    <cfRule type="expression" dxfId="1315" priority="159">
      <formula>IF(RIGHT(TEXT(AU460,"0.#"),1)=".",FALSE,TRUE)</formula>
    </cfRule>
    <cfRule type="expression" dxfId="1314" priority="160">
      <formula>IF(RIGHT(TEXT(AU460,"0.#"),1)=".",TRUE,FALSE)</formula>
    </cfRule>
  </conditionalFormatting>
  <conditionalFormatting sqref="AI460">
    <cfRule type="expression" dxfId="1313" priority="153">
      <formula>IF(RIGHT(TEXT(AI460,"0.#"),1)=".",FALSE,TRUE)</formula>
    </cfRule>
    <cfRule type="expression" dxfId="1312" priority="154">
      <formula>IF(RIGHT(TEXT(AI460,"0.#"),1)=".",TRUE,FALSE)</formula>
    </cfRule>
  </conditionalFormatting>
  <conditionalFormatting sqref="AI458">
    <cfRule type="expression" dxfId="1311" priority="157">
      <formula>IF(RIGHT(TEXT(AI458,"0.#"),1)=".",FALSE,TRUE)</formula>
    </cfRule>
    <cfRule type="expression" dxfId="1310" priority="158">
      <formula>IF(RIGHT(TEXT(AI458,"0.#"),1)=".",TRUE,FALSE)</formula>
    </cfRule>
  </conditionalFormatting>
  <conditionalFormatting sqref="AI459">
    <cfRule type="expression" dxfId="1309" priority="155">
      <formula>IF(RIGHT(TEXT(AI459,"0.#"),1)=".",FALSE,TRUE)</formula>
    </cfRule>
    <cfRule type="expression" dxfId="1308" priority="156">
      <formula>IF(RIGHT(TEXT(AI459,"0.#"),1)=".",TRUE,FALSE)</formula>
    </cfRule>
  </conditionalFormatting>
  <conditionalFormatting sqref="AQ459">
    <cfRule type="expression" dxfId="1307" priority="151">
      <formula>IF(RIGHT(TEXT(AQ459,"0.#"),1)=".",FALSE,TRUE)</formula>
    </cfRule>
    <cfRule type="expression" dxfId="1306" priority="152">
      <formula>IF(RIGHT(TEXT(AQ459,"0.#"),1)=".",TRUE,FALSE)</formula>
    </cfRule>
  </conditionalFormatting>
  <conditionalFormatting sqref="AQ460">
    <cfRule type="expression" dxfId="1305" priority="149">
      <formula>IF(RIGHT(TEXT(AQ460,"0.#"),1)=".",FALSE,TRUE)</formula>
    </cfRule>
    <cfRule type="expression" dxfId="1304" priority="150">
      <formula>IF(RIGHT(TEXT(AQ460,"0.#"),1)=".",TRUE,FALSE)</formula>
    </cfRule>
  </conditionalFormatting>
  <conditionalFormatting sqref="AQ458">
    <cfRule type="expression" dxfId="1303" priority="147">
      <formula>IF(RIGHT(TEXT(AQ458,"0.#"),1)=".",FALSE,TRUE)</formula>
    </cfRule>
    <cfRule type="expression" dxfId="1302" priority="148">
      <formula>IF(RIGHT(TEXT(AQ458,"0.#"),1)=".",TRUE,FALSE)</formula>
    </cfRule>
  </conditionalFormatting>
  <conditionalFormatting sqref="W23">
    <cfRule type="expression" dxfId="1301" priority="145">
      <formula>IF(RIGHT(TEXT(W23,"0.#"),1)=".",FALSE,TRUE)</formula>
    </cfRule>
    <cfRule type="expression" dxfId="1300" priority="146">
      <formula>IF(RIGHT(TEXT(W23,"0.#"),1)=".",TRUE,FALSE)</formula>
    </cfRule>
  </conditionalFormatting>
  <conditionalFormatting sqref="W25">
    <cfRule type="expression" dxfId="1299" priority="143">
      <formula>IF(RIGHT(TEXT(W25,"0.#"),1)=".",FALSE,TRUE)</formula>
    </cfRule>
    <cfRule type="expression" dxfId="1298" priority="144">
      <formula>IF(RIGHT(TEXT(W25,"0.#"),1)=".",TRUE,FALSE)</formula>
    </cfRule>
  </conditionalFormatting>
  <conditionalFormatting sqref="AM105">
    <cfRule type="expression" dxfId="1297" priority="137">
      <formula>IF(RIGHT(TEXT(AM105,"0.#"),1)=".",FALSE,TRUE)</formula>
    </cfRule>
    <cfRule type="expression" dxfId="1296" priority="138">
      <formula>IF(RIGHT(TEXT(AM105,"0.#"),1)=".",TRUE,FALSE)</formula>
    </cfRule>
  </conditionalFormatting>
  <conditionalFormatting sqref="AL1102:AO1102">
    <cfRule type="expression" dxfId="1295" priority="133">
      <formula>IF(AND(AL1102&gt;=0, RIGHT(TEXT(AL1102,"0.#"),1)&lt;&gt;"."),TRUE,FALSE)</formula>
    </cfRule>
    <cfRule type="expression" dxfId="1294" priority="134">
      <formula>IF(AND(AL1102&gt;=0, RIGHT(TEXT(AL1102,"0.#"),1)="."),TRUE,FALSE)</formula>
    </cfRule>
    <cfRule type="expression" dxfId="1293" priority="135">
      <formula>IF(AND(AL1102&lt;0, RIGHT(TEXT(AL1102,"0.#"),1)&lt;&gt;"."),TRUE,FALSE)</formula>
    </cfRule>
    <cfRule type="expression" dxfId="1292" priority="136">
      <formula>IF(AND(AL1102&lt;0, RIGHT(TEXT(AL1102,"0.#"),1)="."),TRUE,FALSE)</formula>
    </cfRule>
  </conditionalFormatting>
  <conditionalFormatting sqref="Y1102">
    <cfRule type="expression" dxfId="1291" priority="131">
      <formula>IF(RIGHT(TEXT(Y1102,"0.#"),1)=".",FALSE,TRUE)</formula>
    </cfRule>
    <cfRule type="expression" dxfId="1290" priority="132">
      <formula>IF(RIGHT(TEXT(Y1102,"0.#"),1)=".",TRUE,FALSE)</formula>
    </cfRule>
  </conditionalFormatting>
  <conditionalFormatting sqref="Y837">
    <cfRule type="expression" dxfId="1289" priority="125">
      <formula>IF(RIGHT(TEXT(Y837,"0.#"),1)=".",FALSE,TRUE)</formula>
    </cfRule>
    <cfRule type="expression" dxfId="1288" priority="126">
      <formula>IF(RIGHT(TEXT(Y837,"0.#"),1)=".",TRUE,FALSE)</formula>
    </cfRule>
  </conditionalFormatting>
  <conditionalFormatting sqref="AL837:AO837">
    <cfRule type="expression" dxfId="1287" priority="127">
      <formula>IF(AND(AL837&gt;=0, RIGHT(TEXT(AL837,"0.#"),1)&lt;&gt;"."),TRUE,FALSE)</formula>
    </cfRule>
    <cfRule type="expression" dxfId="1286" priority="128">
      <formula>IF(AND(AL837&gt;=0, RIGHT(TEXT(AL837,"0.#"),1)="."),TRUE,FALSE)</formula>
    </cfRule>
    <cfRule type="expression" dxfId="1285" priority="129">
      <formula>IF(AND(AL837&lt;0, RIGHT(TEXT(AL837,"0.#"),1)&lt;&gt;"."),TRUE,FALSE)</formula>
    </cfRule>
    <cfRule type="expression" dxfId="1284" priority="130">
      <formula>IF(AND(AL837&lt;0, RIGHT(TEXT(AL837,"0.#"),1)="."),TRUE,FALSE)</formula>
    </cfRule>
  </conditionalFormatting>
  <conditionalFormatting sqref="Y838:Y846">
    <cfRule type="expression" dxfId="1283" priority="123">
      <formula>IF(RIGHT(TEXT(Y838,"0.#"),1)=".",FALSE,TRUE)</formula>
    </cfRule>
    <cfRule type="expression" dxfId="1282" priority="124">
      <formula>IF(RIGHT(TEXT(Y838,"0.#"),1)=".",TRUE,FALSE)</formula>
    </cfRule>
  </conditionalFormatting>
  <conditionalFormatting sqref="AL838:AO838">
    <cfRule type="expression" dxfId="1281" priority="119">
      <formula>IF(AND(AL838&gt;=0, RIGHT(TEXT(AL838,"0.#"),1)&lt;&gt;"."),TRUE,FALSE)</formula>
    </cfRule>
    <cfRule type="expression" dxfId="1280" priority="120">
      <formula>IF(AND(AL838&gt;=0, RIGHT(TEXT(AL838,"0.#"),1)="."),TRUE,FALSE)</formula>
    </cfRule>
    <cfRule type="expression" dxfId="1279" priority="121">
      <formula>IF(AND(AL838&lt;0, RIGHT(TEXT(AL838,"0.#"),1)&lt;&gt;"."),TRUE,FALSE)</formula>
    </cfRule>
    <cfRule type="expression" dxfId="1278" priority="122">
      <formula>IF(AND(AL838&lt;0, RIGHT(TEXT(AL838,"0.#"),1)="."),TRUE,FALSE)</formula>
    </cfRule>
  </conditionalFormatting>
  <conditionalFormatting sqref="AL839:AO839 AL841:AO841 AL843:AO843 AL845:AO845">
    <cfRule type="expression" dxfId="1277" priority="115">
      <formula>IF(AND(AL839&gt;=0, RIGHT(TEXT(AL839,"0.#"),1)&lt;&gt;"."),TRUE,FALSE)</formula>
    </cfRule>
    <cfRule type="expression" dxfId="1276" priority="116">
      <formula>IF(AND(AL839&gt;=0, RIGHT(TEXT(AL839,"0.#"),1)="."),TRUE,FALSE)</formula>
    </cfRule>
    <cfRule type="expression" dxfId="1275" priority="117">
      <formula>IF(AND(AL839&lt;0, RIGHT(TEXT(AL839,"0.#"),1)&lt;&gt;"."),TRUE,FALSE)</formula>
    </cfRule>
    <cfRule type="expression" dxfId="1274" priority="118">
      <formula>IF(AND(AL839&lt;0, RIGHT(TEXT(AL839,"0.#"),1)="."),TRUE,FALSE)</formula>
    </cfRule>
  </conditionalFormatting>
  <conditionalFormatting sqref="AL840:AO840 AL842:AO842 AL844:AO844 AL846:AO846">
    <cfRule type="expression" dxfId="1273" priority="111">
      <formula>IF(AND(AL840&gt;=0, RIGHT(TEXT(AL840,"0.#"),1)&lt;&gt;"."),TRUE,FALSE)</formula>
    </cfRule>
    <cfRule type="expression" dxfId="1272" priority="112">
      <formula>IF(AND(AL840&gt;=0, RIGHT(TEXT(AL840,"0.#"),1)="."),TRUE,FALSE)</formula>
    </cfRule>
    <cfRule type="expression" dxfId="1271" priority="113">
      <formula>IF(AND(AL840&lt;0, RIGHT(TEXT(AL840,"0.#"),1)&lt;&gt;"."),TRUE,FALSE)</formula>
    </cfRule>
    <cfRule type="expression" dxfId="1270" priority="114">
      <formula>IF(AND(AL840&lt;0, RIGHT(TEXT(AL840,"0.#"),1)="."),TRUE,FALSE)</formula>
    </cfRule>
  </conditionalFormatting>
  <conditionalFormatting sqref="Y828">
    <cfRule type="expression" dxfId="1269" priority="95">
      <formula>IF(RIGHT(TEXT(Y828,"0.#"),1)=".",FALSE,TRUE)</formula>
    </cfRule>
    <cfRule type="expression" dxfId="1268" priority="96">
      <formula>IF(RIGHT(TEXT(Y828,"0.#"),1)=".",TRUE,FALSE)</formula>
    </cfRule>
  </conditionalFormatting>
  <conditionalFormatting sqref="Y827">
    <cfRule type="expression" dxfId="1267" priority="93">
      <formula>IF(RIGHT(TEXT(Y827,"0.#"),1)=".",FALSE,TRUE)</formula>
    </cfRule>
    <cfRule type="expression" dxfId="1266" priority="94">
      <formula>IF(RIGHT(TEXT(Y827,"0.#"),1)=".",TRUE,FALSE)</formula>
    </cfRule>
  </conditionalFormatting>
  <conditionalFormatting sqref="AU789">
    <cfRule type="expression" dxfId="1265" priority="87">
      <formula>IF(RIGHT(TEXT(AU789,"0.#"),1)=".",FALSE,TRUE)</formula>
    </cfRule>
    <cfRule type="expression" dxfId="1264" priority="88">
      <formula>IF(RIGHT(TEXT(AU789,"0.#"),1)=".",TRUE,FALSE)</formula>
    </cfRule>
  </conditionalFormatting>
  <conditionalFormatting sqref="AU787">
    <cfRule type="expression" dxfId="1263" priority="79">
      <formula>IF(RIGHT(TEXT(AU787,"0.#"),1)=".",FALSE,TRUE)</formula>
    </cfRule>
    <cfRule type="expression" dxfId="1262" priority="80">
      <formula>IF(RIGHT(TEXT(AU787,"0.#"),1)=".",TRUE,FALSE)</formula>
    </cfRule>
  </conditionalFormatting>
  <conditionalFormatting sqref="AU788">
    <cfRule type="expression" dxfId="1261" priority="77">
      <formula>IF(RIGHT(TEXT(AU788,"0.#"),1)=".",FALSE,TRUE)</formula>
    </cfRule>
    <cfRule type="expression" dxfId="1260" priority="78">
      <formula>IF(RIGHT(TEXT(AU788,"0.#"),1)=".",TRUE,FALSE)</formula>
    </cfRule>
  </conditionalFormatting>
  <conditionalFormatting sqref="Y808">
    <cfRule type="expression" dxfId="1259" priority="71">
      <formula>IF(RIGHT(TEXT(Y808,"0.#"),1)=".",FALSE,TRUE)</formula>
    </cfRule>
    <cfRule type="expression" dxfId="1258" priority="72">
      <formula>IF(RIGHT(TEXT(Y808,"0.#"),1)=".",TRUE,FALSE)</formula>
    </cfRule>
  </conditionalFormatting>
  <conditionalFormatting sqref="Y826">
    <cfRule type="expression" dxfId="1257" priority="69">
      <formula>IF(RIGHT(TEXT(Y826,"0.#"),1)=".",FALSE,TRUE)</formula>
    </cfRule>
    <cfRule type="expression" dxfId="1256" priority="70">
      <formula>IF(RIGHT(TEXT(Y826,"0.#"),1)=".",TRUE,FALSE)</formula>
    </cfRule>
  </conditionalFormatting>
  <conditionalFormatting sqref="Y825">
    <cfRule type="expression" dxfId="1255" priority="67">
      <formula>IF(RIGHT(TEXT(Y825,"0.#"),1)=".",FALSE,TRUE)</formula>
    </cfRule>
    <cfRule type="expression" dxfId="1254" priority="68">
      <formula>IF(RIGHT(TEXT(Y825,"0.#"),1)=".",TRUE,FALSE)</formula>
    </cfRule>
  </conditionalFormatting>
  <conditionalFormatting sqref="Y787:Y788">
    <cfRule type="expression" dxfId="1253" priority="63">
      <formula>IF(RIGHT(TEXT(Y787,"0.#"),1)=".",FALSE,TRUE)</formula>
    </cfRule>
    <cfRule type="expression" dxfId="1252" priority="64">
      <formula>IF(RIGHT(TEXT(Y787,"0.#"),1)=".",TRUE,FALSE)</formula>
    </cfRule>
  </conditionalFormatting>
  <conditionalFormatting sqref="Y789">
    <cfRule type="expression" dxfId="1251" priority="61">
      <formula>IF(RIGHT(TEXT(Y789,"0.#"),1)=".",FALSE,TRUE)</formula>
    </cfRule>
    <cfRule type="expression" dxfId="1250" priority="62">
      <formula>IF(RIGHT(TEXT(Y789,"0.#"),1)=".",TRUE,FALSE)</formula>
    </cfRule>
  </conditionalFormatting>
  <conditionalFormatting sqref="Y784">
    <cfRule type="expression" dxfId="1249" priority="59">
      <formula>IF(RIGHT(TEXT(Y784,"0.#"),1)=".",FALSE,TRUE)</formula>
    </cfRule>
    <cfRule type="expression" dxfId="1248" priority="60">
      <formula>IF(RIGHT(TEXT(Y784,"0.#"),1)=".",TRUE,FALSE)</formula>
    </cfRule>
  </conditionalFormatting>
  <conditionalFormatting sqref="Y785">
    <cfRule type="expression" dxfId="1247" priority="57">
      <formula>IF(RIGHT(TEXT(Y785,"0.#"),1)=".",FALSE,TRUE)</formula>
    </cfRule>
    <cfRule type="expression" dxfId="1246" priority="58">
      <formula>IF(RIGHT(TEXT(Y785,"0.#"),1)=".",TRUE,FALSE)</formula>
    </cfRule>
  </conditionalFormatting>
  <conditionalFormatting sqref="Y786">
    <cfRule type="expression" dxfId="1245" priority="55">
      <formula>IF(RIGHT(TEXT(Y786,"0.#"),1)=".",FALSE,TRUE)</formula>
    </cfRule>
    <cfRule type="expression" dxfId="1244" priority="56">
      <formula>IF(RIGHT(TEXT(Y786,"0.#"),1)=".",TRUE,FALSE)</formula>
    </cfRule>
  </conditionalFormatting>
  <conditionalFormatting sqref="AU786">
    <cfRule type="expression" dxfId="1243" priority="53">
      <formula>IF(RIGHT(TEXT(AU786,"0.#"),1)=".",FALSE,TRUE)</formula>
    </cfRule>
    <cfRule type="expression" dxfId="1242" priority="54">
      <formula>IF(RIGHT(TEXT(AU786,"0.#"),1)=".",TRUE,FALSE)</formula>
    </cfRule>
  </conditionalFormatting>
  <conditionalFormatting sqref="AU784">
    <cfRule type="expression" dxfId="1241" priority="51">
      <formula>IF(RIGHT(TEXT(AU784,"0.#"),1)=".",FALSE,TRUE)</formula>
    </cfRule>
    <cfRule type="expression" dxfId="1240" priority="52">
      <formula>IF(RIGHT(TEXT(AU784,"0.#"),1)=".",TRUE,FALSE)</formula>
    </cfRule>
  </conditionalFormatting>
  <conditionalFormatting sqref="AU785">
    <cfRule type="expression" dxfId="1239" priority="49">
      <formula>IF(RIGHT(TEXT(AU785,"0.#"),1)=".",FALSE,TRUE)</formula>
    </cfRule>
    <cfRule type="expression" dxfId="1238" priority="50">
      <formula>IF(RIGHT(TEXT(AU785,"0.#"),1)=".",TRUE,FALSE)</formula>
    </cfRule>
  </conditionalFormatting>
  <conditionalFormatting sqref="Y797">
    <cfRule type="expression" dxfId="1237" priority="47">
      <formula>IF(RIGHT(TEXT(Y797,"0.#"),1)=".",FALSE,TRUE)</formula>
    </cfRule>
    <cfRule type="expression" dxfId="1236" priority="48">
      <formula>IF(RIGHT(TEXT(Y797,"0.#"),1)=".",TRUE,FALSE)</formula>
    </cfRule>
  </conditionalFormatting>
  <conditionalFormatting sqref="AU813">
    <cfRule type="expression" dxfId="1235" priority="43">
      <formula>IF(RIGHT(TEXT(AU813,"0.#"),1)=".",FALSE,TRUE)</formula>
    </cfRule>
    <cfRule type="expression" dxfId="1234" priority="44">
      <formula>IF(RIGHT(TEXT(AU813,"0.#"),1)=".",TRUE,FALSE)</formula>
    </cfRule>
  </conditionalFormatting>
  <conditionalFormatting sqref="AU814">
    <cfRule type="expression" dxfId="1233" priority="41">
      <formula>IF(RIGHT(TEXT(AU814,"0.#"),1)=".",FALSE,TRUE)</formula>
    </cfRule>
    <cfRule type="expression" dxfId="1232" priority="42">
      <formula>IF(RIGHT(TEXT(AU814,"0.#"),1)=".",TRUE,FALSE)</formula>
    </cfRule>
  </conditionalFormatting>
  <conditionalFormatting sqref="AU812">
    <cfRule type="expression" dxfId="1231" priority="39">
      <formula>IF(RIGHT(TEXT(AU812,"0.#"),1)=".",FALSE,TRUE)</formula>
    </cfRule>
    <cfRule type="expression" dxfId="1230" priority="40">
      <formula>IF(RIGHT(TEXT(AU812,"0.#"),1)=".",TRUE,FALSE)</formula>
    </cfRule>
  </conditionalFormatting>
  <conditionalFormatting sqref="AU811">
    <cfRule type="expression" dxfId="1229" priority="37">
      <formula>IF(RIGHT(TEXT(AU811,"0.#"),1)=".",FALSE,TRUE)</formula>
    </cfRule>
    <cfRule type="expression" dxfId="1228" priority="38">
      <formula>IF(RIGHT(TEXT(AU811,"0.#"),1)=".",TRUE,FALSE)</formula>
    </cfRule>
  </conditionalFormatting>
  <conditionalFormatting sqref="Y810">
    <cfRule type="expression" dxfId="1227" priority="35">
      <formula>IF(RIGHT(TEXT(Y810,"0.#"),1)=".",FALSE,TRUE)</formula>
    </cfRule>
    <cfRule type="expression" dxfId="1226" priority="36">
      <formula>IF(RIGHT(TEXT(Y810,"0.#"),1)=".",TRUE,FALSE)</formula>
    </cfRule>
  </conditionalFormatting>
  <conditionalFormatting sqref="Y809">
    <cfRule type="expression" dxfId="1225" priority="33">
      <formula>IF(RIGHT(TEXT(Y809,"0.#"),1)=".",FALSE,TRUE)</formula>
    </cfRule>
    <cfRule type="expression" dxfId="1224" priority="34">
      <formula>IF(RIGHT(TEXT(Y809,"0.#"),1)=".",TRUE,FALSE)</formula>
    </cfRule>
  </conditionalFormatting>
  <conditionalFormatting sqref="Y800">
    <cfRule type="expression" dxfId="1223" priority="31">
      <formula>IF(RIGHT(TEXT(Y800,"0.#"),1)=".",FALSE,TRUE)</formula>
    </cfRule>
    <cfRule type="expression" dxfId="1222" priority="32">
      <formula>IF(RIGHT(TEXT(Y800,"0.#"),1)=".",TRUE,FALSE)</formula>
    </cfRule>
  </conditionalFormatting>
  <conditionalFormatting sqref="Y798">
    <cfRule type="expression" dxfId="1221" priority="29">
      <formula>IF(RIGHT(TEXT(Y798,"0.#"),1)=".",FALSE,TRUE)</formula>
    </cfRule>
    <cfRule type="expression" dxfId="1220" priority="30">
      <formula>IF(RIGHT(TEXT(Y798,"0.#"),1)=".",TRUE,FALSE)</formula>
    </cfRule>
  </conditionalFormatting>
  <conditionalFormatting sqref="Y796">
    <cfRule type="expression" dxfId="1219" priority="27">
      <formula>IF(RIGHT(TEXT(Y796,"0.#"),1)=".",FALSE,TRUE)</formula>
    </cfRule>
    <cfRule type="expression" dxfId="1218" priority="28">
      <formula>IF(RIGHT(TEXT(Y796,"0.#"),1)=".",TRUE,FALSE)</formula>
    </cfRule>
  </conditionalFormatting>
  <conditionalFormatting sqref="Y799">
    <cfRule type="expression" dxfId="1217" priority="25">
      <formula>IF(RIGHT(TEXT(Y799,"0.#"),1)=".",FALSE,TRUE)</formula>
    </cfRule>
    <cfRule type="expression" dxfId="1216" priority="26">
      <formula>IF(RIGHT(TEXT(Y799,"0.#"),1)=".",TRUE,FALSE)</formula>
    </cfRule>
  </conditionalFormatting>
  <conditionalFormatting sqref="AU32">
    <cfRule type="expression" dxfId="1215" priority="23">
      <formula>IF(RIGHT(TEXT(AU32,"0.#"),1)=".",FALSE,TRUE)</formula>
    </cfRule>
    <cfRule type="expression" dxfId="1214" priority="24">
      <formula>IF(RIGHT(TEXT(AU32,"0.#"),1)=".",TRUE,FALSE)</formula>
    </cfRule>
  </conditionalFormatting>
  <conditionalFormatting sqref="AU34">
    <cfRule type="expression" dxfId="1213" priority="21">
      <formula>IF(RIGHT(TEXT(AU34,"0.#"),1)=".",FALSE,TRUE)</formula>
    </cfRule>
    <cfRule type="expression" dxfId="1212" priority="22">
      <formula>IF(RIGHT(TEXT(AU34,"0.#"),1)=".",TRUE,FALSE)</formula>
    </cfRule>
  </conditionalFormatting>
  <conditionalFormatting sqref="AU67:AU72">
    <cfRule type="expression" dxfId="1211" priority="19">
      <formula>IF(RIGHT(TEXT(AU67,"0.#"),1)=".",FALSE,TRUE)</formula>
    </cfRule>
    <cfRule type="expression" dxfId="1210" priority="20">
      <formula>IF(RIGHT(TEXT(AU67,"0.#"),1)=".",TRUE,FALSE)</formula>
    </cfRule>
  </conditionalFormatting>
  <conditionalFormatting sqref="AU101">
    <cfRule type="expression" dxfId="1209" priority="17">
      <formula>IF(RIGHT(TEXT(AU101,"0.#"),1)=".",FALSE,TRUE)</formula>
    </cfRule>
    <cfRule type="expression" dxfId="1208" priority="18">
      <formula>IF(RIGHT(TEXT(AU101,"0.#"),1)=".",TRUE,FALSE)</formula>
    </cfRule>
  </conditionalFormatting>
  <conditionalFormatting sqref="AU102">
    <cfRule type="expression" dxfId="1207" priority="15">
      <formula>IF(RIGHT(TEXT(AU102,"0.#"),1)=".",FALSE,TRUE)</formula>
    </cfRule>
    <cfRule type="expression" dxfId="1206" priority="16">
      <formula>IF(RIGHT(TEXT(AU102,"0.#"),1)=".",TRUE,FALSE)</formula>
    </cfRule>
  </conditionalFormatting>
  <conditionalFormatting sqref="AU104">
    <cfRule type="expression" dxfId="1205" priority="13">
      <formula>IF(RIGHT(TEXT(AU104,"0.#"),1)=".",FALSE,TRUE)</formula>
    </cfRule>
    <cfRule type="expression" dxfId="1204" priority="14">
      <formula>IF(RIGHT(TEXT(AU104,"0.#"),1)=".",TRUE,FALSE)</formula>
    </cfRule>
  </conditionalFormatting>
  <conditionalFormatting sqref="AU105">
    <cfRule type="expression" dxfId="1203" priority="11">
      <formula>IF(RIGHT(TEXT(AU105,"0.#"),1)=".",FALSE,TRUE)</formula>
    </cfRule>
    <cfRule type="expression" dxfId="1202" priority="12">
      <formula>IF(RIGHT(TEXT(AU105,"0.#"),1)=".",TRUE,FALSE)</formula>
    </cfRule>
  </conditionalFormatting>
  <conditionalFormatting sqref="AU107">
    <cfRule type="expression" dxfId="1201" priority="9">
      <formula>IF(RIGHT(TEXT(AU107,"0.#"),1)=".",FALSE,TRUE)</formula>
    </cfRule>
    <cfRule type="expression" dxfId="1200" priority="10">
      <formula>IF(RIGHT(TEXT(AU107,"0.#"),1)=".",TRUE,FALSE)</formula>
    </cfRule>
  </conditionalFormatting>
  <conditionalFormatting sqref="AU108">
    <cfRule type="expression" dxfId="1199" priority="7">
      <formula>IF(RIGHT(TEXT(AU108,"0.#"),1)=".",FALSE,TRUE)</formula>
    </cfRule>
    <cfRule type="expression" dxfId="1198" priority="8">
      <formula>IF(RIGHT(TEXT(AU108,"0.#"),1)=".",TRUE,FALSE)</formula>
    </cfRule>
  </conditionalFormatting>
  <conditionalFormatting sqref="AQ134">
    <cfRule type="expression" dxfId="1197" priority="3">
      <formula>IF(RIGHT(TEXT(AQ134,"0.#"),1)=".",FALSE,TRUE)</formula>
    </cfRule>
    <cfRule type="expression" dxfId="1196" priority="4">
      <formula>IF(RIGHT(TEXT(AQ134,"0.#"),1)=".",TRUE,FALSE)</formula>
    </cfRule>
  </conditionalFormatting>
  <conditionalFormatting sqref="AU134">
    <cfRule type="expression" dxfId="1195" priority="1">
      <formula>IF(RIGHT(TEXT(AU134,"0.#"),1)=".",FALSE,TRUE)</formula>
    </cfRule>
    <cfRule type="expression" dxfId="1194"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16383" man="1"/>
    <brk id="186" max="16383" man="1"/>
    <brk id="725" max="16383" man="1"/>
    <brk id="735" max="16383" man="1"/>
    <brk id="762" max="16383" man="1"/>
    <brk id="766" max="16383" man="1"/>
    <brk id="770" max="16383" man="1"/>
    <brk id="778" max="16383" man="1"/>
    <brk id="817" max="16383" man="1"/>
    <brk id="832" max="16383" man="1"/>
    <brk id="936"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1" sqref="A2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8"/>
      <c r="AN1" s="88"/>
      <c r="AP1" s="28" t="s">
        <v>467</v>
      </c>
    </row>
    <row r="2" spans="1:42" ht="13.7" customHeight="1" x14ac:dyDescent="0.15">
      <c r="A2" s="14" t="s">
        <v>202</v>
      </c>
      <c r="B2" s="15"/>
      <c r="C2" s="13" t="str">
        <f>IF(B2="","",A2)</f>
        <v/>
      </c>
      <c r="D2" s="13" t="str">
        <f>IF(C2="","",IF(D1&lt;&gt;"",CONCATENATE(D1,"、",C2),C2))</f>
        <v/>
      </c>
      <c r="F2" s="12" t="s">
        <v>188</v>
      </c>
      <c r="G2" s="17" t="s">
        <v>516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73</v>
      </c>
      <c r="AB2" s="31"/>
      <c r="AC2" s="33" t="s">
        <v>254</v>
      </c>
      <c r="AD2" s="28"/>
      <c r="AE2" s="45" t="s">
        <v>295</v>
      </c>
      <c r="AF2" s="30"/>
      <c r="AG2" s="56" t="s">
        <v>483</v>
      </c>
      <c r="AI2" s="54" t="s">
        <v>378</v>
      </c>
      <c r="AK2" s="54" t="s">
        <v>387</v>
      </c>
      <c r="AM2" s="88"/>
      <c r="AN2" s="88"/>
      <c r="AP2" s="56" t="s">
        <v>483</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516</v>
      </c>
      <c r="R3" s="13" t="str">
        <f t="shared" ref="R3:R8" si="3">IF(Q3="","",P3)</f>
        <v>委託・請負</v>
      </c>
      <c r="S3" s="13" t="str">
        <f t="shared" ref="S3:S8" si="4">IF(R3="",S2,IF(S2&lt;&gt;"",CONCATENATE(S2,"、",R3),R3))</f>
        <v>委託・請負</v>
      </c>
      <c r="T3" s="13"/>
      <c r="U3" s="32" t="s">
        <v>438</v>
      </c>
      <c r="W3" s="32" t="s">
        <v>269</v>
      </c>
      <c r="Y3" s="32" t="s">
        <v>70</v>
      </c>
      <c r="Z3" s="30"/>
      <c r="AA3" s="32" t="s">
        <v>75</v>
      </c>
      <c r="AB3" s="31"/>
      <c r="AC3" s="33" t="s">
        <v>255</v>
      </c>
      <c r="AD3" s="28"/>
      <c r="AE3" s="45" t="s">
        <v>296</v>
      </c>
      <c r="AF3" s="30"/>
      <c r="AG3" s="56" t="s">
        <v>484</v>
      </c>
      <c r="AI3" s="54" t="s">
        <v>380</v>
      </c>
      <c r="AK3" s="54" t="str">
        <f>CHAR(CODE(AK2)+1)</f>
        <v>B</v>
      </c>
      <c r="AM3" s="88"/>
      <c r="AN3" s="88"/>
      <c r="AP3" s="56" t="s">
        <v>484</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516</v>
      </c>
      <c r="R4" s="13" t="str">
        <f t="shared" si="3"/>
        <v>補助</v>
      </c>
      <c r="S4" s="13" t="str">
        <f t="shared" si="4"/>
        <v>委託・請負、補助</v>
      </c>
      <c r="T4" s="13"/>
      <c r="U4" s="32" t="s">
        <v>509</v>
      </c>
      <c r="W4" s="32" t="s">
        <v>270</v>
      </c>
      <c r="Y4" s="32" t="s">
        <v>72</v>
      </c>
      <c r="Z4" s="30"/>
      <c r="AA4" s="32" t="s">
        <v>77</v>
      </c>
      <c r="AB4" s="31"/>
      <c r="AC4" s="32" t="s">
        <v>256</v>
      </c>
      <c r="AD4" s="28"/>
      <c r="AE4" s="45" t="s">
        <v>297</v>
      </c>
      <c r="AF4" s="30"/>
      <c r="AG4" s="56" t="s">
        <v>485</v>
      </c>
      <c r="AI4" s="54" t="s">
        <v>472</v>
      </c>
      <c r="AK4" s="54" t="str">
        <f t="shared" ref="AK4:AK49" si="7">CHAR(CODE(AK3)+1)</f>
        <v>C</v>
      </c>
      <c r="AM4" s="88"/>
      <c r="AN4" s="88"/>
      <c r="AP4" s="56" t="s">
        <v>485</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431</v>
      </c>
      <c r="Y5" s="32" t="s">
        <v>74</v>
      </c>
      <c r="Z5" s="30"/>
      <c r="AA5" s="32" t="s">
        <v>79</v>
      </c>
      <c r="AB5" s="31"/>
      <c r="AC5" s="32" t="s">
        <v>298</v>
      </c>
      <c r="AD5" s="31"/>
      <c r="AE5" s="45" t="s">
        <v>496</v>
      </c>
      <c r="AF5" s="30"/>
      <c r="AG5" s="56" t="s">
        <v>486</v>
      </c>
      <c r="AI5" s="56" t="s">
        <v>473</v>
      </c>
      <c r="AK5" s="54" t="str">
        <f t="shared" si="7"/>
        <v>D</v>
      </c>
      <c r="AP5" s="56" t="s">
        <v>486</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508</v>
      </c>
      <c r="W6" s="32" t="s">
        <v>271</v>
      </c>
      <c r="Y6" s="32" t="s">
        <v>76</v>
      </c>
      <c r="Z6" s="30"/>
      <c r="AA6" s="32" t="s">
        <v>81</v>
      </c>
      <c r="AB6" s="31"/>
      <c r="AC6" s="32" t="s">
        <v>257</v>
      </c>
      <c r="AD6" s="31"/>
      <c r="AE6" s="45" t="s">
        <v>493</v>
      </c>
      <c r="AF6" s="30"/>
      <c r="AG6" s="56" t="s">
        <v>487</v>
      </c>
      <c r="AI6" s="54" t="s">
        <v>434</v>
      </c>
      <c r="AK6" s="54" t="str">
        <f t="shared" si="7"/>
        <v>E</v>
      </c>
      <c r="AP6" s="56" t="s">
        <v>487</v>
      </c>
    </row>
    <row r="7" spans="1:42" ht="13.7" customHeight="1" x14ac:dyDescent="0.15">
      <c r="A7" s="14" t="s">
        <v>207</v>
      </c>
      <c r="B7" s="15"/>
      <c r="C7" s="13" t="str">
        <f t="shared" si="0"/>
        <v/>
      </c>
      <c r="D7" s="13" t="str">
        <f t="shared" si="8"/>
        <v/>
      </c>
      <c r="F7" s="18" t="s">
        <v>409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488</v>
      </c>
      <c r="AK7" s="54" t="str">
        <f t="shared" si="7"/>
        <v>F</v>
      </c>
      <c r="AP7" s="56" t="s">
        <v>488</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408</v>
      </c>
      <c r="W8" s="32" t="s">
        <v>273</v>
      </c>
      <c r="Y8" s="32" t="s">
        <v>80</v>
      </c>
      <c r="Z8" s="30"/>
      <c r="AA8" s="32" t="s">
        <v>85</v>
      </c>
      <c r="AB8" s="31"/>
      <c r="AC8" s="31"/>
      <c r="AD8" s="31"/>
      <c r="AE8" s="31"/>
      <c r="AF8" s="30"/>
      <c r="AG8" s="56" t="s">
        <v>489</v>
      </c>
      <c r="AK8" s="54" t="str">
        <f t="shared" si="7"/>
        <v>G</v>
      </c>
      <c r="AP8" s="56" t="s">
        <v>489</v>
      </c>
    </row>
    <row r="9" spans="1:42" ht="13.7" customHeight="1" x14ac:dyDescent="0.15">
      <c r="A9" s="14" t="s">
        <v>209</v>
      </c>
      <c r="B9" s="15"/>
      <c r="C9" s="13" t="str">
        <f t="shared" si="0"/>
        <v/>
      </c>
      <c r="D9" s="13" t="str">
        <f t="shared" si="8"/>
        <v/>
      </c>
      <c r="F9" s="18" t="s">
        <v>410</v>
      </c>
      <c r="G9" s="17"/>
      <c r="H9" s="13" t="str">
        <f t="shared" si="1"/>
        <v/>
      </c>
      <c r="I9" s="13" t="str">
        <f t="shared" si="5"/>
        <v>一般会計</v>
      </c>
      <c r="K9" s="14" t="s">
        <v>228</v>
      </c>
      <c r="L9" s="15" t="s">
        <v>516</v>
      </c>
      <c r="M9" s="13" t="str">
        <f t="shared" si="2"/>
        <v>エネルギー対策</v>
      </c>
      <c r="N9" s="13" t="str">
        <f t="shared" si="6"/>
        <v>エネルギー対策</v>
      </c>
      <c r="O9" s="13"/>
      <c r="P9" s="13"/>
      <c r="Q9" s="19"/>
      <c r="T9" s="13"/>
      <c r="U9" s="32" t="s">
        <v>438</v>
      </c>
      <c r="W9" s="32" t="s">
        <v>274</v>
      </c>
      <c r="Y9" s="32" t="s">
        <v>82</v>
      </c>
      <c r="Z9" s="30"/>
      <c r="AA9" s="32" t="s">
        <v>87</v>
      </c>
      <c r="AB9" s="31"/>
      <c r="AC9" s="31"/>
      <c r="AD9" s="31"/>
      <c r="AE9" s="31"/>
      <c r="AF9" s="30"/>
      <c r="AG9" s="56" t="s">
        <v>490</v>
      </c>
      <c r="AK9" s="54" t="str">
        <f t="shared" si="7"/>
        <v>H</v>
      </c>
      <c r="AP9" s="56" t="s">
        <v>490</v>
      </c>
    </row>
    <row r="10" spans="1:42" ht="13.7" customHeight="1" x14ac:dyDescent="0.15">
      <c r="A10" s="14" t="s">
        <v>432</v>
      </c>
      <c r="B10" s="15"/>
      <c r="C10" s="13" t="str">
        <f t="shared" si="0"/>
        <v/>
      </c>
      <c r="D10" s="13" t="str">
        <f t="shared" si="8"/>
        <v/>
      </c>
      <c r="F10" s="18" t="s">
        <v>235</v>
      </c>
      <c r="G10" s="17" t="s">
        <v>516</v>
      </c>
      <c r="H10" s="13" t="str">
        <f t="shared" si="1"/>
        <v>エネルギー対策特別会計エネルギー需給勘定</v>
      </c>
      <c r="I10" s="13" t="str">
        <f t="shared" si="5"/>
        <v>一般会計、エネルギー対策特別会計エネルギー需給勘定</v>
      </c>
      <c r="K10" s="14" t="s">
        <v>437</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475</v>
      </c>
      <c r="AK10" s="54" t="str">
        <f t="shared" si="7"/>
        <v>I</v>
      </c>
      <c r="AP10" s="54" t="s">
        <v>468</v>
      </c>
    </row>
    <row r="11" spans="1:42" ht="13.7" customHeight="1" x14ac:dyDescent="0.15">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516</v>
      </c>
      <c r="M11" s="13" t="str">
        <f t="shared" si="2"/>
        <v>その他の事項経費</v>
      </c>
      <c r="N11" s="13" t="str">
        <f t="shared" si="6"/>
        <v>エネルギー対策、その他の事項経費</v>
      </c>
      <c r="O11" s="13"/>
      <c r="P11" s="13"/>
      <c r="Q11" s="19"/>
      <c r="T11" s="13"/>
      <c r="W11" s="32" t="s">
        <v>276</v>
      </c>
      <c r="Y11" s="32" t="s">
        <v>86</v>
      </c>
      <c r="Z11" s="30"/>
      <c r="AA11" s="32" t="s">
        <v>91</v>
      </c>
      <c r="AB11" s="31"/>
      <c r="AC11" s="31"/>
      <c r="AD11" s="31"/>
      <c r="AE11" s="31"/>
      <c r="AF11" s="30"/>
      <c r="AG11" s="54" t="s">
        <v>478</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476</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95</v>
      </c>
      <c r="AB13" s="31"/>
      <c r="AC13" s="31"/>
      <c r="AD13" s="31"/>
      <c r="AE13" s="31"/>
      <c r="AF13" s="30"/>
      <c r="AG13" s="54" t="s">
        <v>477</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t="s">
        <v>516</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419</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420</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421</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422</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423</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469</v>
      </c>
      <c r="B25" s="17"/>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地球温暖化対策</v>
      </c>
      <c r="B26" s="13"/>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125</v>
      </c>
      <c r="AB28" s="31"/>
      <c r="AC28" s="31"/>
      <c r="AD28" s="31"/>
      <c r="AE28" s="31"/>
      <c r="AF28" s="30"/>
      <c r="AK28" s="54" t="s">
        <v>388</v>
      </c>
    </row>
    <row r="29" spans="1:37" ht="13.7" customHeight="1" x14ac:dyDescent="0.15">
      <c r="A29" s="13"/>
      <c r="B29" s="13"/>
      <c r="F29" s="18" t="s">
        <v>411</v>
      </c>
      <c r="G29" s="17"/>
      <c r="H29" s="13" t="str">
        <f t="shared" si="1"/>
        <v/>
      </c>
      <c r="I29" s="13" t="str">
        <f t="shared" si="5"/>
        <v>一般会計、エネルギー対策特別会計エネルギー需給勘定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412</v>
      </c>
      <c r="G30" s="17"/>
      <c r="H30" s="13" t="str">
        <f t="shared" si="1"/>
        <v/>
      </c>
      <c r="I30" s="13" t="str">
        <f t="shared" si="5"/>
        <v>一般会計、エネルギー対策特別会計エネルギー需給勘定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413</v>
      </c>
      <c r="G31" s="17"/>
      <c r="H31" s="13" t="str">
        <f t="shared" si="1"/>
        <v/>
      </c>
      <c r="I31" s="13" t="str">
        <f t="shared" si="5"/>
        <v>一般会計、エネルギー対策特別会計エネルギー需給勘定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414</v>
      </c>
      <c r="G32" s="17"/>
      <c r="H32" s="13" t="str">
        <f t="shared" si="1"/>
        <v/>
      </c>
      <c r="I32" s="13" t="str">
        <f t="shared" si="5"/>
        <v>一般会計、エネルギー対策特別会計エネルギー需給勘定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415</v>
      </c>
      <c r="G33" s="17"/>
      <c r="H33" s="13" t="str">
        <f t="shared" si="1"/>
        <v/>
      </c>
      <c r="I33" s="13" t="str">
        <f t="shared" si="5"/>
        <v>一般会計、エネルギー対策特別会計エネルギー需給勘定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416</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417</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418</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439</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6" sqref="G46:O4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393" t="s">
        <v>459</v>
      </c>
      <c r="B2" s="394"/>
      <c r="C2" s="394"/>
      <c r="D2" s="394"/>
      <c r="E2" s="394"/>
      <c r="F2" s="395"/>
      <c r="G2" s="507" t="s">
        <v>265</v>
      </c>
      <c r="H2" s="426"/>
      <c r="I2" s="426"/>
      <c r="J2" s="426"/>
      <c r="K2" s="426"/>
      <c r="L2" s="426"/>
      <c r="M2" s="426"/>
      <c r="N2" s="426"/>
      <c r="O2" s="508"/>
      <c r="P2" s="425" t="s">
        <v>59</v>
      </c>
      <c r="Q2" s="426"/>
      <c r="R2" s="426"/>
      <c r="S2" s="426"/>
      <c r="T2" s="426"/>
      <c r="U2" s="426"/>
      <c r="V2" s="426"/>
      <c r="W2" s="426"/>
      <c r="X2" s="508"/>
      <c r="Y2" s="1031"/>
      <c r="Z2" s="827"/>
      <c r="AA2" s="828"/>
      <c r="AB2" s="1035" t="s">
        <v>11</v>
      </c>
      <c r="AC2" s="1036"/>
      <c r="AD2" s="1037"/>
      <c r="AE2" s="1041" t="s">
        <v>350</v>
      </c>
      <c r="AF2" s="1041"/>
      <c r="AG2" s="1041"/>
      <c r="AH2" s="1041"/>
      <c r="AI2" s="1041" t="s">
        <v>356</v>
      </c>
      <c r="AJ2" s="1041"/>
      <c r="AK2" s="1041"/>
      <c r="AL2" s="1041"/>
      <c r="AM2" s="1041" t="s">
        <v>440</v>
      </c>
      <c r="AN2" s="1041"/>
      <c r="AO2" s="1041"/>
      <c r="AP2" s="552"/>
      <c r="AQ2" s="152" t="s">
        <v>348</v>
      </c>
      <c r="AR2" s="123"/>
      <c r="AS2" s="123"/>
      <c r="AT2" s="124"/>
      <c r="AU2" s="532" t="s">
        <v>253</v>
      </c>
      <c r="AV2" s="532"/>
      <c r="AW2" s="532"/>
      <c r="AX2" s="533"/>
    </row>
    <row r="3" spans="1:50" ht="18.95" customHeight="1" x14ac:dyDescent="0.15">
      <c r="A3" s="393"/>
      <c r="B3" s="394"/>
      <c r="C3" s="394"/>
      <c r="D3" s="394"/>
      <c r="E3" s="394"/>
      <c r="F3" s="395"/>
      <c r="G3" s="406"/>
      <c r="H3" s="391"/>
      <c r="I3" s="391"/>
      <c r="J3" s="391"/>
      <c r="K3" s="391"/>
      <c r="L3" s="391"/>
      <c r="M3" s="391"/>
      <c r="N3" s="391"/>
      <c r="O3" s="407"/>
      <c r="P3" s="428"/>
      <c r="Q3" s="391"/>
      <c r="R3" s="391"/>
      <c r="S3" s="391"/>
      <c r="T3" s="391"/>
      <c r="U3" s="391"/>
      <c r="V3" s="391"/>
      <c r="W3" s="391"/>
      <c r="X3" s="407"/>
      <c r="Y3" s="1032"/>
      <c r="Z3" s="1033"/>
      <c r="AA3" s="1034"/>
      <c r="AB3" s="1038"/>
      <c r="AC3" s="1039"/>
      <c r="AD3" s="1040"/>
      <c r="AE3" s="243"/>
      <c r="AF3" s="243"/>
      <c r="AG3" s="243"/>
      <c r="AH3" s="243"/>
      <c r="AI3" s="243"/>
      <c r="AJ3" s="243"/>
      <c r="AK3" s="243"/>
      <c r="AL3" s="243"/>
      <c r="AM3" s="243"/>
      <c r="AN3" s="243"/>
      <c r="AO3" s="243"/>
      <c r="AP3" s="239"/>
      <c r="AQ3" s="191"/>
      <c r="AR3" s="192"/>
      <c r="AS3" s="126" t="s">
        <v>349</v>
      </c>
      <c r="AT3" s="127"/>
      <c r="AU3" s="192"/>
      <c r="AV3" s="192"/>
      <c r="AW3" s="391" t="s">
        <v>300</v>
      </c>
      <c r="AX3" s="392"/>
    </row>
    <row r="4" spans="1:50" ht="22.7" customHeight="1" x14ac:dyDescent="0.15">
      <c r="A4" s="396"/>
      <c r="B4" s="394"/>
      <c r="C4" s="394"/>
      <c r="D4" s="394"/>
      <c r="E4" s="394"/>
      <c r="F4" s="395"/>
      <c r="G4" s="559"/>
      <c r="H4" s="1008"/>
      <c r="I4" s="1008"/>
      <c r="J4" s="1008"/>
      <c r="K4" s="1008"/>
      <c r="L4" s="1008"/>
      <c r="M4" s="1008"/>
      <c r="N4" s="1008"/>
      <c r="O4" s="1009"/>
      <c r="P4" s="98"/>
      <c r="Q4" s="1016"/>
      <c r="R4" s="1016"/>
      <c r="S4" s="1016"/>
      <c r="T4" s="1016"/>
      <c r="U4" s="1016"/>
      <c r="V4" s="1016"/>
      <c r="W4" s="1016"/>
      <c r="X4" s="1017"/>
      <c r="Y4" s="1026" t="s">
        <v>12</v>
      </c>
      <c r="Z4" s="1027"/>
      <c r="AA4" s="1028"/>
      <c r="AB4" s="518"/>
      <c r="AC4" s="1030"/>
      <c r="AD4" s="1030"/>
      <c r="AE4" s="211"/>
      <c r="AF4" s="212"/>
      <c r="AG4" s="212"/>
      <c r="AH4" s="212"/>
      <c r="AI4" s="211"/>
      <c r="AJ4" s="212"/>
      <c r="AK4" s="212"/>
      <c r="AL4" s="212"/>
      <c r="AM4" s="211"/>
      <c r="AN4" s="212"/>
      <c r="AO4" s="212"/>
      <c r="AP4" s="212"/>
      <c r="AQ4" s="333"/>
      <c r="AR4" s="200"/>
      <c r="AS4" s="200"/>
      <c r="AT4" s="334"/>
      <c r="AU4" s="212"/>
      <c r="AV4" s="212"/>
      <c r="AW4" s="212"/>
      <c r="AX4" s="213"/>
    </row>
    <row r="5" spans="1:50" ht="22.7" customHeight="1" x14ac:dyDescent="0.15">
      <c r="A5" s="397"/>
      <c r="B5" s="398"/>
      <c r="C5" s="398"/>
      <c r="D5" s="398"/>
      <c r="E5" s="398"/>
      <c r="F5" s="399"/>
      <c r="G5" s="1010"/>
      <c r="H5" s="1011"/>
      <c r="I5" s="1011"/>
      <c r="J5" s="1011"/>
      <c r="K5" s="1011"/>
      <c r="L5" s="1011"/>
      <c r="M5" s="1011"/>
      <c r="N5" s="1011"/>
      <c r="O5" s="1012"/>
      <c r="P5" s="1018"/>
      <c r="Q5" s="1018"/>
      <c r="R5" s="1018"/>
      <c r="S5" s="1018"/>
      <c r="T5" s="1018"/>
      <c r="U5" s="1018"/>
      <c r="V5" s="1018"/>
      <c r="W5" s="1018"/>
      <c r="X5" s="1019"/>
      <c r="Y5" s="408" t="s">
        <v>54</v>
      </c>
      <c r="Z5" s="1023"/>
      <c r="AA5" s="1024"/>
      <c r="AB5" s="519"/>
      <c r="AC5" s="1029"/>
      <c r="AD5" s="1029"/>
      <c r="AE5" s="211"/>
      <c r="AF5" s="212"/>
      <c r="AG5" s="212"/>
      <c r="AH5" s="212"/>
      <c r="AI5" s="211"/>
      <c r="AJ5" s="212"/>
      <c r="AK5" s="212"/>
      <c r="AL5" s="212"/>
      <c r="AM5" s="211"/>
      <c r="AN5" s="212"/>
      <c r="AO5" s="212"/>
      <c r="AP5" s="212"/>
      <c r="AQ5" s="333"/>
      <c r="AR5" s="200"/>
      <c r="AS5" s="200"/>
      <c r="AT5" s="334"/>
      <c r="AU5" s="212"/>
      <c r="AV5" s="212"/>
      <c r="AW5" s="212"/>
      <c r="AX5" s="213"/>
    </row>
    <row r="6" spans="1:50" ht="22.7" customHeight="1" x14ac:dyDescent="0.15">
      <c r="A6" s="397"/>
      <c r="B6" s="398"/>
      <c r="C6" s="398"/>
      <c r="D6" s="398"/>
      <c r="E6" s="398"/>
      <c r="F6" s="399"/>
      <c r="G6" s="1013"/>
      <c r="H6" s="1014"/>
      <c r="I6" s="1014"/>
      <c r="J6" s="1014"/>
      <c r="K6" s="1014"/>
      <c r="L6" s="1014"/>
      <c r="M6" s="1014"/>
      <c r="N6" s="1014"/>
      <c r="O6" s="1015"/>
      <c r="P6" s="1020"/>
      <c r="Q6" s="1020"/>
      <c r="R6" s="1020"/>
      <c r="S6" s="1020"/>
      <c r="T6" s="1020"/>
      <c r="U6" s="1020"/>
      <c r="V6" s="1020"/>
      <c r="W6" s="1020"/>
      <c r="X6" s="1021"/>
      <c r="Y6" s="1022" t="s">
        <v>13</v>
      </c>
      <c r="Z6" s="1023"/>
      <c r="AA6" s="1024"/>
      <c r="AB6" s="592" t="s">
        <v>301</v>
      </c>
      <c r="AC6" s="1025"/>
      <c r="AD6" s="1025"/>
      <c r="AE6" s="211"/>
      <c r="AF6" s="212"/>
      <c r="AG6" s="212"/>
      <c r="AH6" s="212"/>
      <c r="AI6" s="211"/>
      <c r="AJ6" s="212"/>
      <c r="AK6" s="212"/>
      <c r="AL6" s="212"/>
      <c r="AM6" s="211"/>
      <c r="AN6" s="212"/>
      <c r="AO6" s="212"/>
      <c r="AP6" s="212"/>
      <c r="AQ6" s="333"/>
      <c r="AR6" s="200"/>
      <c r="AS6" s="200"/>
      <c r="AT6" s="334"/>
      <c r="AU6" s="212"/>
      <c r="AV6" s="212"/>
      <c r="AW6" s="212"/>
      <c r="AX6" s="213"/>
    </row>
    <row r="7" spans="1:50" customFormat="1" ht="23.25" customHeight="1" x14ac:dyDescent="0.15">
      <c r="A7" s="218" t="s">
        <v>491</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95" customHeight="1" x14ac:dyDescent="0.15">
      <c r="A9" s="393" t="s">
        <v>459</v>
      </c>
      <c r="B9" s="394"/>
      <c r="C9" s="394"/>
      <c r="D9" s="394"/>
      <c r="E9" s="394"/>
      <c r="F9" s="395"/>
      <c r="G9" s="507" t="s">
        <v>265</v>
      </c>
      <c r="H9" s="426"/>
      <c r="I9" s="426"/>
      <c r="J9" s="426"/>
      <c r="K9" s="426"/>
      <c r="L9" s="426"/>
      <c r="M9" s="426"/>
      <c r="N9" s="426"/>
      <c r="O9" s="508"/>
      <c r="P9" s="425" t="s">
        <v>59</v>
      </c>
      <c r="Q9" s="426"/>
      <c r="R9" s="426"/>
      <c r="S9" s="426"/>
      <c r="T9" s="426"/>
      <c r="U9" s="426"/>
      <c r="V9" s="426"/>
      <c r="W9" s="426"/>
      <c r="X9" s="508"/>
      <c r="Y9" s="1031"/>
      <c r="Z9" s="827"/>
      <c r="AA9" s="828"/>
      <c r="AB9" s="1035" t="s">
        <v>11</v>
      </c>
      <c r="AC9" s="1036"/>
      <c r="AD9" s="1037"/>
      <c r="AE9" s="1041" t="s">
        <v>350</v>
      </c>
      <c r="AF9" s="1041"/>
      <c r="AG9" s="1041"/>
      <c r="AH9" s="1041"/>
      <c r="AI9" s="1041" t="s">
        <v>356</v>
      </c>
      <c r="AJ9" s="1041"/>
      <c r="AK9" s="1041"/>
      <c r="AL9" s="1041"/>
      <c r="AM9" s="1041" t="s">
        <v>440</v>
      </c>
      <c r="AN9" s="1041"/>
      <c r="AO9" s="1041"/>
      <c r="AP9" s="552"/>
      <c r="AQ9" s="152" t="s">
        <v>348</v>
      </c>
      <c r="AR9" s="123"/>
      <c r="AS9" s="123"/>
      <c r="AT9" s="124"/>
      <c r="AU9" s="532" t="s">
        <v>253</v>
      </c>
      <c r="AV9" s="532"/>
      <c r="AW9" s="532"/>
      <c r="AX9" s="533"/>
    </row>
    <row r="10" spans="1:50" ht="18.95" customHeight="1" x14ac:dyDescent="0.15">
      <c r="A10" s="393"/>
      <c r="B10" s="394"/>
      <c r="C10" s="394"/>
      <c r="D10" s="394"/>
      <c r="E10" s="394"/>
      <c r="F10" s="395"/>
      <c r="G10" s="406"/>
      <c r="H10" s="391"/>
      <c r="I10" s="391"/>
      <c r="J10" s="391"/>
      <c r="K10" s="391"/>
      <c r="L10" s="391"/>
      <c r="M10" s="391"/>
      <c r="N10" s="391"/>
      <c r="O10" s="407"/>
      <c r="P10" s="428"/>
      <c r="Q10" s="391"/>
      <c r="R10" s="391"/>
      <c r="S10" s="391"/>
      <c r="T10" s="391"/>
      <c r="U10" s="391"/>
      <c r="V10" s="391"/>
      <c r="W10" s="391"/>
      <c r="X10" s="407"/>
      <c r="Y10" s="1032"/>
      <c r="Z10" s="1033"/>
      <c r="AA10" s="1034"/>
      <c r="AB10" s="1038"/>
      <c r="AC10" s="1039"/>
      <c r="AD10" s="1040"/>
      <c r="AE10" s="243"/>
      <c r="AF10" s="243"/>
      <c r="AG10" s="243"/>
      <c r="AH10" s="243"/>
      <c r="AI10" s="243"/>
      <c r="AJ10" s="243"/>
      <c r="AK10" s="243"/>
      <c r="AL10" s="243"/>
      <c r="AM10" s="243"/>
      <c r="AN10" s="243"/>
      <c r="AO10" s="243"/>
      <c r="AP10" s="239"/>
      <c r="AQ10" s="191"/>
      <c r="AR10" s="192"/>
      <c r="AS10" s="126" t="s">
        <v>349</v>
      </c>
      <c r="AT10" s="127"/>
      <c r="AU10" s="192"/>
      <c r="AV10" s="192"/>
      <c r="AW10" s="391" t="s">
        <v>300</v>
      </c>
      <c r="AX10" s="392"/>
    </row>
    <row r="11" spans="1:50" ht="22.7" customHeight="1" x14ac:dyDescent="0.15">
      <c r="A11" s="396"/>
      <c r="B11" s="394"/>
      <c r="C11" s="394"/>
      <c r="D11" s="394"/>
      <c r="E11" s="394"/>
      <c r="F11" s="395"/>
      <c r="G11" s="559"/>
      <c r="H11" s="1008"/>
      <c r="I11" s="1008"/>
      <c r="J11" s="1008"/>
      <c r="K11" s="1008"/>
      <c r="L11" s="1008"/>
      <c r="M11" s="1008"/>
      <c r="N11" s="1008"/>
      <c r="O11" s="1009"/>
      <c r="P11" s="98"/>
      <c r="Q11" s="1016"/>
      <c r="R11" s="1016"/>
      <c r="S11" s="1016"/>
      <c r="T11" s="1016"/>
      <c r="U11" s="1016"/>
      <c r="V11" s="1016"/>
      <c r="W11" s="1016"/>
      <c r="X11" s="1017"/>
      <c r="Y11" s="1026" t="s">
        <v>12</v>
      </c>
      <c r="Z11" s="1027"/>
      <c r="AA11" s="1028"/>
      <c r="AB11" s="518"/>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3"/>
    </row>
    <row r="12" spans="1:50" ht="22.7" customHeight="1" x14ac:dyDescent="0.15">
      <c r="A12" s="397"/>
      <c r="B12" s="398"/>
      <c r="C12" s="398"/>
      <c r="D12" s="398"/>
      <c r="E12" s="398"/>
      <c r="F12" s="399"/>
      <c r="G12" s="1010"/>
      <c r="H12" s="1011"/>
      <c r="I12" s="1011"/>
      <c r="J12" s="1011"/>
      <c r="K12" s="1011"/>
      <c r="L12" s="1011"/>
      <c r="M12" s="1011"/>
      <c r="N12" s="1011"/>
      <c r="O12" s="1012"/>
      <c r="P12" s="1018"/>
      <c r="Q12" s="1018"/>
      <c r="R12" s="1018"/>
      <c r="S12" s="1018"/>
      <c r="T12" s="1018"/>
      <c r="U12" s="1018"/>
      <c r="V12" s="1018"/>
      <c r="W12" s="1018"/>
      <c r="X12" s="1019"/>
      <c r="Y12" s="408" t="s">
        <v>54</v>
      </c>
      <c r="Z12" s="1023"/>
      <c r="AA12" s="1024"/>
      <c r="AB12" s="519"/>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3"/>
    </row>
    <row r="13" spans="1:50" ht="22.7" customHeight="1" x14ac:dyDescent="0.15">
      <c r="A13" s="400"/>
      <c r="B13" s="401"/>
      <c r="C13" s="401"/>
      <c r="D13" s="401"/>
      <c r="E13" s="401"/>
      <c r="F13" s="40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2"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3"/>
    </row>
    <row r="14" spans="1:50" customFormat="1" ht="23.25" customHeight="1" x14ac:dyDescent="0.15">
      <c r="A14" s="218" t="s">
        <v>491</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95" customHeight="1" x14ac:dyDescent="0.15">
      <c r="A16" s="393" t="s">
        <v>459</v>
      </c>
      <c r="B16" s="394"/>
      <c r="C16" s="394"/>
      <c r="D16" s="394"/>
      <c r="E16" s="394"/>
      <c r="F16" s="395"/>
      <c r="G16" s="507" t="s">
        <v>265</v>
      </c>
      <c r="H16" s="426"/>
      <c r="I16" s="426"/>
      <c r="J16" s="426"/>
      <c r="K16" s="426"/>
      <c r="L16" s="426"/>
      <c r="M16" s="426"/>
      <c r="N16" s="426"/>
      <c r="O16" s="508"/>
      <c r="P16" s="425" t="s">
        <v>59</v>
      </c>
      <c r="Q16" s="426"/>
      <c r="R16" s="426"/>
      <c r="S16" s="426"/>
      <c r="T16" s="426"/>
      <c r="U16" s="426"/>
      <c r="V16" s="426"/>
      <c r="W16" s="426"/>
      <c r="X16" s="508"/>
      <c r="Y16" s="1031"/>
      <c r="Z16" s="827"/>
      <c r="AA16" s="828"/>
      <c r="AB16" s="1035" t="s">
        <v>11</v>
      </c>
      <c r="AC16" s="1036"/>
      <c r="AD16" s="1037"/>
      <c r="AE16" s="1041" t="s">
        <v>350</v>
      </c>
      <c r="AF16" s="1041"/>
      <c r="AG16" s="1041"/>
      <c r="AH16" s="1041"/>
      <c r="AI16" s="1041" t="s">
        <v>356</v>
      </c>
      <c r="AJ16" s="1041"/>
      <c r="AK16" s="1041"/>
      <c r="AL16" s="1041"/>
      <c r="AM16" s="1041" t="s">
        <v>440</v>
      </c>
      <c r="AN16" s="1041"/>
      <c r="AO16" s="1041"/>
      <c r="AP16" s="552"/>
      <c r="AQ16" s="152" t="s">
        <v>348</v>
      </c>
      <c r="AR16" s="123"/>
      <c r="AS16" s="123"/>
      <c r="AT16" s="124"/>
      <c r="AU16" s="532" t="s">
        <v>253</v>
      </c>
      <c r="AV16" s="532"/>
      <c r="AW16" s="532"/>
      <c r="AX16" s="533"/>
    </row>
    <row r="17" spans="1:50" ht="18.95" customHeight="1" x14ac:dyDescent="0.15">
      <c r="A17" s="393"/>
      <c r="B17" s="394"/>
      <c r="C17" s="394"/>
      <c r="D17" s="394"/>
      <c r="E17" s="394"/>
      <c r="F17" s="395"/>
      <c r="G17" s="406"/>
      <c r="H17" s="391"/>
      <c r="I17" s="391"/>
      <c r="J17" s="391"/>
      <c r="K17" s="391"/>
      <c r="L17" s="391"/>
      <c r="M17" s="391"/>
      <c r="N17" s="391"/>
      <c r="O17" s="407"/>
      <c r="P17" s="428"/>
      <c r="Q17" s="391"/>
      <c r="R17" s="391"/>
      <c r="S17" s="391"/>
      <c r="T17" s="391"/>
      <c r="U17" s="391"/>
      <c r="V17" s="391"/>
      <c r="W17" s="391"/>
      <c r="X17" s="407"/>
      <c r="Y17" s="1032"/>
      <c r="Z17" s="1033"/>
      <c r="AA17" s="1034"/>
      <c r="AB17" s="1038"/>
      <c r="AC17" s="1039"/>
      <c r="AD17" s="1040"/>
      <c r="AE17" s="243"/>
      <c r="AF17" s="243"/>
      <c r="AG17" s="243"/>
      <c r="AH17" s="243"/>
      <c r="AI17" s="243"/>
      <c r="AJ17" s="243"/>
      <c r="AK17" s="243"/>
      <c r="AL17" s="243"/>
      <c r="AM17" s="243"/>
      <c r="AN17" s="243"/>
      <c r="AO17" s="243"/>
      <c r="AP17" s="239"/>
      <c r="AQ17" s="191"/>
      <c r="AR17" s="192"/>
      <c r="AS17" s="126" t="s">
        <v>349</v>
      </c>
      <c r="AT17" s="127"/>
      <c r="AU17" s="192"/>
      <c r="AV17" s="192"/>
      <c r="AW17" s="391" t="s">
        <v>300</v>
      </c>
      <c r="AX17" s="392"/>
    </row>
    <row r="18" spans="1:50" ht="22.7" customHeight="1" x14ac:dyDescent="0.15">
      <c r="A18" s="396"/>
      <c r="B18" s="394"/>
      <c r="C18" s="394"/>
      <c r="D18" s="394"/>
      <c r="E18" s="394"/>
      <c r="F18" s="395"/>
      <c r="G18" s="559"/>
      <c r="H18" s="1008"/>
      <c r="I18" s="1008"/>
      <c r="J18" s="1008"/>
      <c r="K18" s="1008"/>
      <c r="L18" s="1008"/>
      <c r="M18" s="1008"/>
      <c r="N18" s="1008"/>
      <c r="O18" s="1009"/>
      <c r="P18" s="98"/>
      <c r="Q18" s="1016"/>
      <c r="R18" s="1016"/>
      <c r="S18" s="1016"/>
      <c r="T18" s="1016"/>
      <c r="U18" s="1016"/>
      <c r="V18" s="1016"/>
      <c r="W18" s="1016"/>
      <c r="X18" s="1017"/>
      <c r="Y18" s="1026" t="s">
        <v>12</v>
      </c>
      <c r="Z18" s="1027"/>
      <c r="AA18" s="1028"/>
      <c r="AB18" s="518"/>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3"/>
    </row>
    <row r="19" spans="1:50" ht="22.7" customHeight="1" x14ac:dyDescent="0.15">
      <c r="A19" s="397"/>
      <c r="B19" s="398"/>
      <c r="C19" s="398"/>
      <c r="D19" s="398"/>
      <c r="E19" s="398"/>
      <c r="F19" s="399"/>
      <c r="G19" s="1010"/>
      <c r="H19" s="1011"/>
      <c r="I19" s="1011"/>
      <c r="J19" s="1011"/>
      <c r="K19" s="1011"/>
      <c r="L19" s="1011"/>
      <c r="M19" s="1011"/>
      <c r="N19" s="1011"/>
      <c r="O19" s="1012"/>
      <c r="P19" s="1018"/>
      <c r="Q19" s="1018"/>
      <c r="R19" s="1018"/>
      <c r="S19" s="1018"/>
      <c r="T19" s="1018"/>
      <c r="U19" s="1018"/>
      <c r="V19" s="1018"/>
      <c r="W19" s="1018"/>
      <c r="X19" s="1019"/>
      <c r="Y19" s="408" t="s">
        <v>54</v>
      </c>
      <c r="Z19" s="1023"/>
      <c r="AA19" s="1024"/>
      <c r="AB19" s="519"/>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3"/>
    </row>
    <row r="20" spans="1:50" ht="22.7" customHeight="1" x14ac:dyDescent="0.15">
      <c r="A20" s="400"/>
      <c r="B20" s="401"/>
      <c r="C20" s="401"/>
      <c r="D20" s="401"/>
      <c r="E20" s="401"/>
      <c r="F20" s="40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2"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3"/>
    </row>
    <row r="21" spans="1:50" customFormat="1" ht="23.25" customHeight="1" x14ac:dyDescent="0.15">
      <c r="A21" s="218" t="s">
        <v>491</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95" customHeight="1" x14ac:dyDescent="0.15">
      <c r="A23" s="393" t="s">
        <v>459</v>
      </c>
      <c r="B23" s="394"/>
      <c r="C23" s="394"/>
      <c r="D23" s="394"/>
      <c r="E23" s="394"/>
      <c r="F23" s="395"/>
      <c r="G23" s="507" t="s">
        <v>265</v>
      </c>
      <c r="H23" s="426"/>
      <c r="I23" s="426"/>
      <c r="J23" s="426"/>
      <c r="K23" s="426"/>
      <c r="L23" s="426"/>
      <c r="M23" s="426"/>
      <c r="N23" s="426"/>
      <c r="O23" s="508"/>
      <c r="P23" s="425" t="s">
        <v>59</v>
      </c>
      <c r="Q23" s="426"/>
      <c r="R23" s="426"/>
      <c r="S23" s="426"/>
      <c r="T23" s="426"/>
      <c r="U23" s="426"/>
      <c r="V23" s="426"/>
      <c r="W23" s="426"/>
      <c r="X23" s="508"/>
      <c r="Y23" s="1031"/>
      <c r="Z23" s="827"/>
      <c r="AA23" s="828"/>
      <c r="AB23" s="1035" t="s">
        <v>11</v>
      </c>
      <c r="AC23" s="1036"/>
      <c r="AD23" s="1037"/>
      <c r="AE23" s="1041" t="s">
        <v>350</v>
      </c>
      <c r="AF23" s="1041"/>
      <c r="AG23" s="1041"/>
      <c r="AH23" s="1041"/>
      <c r="AI23" s="1041" t="s">
        <v>356</v>
      </c>
      <c r="AJ23" s="1041"/>
      <c r="AK23" s="1041"/>
      <c r="AL23" s="1041"/>
      <c r="AM23" s="1041" t="s">
        <v>440</v>
      </c>
      <c r="AN23" s="1041"/>
      <c r="AO23" s="1041"/>
      <c r="AP23" s="552"/>
      <c r="AQ23" s="152" t="s">
        <v>348</v>
      </c>
      <c r="AR23" s="123"/>
      <c r="AS23" s="123"/>
      <c r="AT23" s="124"/>
      <c r="AU23" s="532" t="s">
        <v>253</v>
      </c>
      <c r="AV23" s="532"/>
      <c r="AW23" s="532"/>
      <c r="AX23" s="533"/>
    </row>
    <row r="24" spans="1:50" ht="18.95" customHeight="1" x14ac:dyDescent="0.15">
      <c r="A24" s="393"/>
      <c r="B24" s="394"/>
      <c r="C24" s="394"/>
      <c r="D24" s="394"/>
      <c r="E24" s="394"/>
      <c r="F24" s="395"/>
      <c r="G24" s="406"/>
      <c r="H24" s="391"/>
      <c r="I24" s="391"/>
      <c r="J24" s="391"/>
      <c r="K24" s="391"/>
      <c r="L24" s="391"/>
      <c r="M24" s="391"/>
      <c r="N24" s="391"/>
      <c r="O24" s="407"/>
      <c r="P24" s="428"/>
      <c r="Q24" s="391"/>
      <c r="R24" s="391"/>
      <c r="S24" s="391"/>
      <c r="T24" s="391"/>
      <c r="U24" s="391"/>
      <c r="V24" s="391"/>
      <c r="W24" s="391"/>
      <c r="X24" s="407"/>
      <c r="Y24" s="1032"/>
      <c r="Z24" s="1033"/>
      <c r="AA24" s="1034"/>
      <c r="AB24" s="1038"/>
      <c r="AC24" s="1039"/>
      <c r="AD24" s="1040"/>
      <c r="AE24" s="243"/>
      <c r="AF24" s="243"/>
      <c r="AG24" s="243"/>
      <c r="AH24" s="243"/>
      <c r="AI24" s="243"/>
      <c r="AJ24" s="243"/>
      <c r="AK24" s="243"/>
      <c r="AL24" s="243"/>
      <c r="AM24" s="243"/>
      <c r="AN24" s="243"/>
      <c r="AO24" s="243"/>
      <c r="AP24" s="239"/>
      <c r="AQ24" s="191"/>
      <c r="AR24" s="192"/>
      <c r="AS24" s="126" t="s">
        <v>349</v>
      </c>
      <c r="AT24" s="127"/>
      <c r="AU24" s="192"/>
      <c r="AV24" s="192"/>
      <c r="AW24" s="391" t="s">
        <v>300</v>
      </c>
      <c r="AX24" s="392"/>
    </row>
    <row r="25" spans="1:50" ht="22.7" customHeight="1" x14ac:dyDescent="0.15">
      <c r="A25" s="396"/>
      <c r="B25" s="394"/>
      <c r="C25" s="394"/>
      <c r="D25" s="394"/>
      <c r="E25" s="394"/>
      <c r="F25" s="395"/>
      <c r="G25" s="559"/>
      <c r="H25" s="1008"/>
      <c r="I25" s="1008"/>
      <c r="J25" s="1008"/>
      <c r="K25" s="1008"/>
      <c r="L25" s="1008"/>
      <c r="M25" s="1008"/>
      <c r="N25" s="1008"/>
      <c r="O25" s="1009"/>
      <c r="P25" s="98"/>
      <c r="Q25" s="1016"/>
      <c r="R25" s="1016"/>
      <c r="S25" s="1016"/>
      <c r="T25" s="1016"/>
      <c r="U25" s="1016"/>
      <c r="V25" s="1016"/>
      <c r="W25" s="1016"/>
      <c r="X25" s="1017"/>
      <c r="Y25" s="1026" t="s">
        <v>12</v>
      </c>
      <c r="Z25" s="1027"/>
      <c r="AA25" s="1028"/>
      <c r="AB25" s="518"/>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3"/>
    </row>
    <row r="26" spans="1:50" ht="22.7" customHeight="1" x14ac:dyDescent="0.15">
      <c r="A26" s="397"/>
      <c r="B26" s="398"/>
      <c r="C26" s="398"/>
      <c r="D26" s="398"/>
      <c r="E26" s="398"/>
      <c r="F26" s="399"/>
      <c r="G26" s="1010"/>
      <c r="H26" s="1011"/>
      <c r="I26" s="1011"/>
      <c r="J26" s="1011"/>
      <c r="K26" s="1011"/>
      <c r="L26" s="1011"/>
      <c r="M26" s="1011"/>
      <c r="N26" s="1011"/>
      <c r="O26" s="1012"/>
      <c r="P26" s="1018"/>
      <c r="Q26" s="1018"/>
      <c r="R26" s="1018"/>
      <c r="S26" s="1018"/>
      <c r="T26" s="1018"/>
      <c r="U26" s="1018"/>
      <c r="V26" s="1018"/>
      <c r="W26" s="1018"/>
      <c r="X26" s="1019"/>
      <c r="Y26" s="408" t="s">
        <v>54</v>
      </c>
      <c r="Z26" s="1023"/>
      <c r="AA26" s="1024"/>
      <c r="AB26" s="519"/>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3"/>
    </row>
    <row r="27" spans="1:50" ht="22.7" customHeight="1" x14ac:dyDescent="0.15">
      <c r="A27" s="400"/>
      <c r="B27" s="401"/>
      <c r="C27" s="401"/>
      <c r="D27" s="401"/>
      <c r="E27" s="401"/>
      <c r="F27" s="40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2"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3"/>
    </row>
    <row r="28" spans="1:50" customFormat="1" ht="23.25" customHeight="1" x14ac:dyDescent="0.15">
      <c r="A28" s="218" t="s">
        <v>491</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95" customHeight="1" x14ac:dyDescent="0.15">
      <c r="A30" s="393" t="s">
        <v>459</v>
      </c>
      <c r="B30" s="394"/>
      <c r="C30" s="394"/>
      <c r="D30" s="394"/>
      <c r="E30" s="394"/>
      <c r="F30" s="395"/>
      <c r="G30" s="507" t="s">
        <v>265</v>
      </c>
      <c r="H30" s="426"/>
      <c r="I30" s="426"/>
      <c r="J30" s="426"/>
      <c r="K30" s="426"/>
      <c r="L30" s="426"/>
      <c r="M30" s="426"/>
      <c r="N30" s="426"/>
      <c r="O30" s="508"/>
      <c r="P30" s="425" t="s">
        <v>59</v>
      </c>
      <c r="Q30" s="426"/>
      <c r="R30" s="426"/>
      <c r="S30" s="426"/>
      <c r="T30" s="426"/>
      <c r="U30" s="426"/>
      <c r="V30" s="426"/>
      <c r="W30" s="426"/>
      <c r="X30" s="508"/>
      <c r="Y30" s="1031"/>
      <c r="Z30" s="827"/>
      <c r="AA30" s="828"/>
      <c r="AB30" s="1035" t="s">
        <v>11</v>
      </c>
      <c r="AC30" s="1036"/>
      <c r="AD30" s="1037"/>
      <c r="AE30" s="1041" t="s">
        <v>350</v>
      </c>
      <c r="AF30" s="1041"/>
      <c r="AG30" s="1041"/>
      <c r="AH30" s="1041"/>
      <c r="AI30" s="1041" t="s">
        <v>356</v>
      </c>
      <c r="AJ30" s="1041"/>
      <c r="AK30" s="1041"/>
      <c r="AL30" s="1041"/>
      <c r="AM30" s="1041" t="s">
        <v>440</v>
      </c>
      <c r="AN30" s="1041"/>
      <c r="AO30" s="1041"/>
      <c r="AP30" s="552"/>
      <c r="AQ30" s="152" t="s">
        <v>348</v>
      </c>
      <c r="AR30" s="123"/>
      <c r="AS30" s="123"/>
      <c r="AT30" s="124"/>
      <c r="AU30" s="532" t="s">
        <v>253</v>
      </c>
      <c r="AV30" s="532"/>
      <c r="AW30" s="532"/>
      <c r="AX30" s="533"/>
    </row>
    <row r="31" spans="1:50" ht="18.95" customHeight="1" x14ac:dyDescent="0.15">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1032"/>
      <c r="Z31" s="1033"/>
      <c r="AA31" s="1034"/>
      <c r="AB31" s="1038"/>
      <c r="AC31" s="1039"/>
      <c r="AD31" s="1040"/>
      <c r="AE31" s="243"/>
      <c r="AF31" s="243"/>
      <c r="AG31" s="243"/>
      <c r="AH31" s="243"/>
      <c r="AI31" s="243"/>
      <c r="AJ31" s="243"/>
      <c r="AK31" s="243"/>
      <c r="AL31" s="243"/>
      <c r="AM31" s="243"/>
      <c r="AN31" s="243"/>
      <c r="AO31" s="243"/>
      <c r="AP31" s="239"/>
      <c r="AQ31" s="191"/>
      <c r="AR31" s="192"/>
      <c r="AS31" s="126" t="s">
        <v>349</v>
      </c>
      <c r="AT31" s="127"/>
      <c r="AU31" s="192"/>
      <c r="AV31" s="192"/>
      <c r="AW31" s="391" t="s">
        <v>300</v>
      </c>
      <c r="AX31" s="392"/>
    </row>
    <row r="32" spans="1:50" ht="22.7" customHeight="1" x14ac:dyDescent="0.15">
      <c r="A32" s="396"/>
      <c r="B32" s="394"/>
      <c r="C32" s="394"/>
      <c r="D32" s="394"/>
      <c r="E32" s="394"/>
      <c r="F32" s="395"/>
      <c r="G32" s="559"/>
      <c r="H32" s="1008"/>
      <c r="I32" s="1008"/>
      <c r="J32" s="1008"/>
      <c r="K32" s="1008"/>
      <c r="L32" s="1008"/>
      <c r="M32" s="1008"/>
      <c r="N32" s="1008"/>
      <c r="O32" s="1009"/>
      <c r="P32" s="98"/>
      <c r="Q32" s="1016"/>
      <c r="R32" s="1016"/>
      <c r="S32" s="1016"/>
      <c r="T32" s="1016"/>
      <c r="U32" s="1016"/>
      <c r="V32" s="1016"/>
      <c r="W32" s="1016"/>
      <c r="X32" s="1017"/>
      <c r="Y32" s="1026" t="s">
        <v>12</v>
      </c>
      <c r="Z32" s="1027"/>
      <c r="AA32" s="1028"/>
      <c r="AB32" s="518"/>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3"/>
    </row>
    <row r="33" spans="1:50" ht="22.7" customHeight="1" x14ac:dyDescent="0.15">
      <c r="A33" s="397"/>
      <c r="B33" s="398"/>
      <c r="C33" s="398"/>
      <c r="D33" s="398"/>
      <c r="E33" s="398"/>
      <c r="F33" s="399"/>
      <c r="G33" s="1010"/>
      <c r="H33" s="1011"/>
      <c r="I33" s="1011"/>
      <c r="J33" s="1011"/>
      <c r="K33" s="1011"/>
      <c r="L33" s="1011"/>
      <c r="M33" s="1011"/>
      <c r="N33" s="1011"/>
      <c r="O33" s="1012"/>
      <c r="P33" s="1018"/>
      <c r="Q33" s="1018"/>
      <c r="R33" s="1018"/>
      <c r="S33" s="1018"/>
      <c r="T33" s="1018"/>
      <c r="U33" s="1018"/>
      <c r="V33" s="1018"/>
      <c r="W33" s="1018"/>
      <c r="X33" s="1019"/>
      <c r="Y33" s="408" t="s">
        <v>54</v>
      </c>
      <c r="Z33" s="1023"/>
      <c r="AA33" s="1024"/>
      <c r="AB33" s="519"/>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3"/>
    </row>
    <row r="34" spans="1:50" ht="22.7" customHeight="1" x14ac:dyDescent="0.15">
      <c r="A34" s="400"/>
      <c r="B34" s="401"/>
      <c r="C34" s="401"/>
      <c r="D34" s="401"/>
      <c r="E34" s="401"/>
      <c r="F34" s="40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2"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3"/>
    </row>
    <row r="35" spans="1:50" customFormat="1" ht="23.25" customHeight="1" x14ac:dyDescent="0.15">
      <c r="A35" s="218" t="s">
        <v>491</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95" customHeight="1" x14ac:dyDescent="0.15">
      <c r="A37" s="393" t="s">
        <v>459</v>
      </c>
      <c r="B37" s="394"/>
      <c r="C37" s="394"/>
      <c r="D37" s="394"/>
      <c r="E37" s="394"/>
      <c r="F37" s="395"/>
      <c r="G37" s="507" t="s">
        <v>265</v>
      </c>
      <c r="H37" s="426"/>
      <c r="I37" s="426"/>
      <c r="J37" s="426"/>
      <c r="K37" s="426"/>
      <c r="L37" s="426"/>
      <c r="M37" s="426"/>
      <c r="N37" s="426"/>
      <c r="O37" s="508"/>
      <c r="P37" s="425" t="s">
        <v>59</v>
      </c>
      <c r="Q37" s="426"/>
      <c r="R37" s="426"/>
      <c r="S37" s="426"/>
      <c r="T37" s="426"/>
      <c r="U37" s="426"/>
      <c r="V37" s="426"/>
      <c r="W37" s="426"/>
      <c r="X37" s="508"/>
      <c r="Y37" s="1031"/>
      <c r="Z37" s="827"/>
      <c r="AA37" s="828"/>
      <c r="AB37" s="1035" t="s">
        <v>11</v>
      </c>
      <c r="AC37" s="1036"/>
      <c r="AD37" s="1037"/>
      <c r="AE37" s="1041" t="s">
        <v>350</v>
      </c>
      <c r="AF37" s="1041"/>
      <c r="AG37" s="1041"/>
      <c r="AH37" s="1041"/>
      <c r="AI37" s="1041" t="s">
        <v>356</v>
      </c>
      <c r="AJ37" s="1041"/>
      <c r="AK37" s="1041"/>
      <c r="AL37" s="1041"/>
      <c r="AM37" s="1041" t="s">
        <v>440</v>
      </c>
      <c r="AN37" s="1041"/>
      <c r="AO37" s="1041"/>
      <c r="AP37" s="552"/>
      <c r="AQ37" s="152" t="s">
        <v>348</v>
      </c>
      <c r="AR37" s="123"/>
      <c r="AS37" s="123"/>
      <c r="AT37" s="124"/>
      <c r="AU37" s="532" t="s">
        <v>253</v>
      </c>
      <c r="AV37" s="532"/>
      <c r="AW37" s="532"/>
      <c r="AX37" s="533"/>
    </row>
    <row r="38" spans="1:50" ht="18.95" customHeight="1" x14ac:dyDescent="0.15">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1032"/>
      <c r="Z38" s="1033"/>
      <c r="AA38" s="1034"/>
      <c r="AB38" s="1038"/>
      <c r="AC38" s="1039"/>
      <c r="AD38" s="1040"/>
      <c r="AE38" s="243"/>
      <c r="AF38" s="243"/>
      <c r="AG38" s="243"/>
      <c r="AH38" s="243"/>
      <c r="AI38" s="243"/>
      <c r="AJ38" s="243"/>
      <c r="AK38" s="243"/>
      <c r="AL38" s="243"/>
      <c r="AM38" s="243"/>
      <c r="AN38" s="243"/>
      <c r="AO38" s="243"/>
      <c r="AP38" s="239"/>
      <c r="AQ38" s="191"/>
      <c r="AR38" s="192"/>
      <c r="AS38" s="126" t="s">
        <v>349</v>
      </c>
      <c r="AT38" s="127"/>
      <c r="AU38" s="192"/>
      <c r="AV38" s="192"/>
      <c r="AW38" s="391" t="s">
        <v>300</v>
      </c>
      <c r="AX38" s="392"/>
    </row>
    <row r="39" spans="1:50" ht="22.7" customHeight="1" x14ac:dyDescent="0.15">
      <c r="A39" s="396"/>
      <c r="B39" s="394"/>
      <c r="C39" s="394"/>
      <c r="D39" s="394"/>
      <c r="E39" s="394"/>
      <c r="F39" s="395"/>
      <c r="G39" s="559"/>
      <c r="H39" s="1008"/>
      <c r="I39" s="1008"/>
      <c r="J39" s="1008"/>
      <c r="K39" s="1008"/>
      <c r="L39" s="1008"/>
      <c r="M39" s="1008"/>
      <c r="N39" s="1008"/>
      <c r="O39" s="1009"/>
      <c r="P39" s="98"/>
      <c r="Q39" s="1016"/>
      <c r="R39" s="1016"/>
      <c r="S39" s="1016"/>
      <c r="T39" s="1016"/>
      <c r="U39" s="1016"/>
      <c r="V39" s="1016"/>
      <c r="W39" s="1016"/>
      <c r="X39" s="1017"/>
      <c r="Y39" s="1026" t="s">
        <v>12</v>
      </c>
      <c r="Z39" s="1027"/>
      <c r="AA39" s="1028"/>
      <c r="AB39" s="518"/>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3"/>
    </row>
    <row r="40" spans="1:50" ht="22.7" customHeight="1" x14ac:dyDescent="0.15">
      <c r="A40" s="397"/>
      <c r="B40" s="398"/>
      <c r="C40" s="398"/>
      <c r="D40" s="398"/>
      <c r="E40" s="398"/>
      <c r="F40" s="399"/>
      <c r="G40" s="1010"/>
      <c r="H40" s="1011"/>
      <c r="I40" s="1011"/>
      <c r="J40" s="1011"/>
      <c r="K40" s="1011"/>
      <c r="L40" s="1011"/>
      <c r="M40" s="1011"/>
      <c r="N40" s="1011"/>
      <c r="O40" s="1012"/>
      <c r="P40" s="1018"/>
      <c r="Q40" s="1018"/>
      <c r="R40" s="1018"/>
      <c r="S40" s="1018"/>
      <c r="T40" s="1018"/>
      <c r="U40" s="1018"/>
      <c r="V40" s="1018"/>
      <c r="W40" s="1018"/>
      <c r="X40" s="1019"/>
      <c r="Y40" s="408" t="s">
        <v>54</v>
      </c>
      <c r="Z40" s="1023"/>
      <c r="AA40" s="1024"/>
      <c r="AB40" s="519"/>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3"/>
    </row>
    <row r="41" spans="1:50" ht="22.7" customHeight="1" x14ac:dyDescent="0.15">
      <c r="A41" s="400"/>
      <c r="B41" s="401"/>
      <c r="C41" s="401"/>
      <c r="D41" s="401"/>
      <c r="E41" s="401"/>
      <c r="F41" s="40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2"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3"/>
    </row>
    <row r="42" spans="1:50" customFormat="1" ht="23.25" customHeight="1" x14ac:dyDescent="0.15">
      <c r="A42" s="218" t="s">
        <v>491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95" customHeight="1" x14ac:dyDescent="0.15">
      <c r="A44" s="393" t="s">
        <v>459</v>
      </c>
      <c r="B44" s="394"/>
      <c r="C44" s="394"/>
      <c r="D44" s="394"/>
      <c r="E44" s="394"/>
      <c r="F44" s="395"/>
      <c r="G44" s="507" t="s">
        <v>265</v>
      </c>
      <c r="H44" s="426"/>
      <c r="I44" s="426"/>
      <c r="J44" s="426"/>
      <c r="K44" s="426"/>
      <c r="L44" s="426"/>
      <c r="M44" s="426"/>
      <c r="N44" s="426"/>
      <c r="O44" s="508"/>
      <c r="P44" s="425" t="s">
        <v>59</v>
      </c>
      <c r="Q44" s="426"/>
      <c r="R44" s="426"/>
      <c r="S44" s="426"/>
      <c r="T44" s="426"/>
      <c r="U44" s="426"/>
      <c r="V44" s="426"/>
      <c r="W44" s="426"/>
      <c r="X44" s="508"/>
      <c r="Y44" s="1031"/>
      <c r="Z44" s="827"/>
      <c r="AA44" s="828"/>
      <c r="AB44" s="1035" t="s">
        <v>11</v>
      </c>
      <c r="AC44" s="1036"/>
      <c r="AD44" s="1037"/>
      <c r="AE44" s="1041" t="s">
        <v>350</v>
      </c>
      <c r="AF44" s="1041"/>
      <c r="AG44" s="1041"/>
      <c r="AH44" s="1041"/>
      <c r="AI44" s="1041" t="s">
        <v>356</v>
      </c>
      <c r="AJ44" s="1041"/>
      <c r="AK44" s="1041"/>
      <c r="AL44" s="1041"/>
      <c r="AM44" s="1041" t="s">
        <v>440</v>
      </c>
      <c r="AN44" s="1041"/>
      <c r="AO44" s="1041"/>
      <c r="AP44" s="552"/>
      <c r="AQ44" s="152" t="s">
        <v>348</v>
      </c>
      <c r="AR44" s="123"/>
      <c r="AS44" s="123"/>
      <c r="AT44" s="124"/>
      <c r="AU44" s="532" t="s">
        <v>253</v>
      </c>
      <c r="AV44" s="532"/>
      <c r="AW44" s="532"/>
      <c r="AX44" s="533"/>
    </row>
    <row r="45" spans="1:50" ht="18.95" customHeight="1" x14ac:dyDescent="0.15">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1032"/>
      <c r="Z45" s="1033"/>
      <c r="AA45" s="1034"/>
      <c r="AB45" s="1038"/>
      <c r="AC45" s="1039"/>
      <c r="AD45" s="1040"/>
      <c r="AE45" s="243"/>
      <c r="AF45" s="243"/>
      <c r="AG45" s="243"/>
      <c r="AH45" s="243"/>
      <c r="AI45" s="243"/>
      <c r="AJ45" s="243"/>
      <c r="AK45" s="243"/>
      <c r="AL45" s="243"/>
      <c r="AM45" s="243"/>
      <c r="AN45" s="243"/>
      <c r="AO45" s="243"/>
      <c r="AP45" s="239"/>
      <c r="AQ45" s="191"/>
      <c r="AR45" s="192"/>
      <c r="AS45" s="126" t="s">
        <v>349</v>
      </c>
      <c r="AT45" s="127"/>
      <c r="AU45" s="192"/>
      <c r="AV45" s="192"/>
      <c r="AW45" s="391" t="s">
        <v>300</v>
      </c>
      <c r="AX45" s="392"/>
    </row>
    <row r="46" spans="1:50" ht="22.7" customHeight="1" x14ac:dyDescent="0.15">
      <c r="A46" s="396"/>
      <c r="B46" s="394"/>
      <c r="C46" s="394"/>
      <c r="D46" s="394"/>
      <c r="E46" s="394"/>
      <c r="F46" s="395"/>
      <c r="G46" s="559"/>
      <c r="H46" s="1008"/>
      <c r="I46" s="1008"/>
      <c r="J46" s="1008"/>
      <c r="K46" s="1008"/>
      <c r="L46" s="1008"/>
      <c r="M46" s="1008"/>
      <c r="N46" s="1008"/>
      <c r="O46" s="1009"/>
      <c r="P46" s="98"/>
      <c r="Q46" s="1016"/>
      <c r="R46" s="1016"/>
      <c r="S46" s="1016"/>
      <c r="T46" s="1016"/>
      <c r="U46" s="1016"/>
      <c r="V46" s="1016"/>
      <c r="W46" s="1016"/>
      <c r="X46" s="1017"/>
      <c r="Y46" s="1026" t="s">
        <v>12</v>
      </c>
      <c r="Z46" s="1027"/>
      <c r="AA46" s="1028"/>
      <c r="AB46" s="518"/>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3"/>
    </row>
    <row r="47" spans="1:50" ht="22.7" customHeight="1" x14ac:dyDescent="0.15">
      <c r="A47" s="397"/>
      <c r="B47" s="398"/>
      <c r="C47" s="398"/>
      <c r="D47" s="398"/>
      <c r="E47" s="398"/>
      <c r="F47" s="399"/>
      <c r="G47" s="1010"/>
      <c r="H47" s="1011"/>
      <c r="I47" s="1011"/>
      <c r="J47" s="1011"/>
      <c r="K47" s="1011"/>
      <c r="L47" s="1011"/>
      <c r="M47" s="1011"/>
      <c r="N47" s="1011"/>
      <c r="O47" s="1012"/>
      <c r="P47" s="1018"/>
      <c r="Q47" s="1018"/>
      <c r="R47" s="1018"/>
      <c r="S47" s="1018"/>
      <c r="T47" s="1018"/>
      <c r="U47" s="1018"/>
      <c r="V47" s="1018"/>
      <c r="W47" s="1018"/>
      <c r="X47" s="1019"/>
      <c r="Y47" s="408" t="s">
        <v>54</v>
      </c>
      <c r="Z47" s="1023"/>
      <c r="AA47" s="1024"/>
      <c r="AB47" s="519"/>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3"/>
    </row>
    <row r="48" spans="1:50" ht="22.7" customHeight="1" x14ac:dyDescent="0.15">
      <c r="A48" s="400"/>
      <c r="B48" s="401"/>
      <c r="C48" s="401"/>
      <c r="D48" s="401"/>
      <c r="E48" s="401"/>
      <c r="F48" s="40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2"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3"/>
    </row>
    <row r="49" spans="1:50" customFormat="1" ht="23.25" customHeight="1" x14ac:dyDescent="0.15">
      <c r="A49" s="218" t="s">
        <v>491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95" customHeight="1" x14ac:dyDescent="0.15">
      <c r="A51" s="393" t="s">
        <v>459</v>
      </c>
      <c r="B51" s="394"/>
      <c r="C51" s="394"/>
      <c r="D51" s="394"/>
      <c r="E51" s="394"/>
      <c r="F51" s="395"/>
      <c r="G51" s="507" t="s">
        <v>265</v>
      </c>
      <c r="H51" s="426"/>
      <c r="I51" s="426"/>
      <c r="J51" s="426"/>
      <c r="K51" s="426"/>
      <c r="L51" s="426"/>
      <c r="M51" s="426"/>
      <c r="N51" s="426"/>
      <c r="O51" s="508"/>
      <c r="P51" s="425" t="s">
        <v>59</v>
      </c>
      <c r="Q51" s="426"/>
      <c r="R51" s="426"/>
      <c r="S51" s="426"/>
      <c r="T51" s="426"/>
      <c r="U51" s="426"/>
      <c r="V51" s="426"/>
      <c r="W51" s="426"/>
      <c r="X51" s="508"/>
      <c r="Y51" s="1031"/>
      <c r="Z51" s="827"/>
      <c r="AA51" s="828"/>
      <c r="AB51" s="552" t="s">
        <v>11</v>
      </c>
      <c r="AC51" s="1036"/>
      <c r="AD51" s="1037"/>
      <c r="AE51" s="1041" t="s">
        <v>350</v>
      </c>
      <c r="AF51" s="1041"/>
      <c r="AG51" s="1041"/>
      <c r="AH51" s="1041"/>
      <c r="AI51" s="1041" t="s">
        <v>356</v>
      </c>
      <c r="AJ51" s="1041"/>
      <c r="AK51" s="1041"/>
      <c r="AL51" s="1041"/>
      <c r="AM51" s="1041" t="s">
        <v>440</v>
      </c>
      <c r="AN51" s="1041"/>
      <c r="AO51" s="1041"/>
      <c r="AP51" s="552"/>
      <c r="AQ51" s="152" t="s">
        <v>348</v>
      </c>
      <c r="AR51" s="123"/>
      <c r="AS51" s="123"/>
      <c r="AT51" s="124"/>
      <c r="AU51" s="532" t="s">
        <v>253</v>
      </c>
      <c r="AV51" s="532"/>
      <c r="AW51" s="532"/>
      <c r="AX51" s="533"/>
    </row>
    <row r="52" spans="1:50" ht="18.95" customHeight="1" x14ac:dyDescent="0.15">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1032"/>
      <c r="Z52" s="1033"/>
      <c r="AA52" s="1034"/>
      <c r="AB52" s="1038"/>
      <c r="AC52" s="1039"/>
      <c r="AD52" s="1040"/>
      <c r="AE52" s="243"/>
      <c r="AF52" s="243"/>
      <c r="AG52" s="243"/>
      <c r="AH52" s="243"/>
      <c r="AI52" s="243"/>
      <c r="AJ52" s="243"/>
      <c r="AK52" s="243"/>
      <c r="AL52" s="243"/>
      <c r="AM52" s="243"/>
      <c r="AN52" s="243"/>
      <c r="AO52" s="243"/>
      <c r="AP52" s="239"/>
      <c r="AQ52" s="191"/>
      <c r="AR52" s="192"/>
      <c r="AS52" s="126" t="s">
        <v>349</v>
      </c>
      <c r="AT52" s="127"/>
      <c r="AU52" s="192"/>
      <c r="AV52" s="192"/>
      <c r="AW52" s="391" t="s">
        <v>300</v>
      </c>
      <c r="AX52" s="392"/>
    </row>
    <row r="53" spans="1:50" ht="22.7" customHeight="1" x14ac:dyDescent="0.15">
      <c r="A53" s="396"/>
      <c r="B53" s="394"/>
      <c r="C53" s="394"/>
      <c r="D53" s="394"/>
      <c r="E53" s="394"/>
      <c r="F53" s="395"/>
      <c r="G53" s="559"/>
      <c r="H53" s="1008"/>
      <c r="I53" s="1008"/>
      <c r="J53" s="1008"/>
      <c r="K53" s="1008"/>
      <c r="L53" s="1008"/>
      <c r="M53" s="1008"/>
      <c r="N53" s="1008"/>
      <c r="O53" s="1009"/>
      <c r="P53" s="98"/>
      <c r="Q53" s="1016"/>
      <c r="R53" s="1016"/>
      <c r="S53" s="1016"/>
      <c r="T53" s="1016"/>
      <c r="U53" s="1016"/>
      <c r="V53" s="1016"/>
      <c r="W53" s="1016"/>
      <c r="X53" s="1017"/>
      <c r="Y53" s="1026" t="s">
        <v>12</v>
      </c>
      <c r="Z53" s="1027"/>
      <c r="AA53" s="1028"/>
      <c r="AB53" s="518"/>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3"/>
    </row>
    <row r="54" spans="1:50" ht="22.7" customHeight="1" x14ac:dyDescent="0.15">
      <c r="A54" s="397"/>
      <c r="B54" s="398"/>
      <c r="C54" s="398"/>
      <c r="D54" s="398"/>
      <c r="E54" s="398"/>
      <c r="F54" s="399"/>
      <c r="G54" s="1010"/>
      <c r="H54" s="1011"/>
      <c r="I54" s="1011"/>
      <c r="J54" s="1011"/>
      <c r="K54" s="1011"/>
      <c r="L54" s="1011"/>
      <c r="M54" s="1011"/>
      <c r="N54" s="1011"/>
      <c r="O54" s="1012"/>
      <c r="P54" s="1018"/>
      <c r="Q54" s="1018"/>
      <c r="R54" s="1018"/>
      <c r="S54" s="1018"/>
      <c r="T54" s="1018"/>
      <c r="U54" s="1018"/>
      <c r="V54" s="1018"/>
      <c r="W54" s="1018"/>
      <c r="X54" s="1019"/>
      <c r="Y54" s="408" t="s">
        <v>54</v>
      </c>
      <c r="Z54" s="1023"/>
      <c r="AA54" s="1024"/>
      <c r="AB54" s="519"/>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3"/>
    </row>
    <row r="55" spans="1:50" ht="22.7" customHeight="1" x14ac:dyDescent="0.15">
      <c r="A55" s="400"/>
      <c r="B55" s="401"/>
      <c r="C55" s="401"/>
      <c r="D55" s="401"/>
      <c r="E55" s="401"/>
      <c r="F55" s="40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2"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3"/>
    </row>
    <row r="56" spans="1:50" customFormat="1" ht="23.25" customHeight="1" x14ac:dyDescent="0.15">
      <c r="A56" s="218" t="s">
        <v>491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95" customHeight="1" x14ac:dyDescent="0.15">
      <c r="A58" s="393" t="s">
        <v>459</v>
      </c>
      <c r="B58" s="394"/>
      <c r="C58" s="394"/>
      <c r="D58" s="394"/>
      <c r="E58" s="394"/>
      <c r="F58" s="395"/>
      <c r="G58" s="507" t="s">
        <v>265</v>
      </c>
      <c r="H58" s="426"/>
      <c r="I58" s="426"/>
      <c r="J58" s="426"/>
      <c r="K58" s="426"/>
      <c r="L58" s="426"/>
      <c r="M58" s="426"/>
      <c r="N58" s="426"/>
      <c r="O58" s="508"/>
      <c r="P58" s="425" t="s">
        <v>59</v>
      </c>
      <c r="Q58" s="426"/>
      <c r="R58" s="426"/>
      <c r="S58" s="426"/>
      <c r="T58" s="426"/>
      <c r="U58" s="426"/>
      <c r="V58" s="426"/>
      <c r="W58" s="426"/>
      <c r="X58" s="508"/>
      <c r="Y58" s="1031"/>
      <c r="Z58" s="827"/>
      <c r="AA58" s="828"/>
      <c r="AB58" s="1035" t="s">
        <v>11</v>
      </c>
      <c r="AC58" s="1036"/>
      <c r="AD58" s="1037"/>
      <c r="AE58" s="1041" t="s">
        <v>350</v>
      </c>
      <c r="AF58" s="1041"/>
      <c r="AG58" s="1041"/>
      <c r="AH58" s="1041"/>
      <c r="AI58" s="1041" t="s">
        <v>356</v>
      </c>
      <c r="AJ58" s="1041"/>
      <c r="AK58" s="1041"/>
      <c r="AL58" s="1041"/>
      <c r="AM58" s="1041" t="s">
        <v>440</v>
      </c>
      <c r="AN58" s="1041"/>
      <c r="AO58" s="1041"/>
      <c r="AP58" s="552"/>
      <c r="AQ58" s="152" t="s">
        <v>348</v>
      </c>
      <c r="AR58" s="123"/>
      <c r="AS58" s="123"/>
      <c r="AT58" s="124"/>
      <c r="AU58" s="532" t="s">
        <v>253</v>
      </c>
      <c r="AV58" s="532"/>
      <c r="AW58" s="532"/>
      <c r="AX58" s="533"/>
    </row>
    <row r="59" spans="1:50" ht="18.95" customHeight="1" x14ac:dyDescent="0.15">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1032"/>
      <c r="Z59" s="1033"/>
      <c r="AA59" s="1034"/>
      <c r="AB59" s="1038"/>
      <c r="AC59" s="1039"/>
      <c r="AD59" s="1040"/>
      <c r="AE59" s="243"/>
      <c r="AF59" s="243"/>
      <c r="AG59" s="243"/>
      <c r="AH59" s="243"/>
      <c r="AI59" s="243"/>
      <c r="AJ59" s="243"/>
      <c r="AK59" s="243"/>
      <c r="AL59" s="243"/>
      <c r="AM59" s="243"/>
      <c r="AN59" s="243"/>
      <c r="AO59" s="243"/>
      <c r="AP59" s="239"/>
      <c r="AQ59" s="191"/>
      <c r="AR59" s="192"/>
      <c r="AS59" s="126" t="s">
        <v>349</v>
      </c>
      <c r="AT59" s="127"/>
      <c r="AU59" s="192"/>
      <c r="AV59" s="192"/>
      <c r="AW59" s="391" t="s">
        <v>300</v>
      </c>
      <c r="AX59" s="392"/>
    </row>
    <row r="60" spans="1:50" ht="22.7" customHeight="1" x14ac:dyDescent="0.15">
      <c r="A60" s="396"/>
      <c r="B60" s="394"/>
      <c r="C60" s="394"/>
      <c r="D60" s="394"/>
      <c r="E60" s="394"/>
      <c r="F60" s="395"/>
      <c r="G60" s="559"/>
      <c r="H60" s="1008"/>
      <c r="I60" s="1008"/>
      <c r="J60" s="1008"/>
      <c r="K60" s="1008"/>
      <c r="L60" s="1008"/>
      <c r="M60" s="1008"/>
      <c r="N60" s="1008"/>
      <c r="O60" s="1009"/>
      <c r="P60" s="98"/>
      <c r="Q60" s="1016"/>
      <c r="R60" s="1016"/>
      <c r="S60" s="1016"/>
      <c r="T60" s="1016"/>
      <c r="U60" s="1016"/>
      <c r="V60" s="1016"/>
      <c r="W60" s="1016"/>
      <c r="X60" s="1017"/>
      <c r="Y60" s="1026" t="s">
        <v>12</v>
      </c>
      <c r="Z60" s="1027"/>
      <c r="AA60" s="1028"/>
      <c r="AB60" s="518"/>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3"/>
    </row>
    <row r="61" spans="1:50" ht="22.7" customHeight="1" x14ac:dyDescent="0.15">
      <c r="A61" s="397"/>
      <c r="B61" s="398"/>
      <c r="C61" s="398"/>
      <c r="D61" s="398"/>
      <c r="E61" s="398"/>
      <c r="F61" s="399"/>
      <c r="G61" s="1010"/>
      <c r="H61" s="1011"/>
      <c r="I61" s="1011"/>
      <c r="J61" s="1011"/>
      <c r="K61" s="1011"/>
      <c r="L61" s="1011"/>
      <c r="M61" s="1011"/>
      <c r="N61" s="1011"/>
      <c r="O61" s="1012"/>
      <c r="P61" s="1018"/>
      <c r="Q61" s="1018"/>
      <c r="R61" s="1018"/>
      <c r="S61" s="1018"/>
      <c r="T61" s="1018"/>
      <c r="U61" s="1018"/>
      <c r="V61" s="1018"/>
      <c r="W61" s="1018"/>
      <c r="X61" s="1019"/>
      <c r="Y61" s="408" t="s">
        <v>54</v>
      </c>
      <c r="Z61" s="1023"/>
      <c r="AA61" s="1024"/>
      <c r="AB61" s="519"/>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3"/>
    </row>
    <row r="62" spans="1:50" ht="22.7" customHeight="1" x14ac:dyDescent="0.15">
      <c r="A62" s="400"/>
      <c r="B62" s="401"/>
      <c r="C62" s="401"/>
      <c r="D62" s="401"/>
      <c r="E62" s="401"/>
      <c r="F62" s="40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2"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3"/>
    </row>
    <row r="63" spans="1:50" customFormat="1" ht="23.25" customHeight="1" x14ac:dyDescent="0.15">
      <c r="A63" s="218" t="s">
        <v>491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95" customHeight="1" x14ac:dyDescent="0.15">
      <c r="A65" s="393" t="s">
        <v>459</v>
      </c>
      <c r="B65" s="394"/>
      <c r="C65" s="394"/>
      <c r="D65" s="394"/>
      <c r="E65" s="394"/>
      <c r="F65" s="395"/>
      <c r="G65" s="507" t="s">
        <v>265</v>
      </c>
      <c r="H65" s="426"/>
      <c r="I65" s="426"/>
      <c r="J65" s="426"/>
      <c r="K65" s="426"/>
      <c r="L65" s="426"/>
      <c r="M65" s="426"/>
      <c r="N65" s="426"/>
      <c r="O65" s="508"/>
      <c r="P65" s="425" t="s">
        <v>59</v>
      </c>
      <c r="Q65" s="426"/>
      <c r="R65" s="426"/>
      <c r="S65" s="426"/>
      <c r="T65" s="426"/>
      <c r="U65" s="426"/>
      <c r="V65" s="426"/>
      <c r="W65" s="426"/>
      <c r="X65" s="508"/>
      <c r="Y65" s="1031"/>
      <c r="Z65" s="827"/>
      <c r="AA65" s="828"/>
      <c r="AB65" s="1035" t="s">
        <v>11</v>
      </c>
      <c r="AC65" s="1036"/>
      <c r="AD65" s="1037"/>
      <c r="AE65" s="1041" t="s">
        <v>350</v>
      </c>
      <c r="AF65" s="1041"/>
      <c r="AG65" s="1041"/>
      <c r="AH65" s="1041"/>
      <c r="AI65" s="1041" t="s">
        <v>356</v>
      </c>
      <c r="AJ65" s="1041"/>
      <c r="AK65" s="1041"/>
      <c r="AL65" s="1041"/>
      <c r="AM65" s="1041" t="s">
        <v>440</v>
      </c>
      <c r="AN65" s="1041"/>
      <c r="AO65" s="1041"/>
      <c r="AP65" s="552"/>
      <c r="AQ65" s="152" t="s">
        <v>348</v>
      </c>
      <c r="AR65" s="123"/>
      <c r="AS65" s="123"/>
      <c r="AT65" s="124"/>
      <c r="AU65" s="532" t="s">
        <v>253</v>
      </c>
      <c r="AV65" s="532"/>
      <c r="AW65" s="532"/>
      <c r="AX65" s="533"/>
    </row>
    <row r="66" spans="1:50" ht="18.95" customHeight="1" x14ac:dyDescent="0.15">
      <c r="A66" s="393"/>
      <c r="B66" s="394"/>
      <c r="C66" s="394"/>
      <c r="D66" s="394"/>
      <c r="E66" s="394"/>
      <c r="F66" s="395"/>
      <c r="G66" s="406"/>
      <c r="H66" s="391"/>
      <c r="I66" s="391"/>
      <c r="J66" s="391"/>
      <c r="K66" s="391"/>
      <c r="L66" s="391"/>
      <c r="M66" s="391"/>
      <c r="N66" s="391"/>
      <c r="O66" s="407"/>
      <c r="P66" s="428"/>
      <c r="Q66" s="391"/>
      <c r="R66" s="391"/>
      <c r="S66" s="391"/>
      <c r="T66" s="391"/>
      <c r="U66" s="391"/>
      <c r="V66" s="391"/>
      <c r="W66" s="391"/>
      <c r="X66" s="407"/>
      <c r="Y66" s="1032"/>
      <c r="Z66" s="1033"/>
      <c r="AA66" s="1034"/>
      <c r="AB66" s="1038"/>
      <c r="AC66" s="1039"/>
      <c r="AD66" s="1040"/>
      <c r="AE66" s="243"/>
      <c r="AF66" s="243"/>
      <c r="AG66" s="243"/>
      <c r="AH66" s="243"/>
      <c r="AI66" s="243"/>
      <c r="AJ66" s="243"/>
      <c r="AK66" s="243"/>
      <c r="AL66" s="243"/>
      <c r="AM66" s="243"/>
      <c r="AN66" s="243"/>
      <c r="AO66" s="243"/>
      <c r="AP66" s="239"/>
      <c r="AQ66" s="191"/>
      <c r="AR66" s="192"/>
      <c r="AS66" s="126" t="s">
        <v>349</v>
      </c>
      <c r="AT66" s="127"/>
      <c r="AU66" s="192"/>
      <c r="AV66" s="192"/>
      <c r="AW66" s="391" t="s">
        <v>300</v>
      </c>
      <c r="AX66" s="392"/>
    </row>
    <row r="67" spans="1:50" ht="22.7" customHeight="1" x14ac:dyDescent="0.15">
      <c r="A67" s="396"/>
      <c r="B67" s="394"/>
      <c r="C67" s="394"/>
      <c r="D67" s="394"/>
      <c r="E67" s="394"/>
      <c r="F67" s="395"/>
      <c r="G67" s="559"/>
      <c r="H67" s="1008"/>
      <c r="I67" s="1008"/>
      <c r="J67" s="1008"/>
      <c r="K67" s="1008"/>
      <c r="L67" s="1008"/>
      <c r="M67" s="1008"/>
      <c r="N67" s="1008"/>
      <c r="O67" s="1009"/>
      <c r="P67" s="98"/>
      <c r="Q67" s="1016"/>
      <c r="R67" s="1016"/>
      <c r="S67" s="1016"/>
      <c r="T67" s="1016"/>
      <c r="U67" s="1016"/>
      <c r="V67" s="1016"/>
      <c r="W67" s="1016"/>
      <c r="X67" s="1017"/>
      <c r="Y67" s="1026" t="s">
        <v>12</v>
      </c>
      <c r="Z67" s="1027"/>
      <c r="AA67" s="1028"/>
      <c r="AB67" s="518"/>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3"/>
    </row>
    <row r="68" spans="1:50" ht="22.7" customHeight="1" x14ac:dyDescent="0.15">
      <c r="A68" s="397"/>
      <c r="B68" s="398"/>
      <c r="C68" s="398"/>
      <c r="D68" s="398"/>
      <c r="E68" s="398"/>
      <c r="F68" s="399"/>
      <c r="G68" s="1010"/>
      <c r="H68" s="1011"/>
      <c r="I68" s="1011"/>
      <c r="J68" s="1011"/>
      <c r="K68" s="1011"/>
      <c r="L68" s="1011"/>
      <c r="M68" s="1011"/>
      <c r="N68" s="1011"/>
      <c r="O68" s="1012"/>
      <c r="P68" s="1018"/>
      <c r="Q68" s="1018"/>
      <c r="R68" s="1018"/>
      <c r="S68" s="1018"/>
      <c r="T68" s="1018"/>
      <c r="U68" s="1018"/>
      <c r="V68" s="1018"/>
      <c r="W68" s="1018"/>
      <c r="X68" s="1019"/>
      <c r="Y68" s="408" t="s">
        <v>54</v>
      </c>
      <c r="Z68" s="1023"/>
      <c r="AA68" s="1024"/>
      <c r="AB68" s="519"/>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3"/>
    </row>
    <row r="69" spans="1:50" ht="22.7" customHeight="1" x14ac:dyDescent="0.15">
      <c r="A69" s="400"/>
      <c r="B69" s="401"/>
      <c r="C69" s="401"/>
      <c r="D69" s="401"/>
      <c r="E69" s="401"/>
      <c r="F69" s="402"/>
      <c r="G69" s="1013"/>
      <c r="H69" s="1014"/>
      <c r="I69" s="1014"/>
      <c r="J69" s="1014"/>
      <c r="K69" s="1014"/>
      <c r="L69" s="1014"/>
      <c r="M69" s="1014"/>
      <c r="N69" s="1014"/>
      <c r="O69" s="1015"/>
      <c r="P69" s="1020"/>
      <c r="Q69" s="1020"/>
      <c r="R69" s="1020"/>
      <c r="S69" s="1020"/>
      <c r="T69" s="1020"/>
      <c r="U69" s="1020"/>
      <c r="V69" s="1020"/>
      <c r="W69" s="1020"/>
      <c r="X69" s="1021"/>
      <c r="Y69" s="408" t="s">
        <v>13</v>
      </c>
      <c r="Z69" s="1023"/>
      <c r="AA69" s="1024"/>
      <c r="AB69" s="55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3"/>
    </row>
    <row r="70" spans="1:50" customFormat="1" ht="23.25" customHeight="1" x14ac:dyDescent="0.15">
      <c r="A70" s="218" t="s">
        <v>491</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1193" priority="327">
      <formula>IF(RIGHT(TEXT(AE4,"0.#"),1)=".",FALSE,TRUE)</formula>
    </cfRule>
    <cfRule type="expression" dxfId="1192" priority="328">
      <formula>IF(RIGHT(TEXT(AE4,"0.#"),1)=".",TRUE,FALSE)</formula>
    </cfRule>
  </conditionalFormatting>
  <conditionalFormatting sqref="AE5">
    <cfRule type="expression" dxfId="1191" priority="325">
      <formula>IF(RIGHT(TEXT(AE5,"0.#"),1)=".",FALSE,TRUE)</formula>
    </cfRule>
    <cfRule type="expression" dxfId="1190" priority="326">
      <formula>IF(RIGHT(TEXT(AE5,"0.#"),1)=".",TRUE,FALSE)</formula>
    </cfRule>
  </conditionalFormatting>
  <conditionalFormatting sqref="AE6">
    <cfRule type="expression" dxfId="1189" priority="323">
      <formula>IF(RIGHT(TEXT(AE6,"0.#"),1)=".",FALSE,TRUE)</formula>
    </cfRule>
    <cfRule type="expression" dxfId="1188" priority="324">
      <formula>IF(RIGHT(TEXT(AE6,"0.#"),1)=".",TRUE,FALSE)</formula>
    </cfRule>
  </conditionalFormatting>
  <conditionalFormatting sqref="AI6">
    <cfRule type="expression" dxfId="1187" priority="321">
      <formula>IF(RIGHT(TEXT(AI6,"0.#"),1)=".",FALSE,TRUE)</formula>
    </cfRule>
    <cfRule type="expression" dxfId="1186" priority="322">
      <formula>IF(RIGHT(TEXT(AI6,"0.#"),1)=".",TRUE,FALSE)</formula>
    </cfRule>
  </conditionalFormatting>
  <conditionalFormatting sqref="AI5">
    <cfRule type="expression" dxfId="1185" priority="319">
      <formula>IF(RIGHT(TEXT(AI5,"0.#"),1)=".",FALSE,TRUE)</formula>
    </cfRule>
    <cfRule type="expression" dxfId="1184" priority="320">
      <formula>IF(RIGHT(TEXT(AI5,"0.#"),1)=".",TRUE,FALSE)</formula>
    </cfRule>
  </conditionalFormatting>
  <conditionalFormatting sqref="AI4">
    <cfRule type="expression" dxfId="1183" priority="317">
      <formula>IF(RIGHT(TEXT(AI4,"0.#"),1)=".",FALSE,TRUE)</formula>
    </cfRule>
    <cfRule type="expression" dxfId="1182" priority="318">
      <formula>IF(RIGHT(TEXT(AI4,"0.#"),1)=".",TRUE,FALSE)</formula>
    </cfRule>
  </conditionalFormatting>
  <conditionalFormatting sqref="AM4">
    <cfRule type="expression" dxfId="1181" priority="315">
      <formula>IF(RIGHT(TEXT(AM4,"0.#"),1)=".",FALSE,TRUE)</formula>
    </cfRule>
    <cfRule type="expression" dxfId="1180" priority="316">
      <formula>IF(RIGHT(TEXT(AM4,"0.#"),1)=".",TRUE,FALSE)</formula>
    </cfRule>
  </conditionalFormatting>
  <conditionalFormatting sqref="AM5">
    <cfRule type="expression" dxfId="1179" priority="313">
      <formula>IF(RIGHT(TEXT(AM5,"0.#"),1)=".",FALSE,TRUE)</formula>
    </cfRule>
    <cfRule type="expression" dxfId="1178" priority="314">
      <formula>IF(RIGHT(TEXT(AM5,"0.#"),1)=".",TRUE,FALSE)</formula>
    </cfRule>
  </conditionalFormatting>
  <conditionalFormatting sqref="AM6">
    <cfRule type="expression" dxfId="1177" priority="311">
      <formula>IF(RIGHT(TEXT(AM6,"0.#"),1)=".",FALSE,TRUE)</formula>
    </cfRule>
    <cfRule type="expression" dxfId="1176" priority="312">
      <formula>IF(RIGHT(TEXT(AM6,"0.#"),1)=".",TRUE,FALSE)</formula>
    </cfRule>
  </conditionalFormatting>
  <conditionalFormatting sqref="AQ4:AQ6">
    <cfRule type="expression" dxfId="1175" priority="309">
      <formula>IF(RIGHT(TEXT(AQ4,"0.#"),1)=".",FALSE,TRUE)</formula>
    </cfRule>
    <cfRule type="expression" dxfId="1174" priority="310">
      <formula>IF(RIGHT(TEXT(AQ4,"0.#"),1)=".",TRUE,FALSE)</formula>
    </cfRule>
  </conditionalFormatting>
  <conditionalFormatting sqref="AU4:AU6">
    <cfRule type="expression" dxfId="1173" priority="307">
      <formula>IF(RIGHT(TEXT(AU4,"0.#"),1)=".",FALSE,TRUE)</formula>
    </cfRule>
    <cfRule type="expression" dxfId="1172" priority="308">
      <formula>IF(RIGHT(TEXT(AU4,"0.#"),1)=".",TRUE,FALSE)</formula>
    </cfRule>
  </conditionalFormatting>
  <conditionalFormatting sqref="AE11">
    <cfRule type="expression" dxfId="1171" priority="305">
      <formula>IF(RIGHT(TEXT(AE11,"0.#"),1)=".",FALSE,TRUE)</formula>
    </cfRule>
    <cfRule type="expression" dxfId="1170" priority="306">
      <formula>IF(RIGHT(TEXT(AE11,"0.#"),1)=".",TRUE,FALSE)</formula>
    </cfRule>
  </conditionalFormatting>
  <conditionalFormatting sqref="AE12">
    <cfRule type="expression" dxfId="1169" priority="303">
      <formula>IF(RIGHT(TEXT(AE12,"0.#"),1)=".",FALSE,TRUE)</formula>
    </cfRule>
    <cfRule type="expression" dxfId="1168" priority="304">
      <formula>IF(RIGHT(TEXT(AE12,"0.#"),1)=".",TRUE,FALSE)</formula>
    </cfRule>
  </conditionalFormatting>
  <conditionalFormatting sqref="AE13">
    <cfRule type="expression" dxfId="1167" priority="301">
      <formula>IF(RIGHT(TEXT(AE13,"0.#"),1)=".",FALSE,TRUE)</formula>
    </cfRule>
    <cfRule type="expression" dxfId="1166" priority="302">
      <formula>IF(RIGHT(TEXT(AE13,"0.#"),1)=".",TRUE,FALSE)</formula>
    </cfRule>
  </conditionalFormatting>
  <conditionalFormatting sqref="AI13">
    <cfRule type="expression" dxfId="1165" priority="299">
      <formula>IF(RIGHT(TEXT(AI13,"0.#"),1)=".",FALSE,TRUE)</formula>
    </cfRule>
    <cfRule type="expression" dxfId="1164" priority="300">
      <formula>IF(RIGHT(TEXT(AI13,"0.#"),1)=".",TRUE,FALSE)</formula>
    </cfRule>
  </conditionalFormatting>
  <conditionalFormatting sqref="AI12">
    <cfRule type="expression" dxfId="1163" priority="297">
      <formula>IF(RIGHT(TEXT(AI12,"0.#"),1)=".",FALSE,TRUE)</formula>
    </cfRule>
    <cfRule type="expression" dxfId="1162" priority="298">
      <formula>IF(RIGHT(TEXT(AI12,"0.#"),1)=".",TRUE,FALSE)</formula>
    </cfRule>
  </conditionalFormatting>
  <conditionalFormatting sqref="AI11">
    <cfRule type="expression" dxfId="1161" priority="295">
      <formula>IF(RIGHT(TEXT(AI11,"0.#"),1)=".",FALSE,TRUE)</formula>
    </cfRule>
    <cfRule type="expression" dxfId="1160" priority="296">
      <formula>IF(RIGHT(TEXT(AI11,"0.#"),1)=".",TRUE,FALSE)</formula>
    </cfRule>
  </conditionalFormatting>
  <conditionalFormatting sqref="AM11">
    <cfRule type="expression" dxfId="1159" priority="293">
      <formula>IF(RIGHT(TEXT(AM11,"0.#"),1)=".",FALSE,TRUE)</formula>
    </cfRule>
    <cfRule type="expression" dxfId="1158" priority="294">
      <formula>IF(RIGHT(TEXT(AM11,"0.#"),1)=".",TRUE,FALSE)</formula>
    </cfRule>
  </conditionalFormatting>
  <conditionalFormatting sqref="AM12">
    <cfRule type="expression" dxfId="1157" priority="291">
      <formula>IF(RIGHT(TEXT(AM12,"0.#"),1)=".",FALSE,TRUE)</formula>
    </cfRule>
    <cfRule type="expression" dxfId="1156" priority="292">
      <formula>IF(RIGHT(TEXT(AM12,"0.#"),1)=".",TRUE,FALSE)</formula>
    </cfRule>
  </conditionalFormatting>
  <conditionalFormatting sqref="AM13">
    <cfRule type="expression" dxfId="1155" priority="289">
      <formula>IF(RIGHT(TEXT(AM13,"0.#"),1)=".",FALSE,TRUE)</formula>
    </cfRule>
    <cfRule type="expression" dxfId="1154" priority="290">
      <formula>IF(RIGHT(TEXT(AM13,"0.#"),1)=".",TRUE,FALSE)</formula>
    </cfRule>
  </conditionalFormatting>
  <conditionalFormatting sqref="AQ11:AQ13">
    <cfRule type="expression" dxfId="1153" priority="287">
      <formula>IF(RIGHT(TEXT(AQ11,"0.#"),1)=".",FALSE,TRUE)</formula>
    </cfRule>
    <cfRule type="expression" dxfId="1152" priority="288">
      <formula>IF(RIGHT(TEXT(AQ11,"0.#"),1)=".",TRUE,FALSE)</formula>
    </cfRule>
  </conditionalFormatting>
  <conditionalFormatting sqref="AU11:AU13">
    <cfRule type="expression" dxfId="1151" priority="285">
      <formula>IF(RIGHT(TEXT(AU11,"0.#"),1)=".",FALSE,TRUE)</formula>
    </cfRule>
    <cfRule type="expression" dxfId="1150" priority="286">
      <formula>IF(RIGHT(TEXT(AU11,"0.#"),1)=".",TRUE,FALSE)</formula>
    </cfRule>
  </conditionalFormatting>
  <conditionalFormatting sqref="AE18">
    <cfRule type="expression" dxfId="1149" priority="283">
      <formula>IF(RIGHT(TEXT(AE18,"0.#"),1)=".",FALSE,TRUE)</formula>
    </cfRule>
    <cfRule type="expression" dxfId="1148" priority="284">
      <formula>IF(RIGHT(TEXT(AE18,"0.#"),1)=".",TRUE,FALSE)</formula>
    </cfRule>
  </conditionalFormatting>
  <conditionalFormatting sqref="AE19">
    <cfRule type="expression" dxfId="1147" priority="281">
      <formula>IF(RIGHT(TEXT(AE19,"0.#"),1)=".",FALSE,TRUE)</formula>
    </cfRule>
    <cfRule type="expression" dxfId="1146" priority="282">
      <formula>IF(RIGHT(TEXT(AE19,"0.#"),1)=".",TRUE,FALSE)</formula>
    </cfRule>
  </conditionalFormatting>
  <conditionalFormatting sqref="AE20">
    <cfRule type="expression" dxfId="1145" priority="279">
      <formula>IF(RIGHT(TEXT(AE20,"0.#"),1)=".",FALSE,TRUE)</formula>
    </cfRule>
    <cfRule type="expression" dxfId="1144" priority="280">
      <formula>IF(RIGHT(TEXT(AE20,"0.#"),1)=".",TRUE,FALSE)</formula>
    </cfRule>
  </conditionalFormatting>
  <conditionalFormatting sqref="AI20">
    <cfRule type="expression" dxfId="1143" priority="277">
      <formula>IF(RIGHT(TEXT(AI20,"0.#"),1)=".",FALSE,TRUE)</formula>
    </cfRule>
    <cfRule type="expression" dxfId="1142" priority="278">
      <formula>IF(RIGHT(TEXT(AI20,"0.#"),1)=".",TRUE,FALSE)</formula>
    </cfRule>
  </conditionalFormatting>
  <conditionalFormatting sqref="AI19">
    <cfRule type="expression" dxfId="1141" priority="275">
      <formula>IF(RIGHT(TEXT(AI19,"0.#"),1)=".",FALSE,TRUE)</formula>
    </cfRule>
    <cfRule type="expression" dxfId="1140" priority="276">
      <formula>IF(RIGHT(TEXT(AI19,"0.#"),1)=".",TRUE,FALSE)</formula>
    </cfRule>
  </conditionalFormatting>
  <conditionalFormatting sqref="AI18">
    <cfRule type="expression" dxfId="1139" priority="273">
      <formula>IF(RIGHT(TEXT(AI18,"0.#"),1)=".",FALSE,TRUE)</formula>
    </cfRule>
    <cfRule type="expression" dxfId="1138" priority="274">
      <formula>IF(RIGHT(TEXT(AI18,"0.#"),1)=".",TRUE,FALSE)</formula>
    </cfRule>
  </conditionalFormatting>
  <conditionalFormatting sqref="AM18">
    <cfRule type="expression" dxfId="1137" priority="271">
      <formula>IF(RIGHT(TEXT(AM18,"0.#"),1)=".",FALSE,TRUE)</formula>
    </cfRule>
    <cfRule type="expression" dxfId="1136" priority="272">
      <formula>IF(RIGHT(TEXT(AM18,"0.#"),1)=".",TRUE,FALSE)</formula>
    </cfRule>
  </conditionalFormatting>
  <conditionalFormatting sqref="AM19">
    <cfRule type="expression" dxfId="1135" priority="269">
      <formula>IF(RIGHT(TEXT(AM19,"0.#"),1)=".",FALSE,TRUE)</formula>
    </cfRule>
    <cfRule type="expression" dxfId="1134" priority="270">
      <formula>IF(RIGHT(TEXT(AM19,"0.#"),1)=".",TRUE,FALSE)</formula>
    </cfRule>
  </conditionalFormatting>
  <conditionalFormatting sqref="AM20">
    <cfRule type="expression" dxfId="1133" priority="267">
      <formula>IF(RIGHT(TEXT(AM20,"0.#"),1)=".",FALSE,TRUE)</formula>
    </cfRule>
    <cfRule type="expression" dxfId="1132" priority="268">
      <formula>IF(RIGHT(TEXT(AM20,"0.#"),1)=".",TRUE,FALSE)</formula>
    </cfRule>
  </conditionalFormatting>
  <conditionalFormatting sqref="AQ18:AQ20">
    <cfRule type="expression" dxfId="1131" priority="265">
      <formula>IF(RIGHT(TEXT(AQ18,"0.#"),1)=".",FALSE,TRUE)</formula>
    </cfRule>
    <cfRule type="expression" dxfId="1130" priority="266">
      <formula>IF(RIGHT(TEXT(AQ18,"0.#"),1)=".",TRUE,FALSE)</formula>
    </cfRule>
  </conditionalFormatting>
  <conditionalFormatting sqref="AU18:AU20">
    <cfRule type="expression" dxfId="1129" priority="263">
      <formula>IF(RIGHT(TEXT(AU18,"0.#"),1)=".",FALSE,TRUE)</formula>
    </cfRule>
    <cfRule type="expression" dxfId="1128" priority="264">
      <formula>IF(RIGHT(TEXT(AU18,"0.#"),1)=".",TRUE,FALSE)</formula>
    </cfRule>
  </conditionalFormatting>
  <conditionalFormatting sqref="AQ25:AQ27">
    <cfRule type="expression" dxfId="1127" priority="243">
      <formula>IF(RIGHT(TEXT(AQ25,"0.#"),1)=".",FALSE,TRUE)</formula>
    </cfRule>
    <cfRule type="expression" dxfId="1126" priority="244">
      <formula>IF(RIGHT(TEXT(AQ25,"0.#"),1)=".",TRUE,FALSE)</formula>
    </cfRule>
  </conditionalFormatting>
  <conditionalFormatting sqref="AU25:AU27">
    <cfRule type="expression" dxfId="1125" priority="241">
      <formula>IF(RIGHT(TEXT(AU25,"0.#"),1)=".",FALSE,TRUE)</formula>
    </cfRule>
    <cfRule type="expression" dxfId="1124" priority="242">
      <formula>IF(RIGHT(TEXT(AU25,"0.#"),1)=".",TRUE,FALSE)</formula>
    </cfRule>
  </conditionalFormatting>
  <conditionalFormatting sqref="AQ32:AQ34">
    <cfRule type="expression" dxfId="1123" priority="221">
      <formula>IF(RIGHT(TEXT(AQ32,"0.#"),1)=".",FALSE,TRUE)</formula>
    </cfRule>
    <cfRule type="expression" dxfId="1122" priority="222">
      <formula>IF(RIGHT(TEXT(AQ32,"0.#"),1)=".",TRUE,FALSE)</formula>
    </cfRule>
  </conditionalFormatting>
  <conditionalFormatting sqref="AU32:AU34">
    <cfRule type="expression" dxfId="1121" priority="219">
      <formula>IF(RIGHT(TEXT(AU32,"0.#"),1)=".",FALSE,TRUE)</formula>
    </cfRule>
    <cfRule type="expression" dxfId="1120" priority="220">
      <formula>IF(RIGHT(TEXT(AU32,"0.#"),1)=".",TRUE,FALSE)</formula>
    </cfRule>
  </conditionalFormatting>
  <conditionalFormatting sqref="AQ39:AQ41">
    <cfRule type="expression" dxfId="1119" priority="199">
      <formula>IF(RIGHT(TEXT(AQ39,"0.#"),1)=".",FALSE,TRUE)</formula>
    </cfRule>
    <cfRule type="expression" dxfId="1118" priority="200">
      <formula>IF(RIGHT(TEXT(AQ39,"0.#"),1)=".",TRUE,FALSE)</formula>
    </cfRule>
  </conditionalFormatting>
  <conditionalFormatting sqref="AU39:AU41">
    <cfRule type="expression" dxfId="1117" priority="197">
      <formula>IF(RIGHT(TEXT(AU39,"0.#"),1)=".",FALSE,TRUE)</formula>
    </cfRule>
    <cfRule type="expression" dxfId="1116" priority="198">
      <formula>IF(RIGHT(TEXT(AU39,"0.#"),1)=".",TRUE,FALSE)</formula>
    </cfRule>
  </conditionalFormatting>
  <conditionalFormatting sqref="AQ46:AQ48">
    <cfRule type="expression" dxfId="1115" priority="177">
      <formula>IF(RIGHT(TEXT(AQ46,"0.#"),1)=".",FALSE,TRUE)</formula>
    </cfRule>
    <cfRule type="expression" dxfId="1114" priority="178">
      <formula>IF(RIGHT(TEXT(AQ46,"0.#"),1)=".",TRUE,FALSE)</formula>
    </cfRule>
  </conditionalFormatting>
  <conditionalFormatting sqref="AU46:AU48">
    <cfRule type="expression" dxfId="1113" priority="175">
      <formula>IF(RIGHT(TEXT(AU46,"0.#"),1)=".",FALSE,TRUE)</formula>
    </cfRule>
    <cfRule type="expression" dxfId="1112" priority="176">
      <formula>IF(RIGHT(TEXT(AU46,"0.#"),1)=".",TRUE,FALSE)</formula>
    </cfRule>
  </conditionalFormatting>
  <conditionalFormatting sqref="AQ53:AQ55">
    <cfRule type="expression" dxfId="1111" priority="155">
      <formula>IF(RIGHT(TEXT(AQ53,"0.#"),1)=".",FALSE,TRUE)</formula>
    </cfRule>
    <cfRule type="expression" dxfId="1110" priority="156">
      <formula>IF(RIGHT(TEXT(AQ53,"0.#"),1)=".",TRUE,FALSE)</formula>
    </cfRule>
  </conditionalFormatting>
  <conditionalFormatting sqref="AU53:AU55">
    <cfRule type="expression" dxfId="1109" priority="153">
      <formula>IF(RIGHT(TEXT(AU53,"0.#"),1)=".",FALSE,TRUE)</formula>
    </cfRule>
    <cfRule type="expression" dxfId="1108" priority="154">
      <formula>IF(RIGHT(TEXT(AU53,"0.#"),1)=".",TRUE,FALSE)</formula>
    </cfRule>
  </conditionalFormatting>
  <conditionalFormatting sqref="AQ60:AQ62">
    <cfRule type="expression" dxfId="1107" priority="133">
      <formula>IF(RIGHT(TEXT(AQ60,"0.#"),1)=".",FALSE,TRUE)</formula>
    </cfRule>
    <cfRule type="expression" dxfId="1106" priority="134">
      <formula>IF(RIGHT(TEXT(AQ60,"0.#"),1)=".",TRUE,FALSE)</formula>
    </cfRule>
  </conditionalFormatting>
  <conditionalFormatting sqref="AU60:AU62">
    <cfRule type="expression" dxfId="1105" priority="131">
      <formula>IF(RIGHT(TEXT(AU60,"0.#"),1)=".",FALSE,TRUE)</formula>
    </cfRule>
    <cfRule type="expression" dxfId="1104" priority="132">
      <formula>IF(RIGHT(TEXT(AU60,"0.#"),1)=".",TRUE,FALSE)</formula>
    </cfRule>
  </conditionalFormatting>
  <conditionalFormatting sqref="AE67">
    <cfRule type="expression" dxfId="1103" priority="129">
      <formula>IF(RIGHT(TEXT(AE67,"0.#"),1)=".",FALSE,TRUE)</formula>
    </cfRule>
    <cfRule type="expression" dxfId="1102" priority="130">
      <formula>IF(RIGHT(TEXT(AE67,"0.#"),1)=".",TRUE,FALSE)</formula>
    </cfRule>
  </conditionalFormatting>
  <conditionalFormatting sqref="AE68">
    <cfRule type="expression" dxfId="1101" priority="127">
      <formula>IF(RIGHT(TEXT(AE68,"0.#"),1)=".",FALSE,TRUE)</formula>
    </cfRule>
    <cfRule type="expression" dxfId="1100" priority="128">
      <formula>IF(RIGHT(TEXT(AE68,"0.#"),1)=".",TRUE,FALSE)</formula>
    </cfRule>
  </conditionalFormatting>
  <conditionalFormatting sqref="AE69">
    <cfRule type="expression" dxfId="1099" priority="125">
      <formula>IF(RIGHT(TEXT(AE69,"0.#"),1)=".",FALSE,TRUE)</formula>
    </cfRule>
    <cfRule type="expression" dxfId="1098" priority="126">
      <formula>IF(RIGHT(TEXT(AE69,"0.#"),1)=".",TRUE,FALSE)</formula>
    </cfRule>
  </conditionalFormatting>
  <conditionalFormatting sqref="AI69">
    <cfRule type="expression" dxfId="1097" priority="123">
      <formula>IF(RIGHT(TEXT(AI69,"0.#"),1)=".",FALSE,TRUE)</formula>
    </cfRule>
    <cfRule type="expression" dxfId="1096" priority="124">
      <formula>IF(RIGHT(TEXT(AI69,"0.#"),1)=".",TRUE,FALSE)</formula>
    </cfRule>
  </conditionalFormatting>
  <conditionalFormatting sqref="AI68">
    <cfRule type="expression" dxfId="1095" priority="121">
      <formula>IF(RIGHT(TEXT(AI68,"0.#"),1)=".",FALSE,TRUE)</formula>
    </cfRule>
    <cfRule type="expression" dxfId="1094" priority="122">
      <formula>IF(RIGHT(TEXT(AI68,"0.#"),1)=".",TRUE,FALSE)</formula>
    </cfRule>
  </conditionalFormatting>
  <conditionalFormatting sqref="AI67">
    <cfRule type="expression" dxfId="1093" priority="119">
      <formula>IF(RIGHT(TEXT(AI67,"0.#"),1)=".",FALSE,TRUE)</formula>
    </cfRule>
    <cfRule type="expression" dxfId="1092" priority="120">
      <formula>IF(RIGHT(TEXT(AI67,"0.#"),1)=".",TRUE,FALSE)</formula>
    </cfRule>
  </conditionalFormatting>
  <conditionalFormatting sqref="AM67">
    <cfRule type="expression" dxfId="1091" priority="117">
      <formula>IF(RIGHT(TEXT(AM67,"0.#"),1)=".",FALSE,TRUE)</formula>
    </cfRule>
    <cfRule type="expression" dxfId="1090" priority="118">
      <formula>IF(RIGHT(TEXT(AM67,"0.#"),1)=".",TRUE,FALSE)</formula>
    </cfRule>
  </conditionalFormatting>
  <conditionalFormatting sqref="AM68">
    <cfRule type="expression" dxfId="1089" priority="115">
      <formula>IF(RIGHT(TEXT(AM68,"0.#"),1)=".",FALSE,TRUE)</formula>
    </cfRule>
    <cfRule type="expression" dxfId="1088" priority="116">
      <formula>IF(RIGHT(TEXT(AM68,"0.#"),1)=".",TRUE,FALSE)</formula>
    </cfRule>
  </conditionalFormatting>
  <conditionalFormatting sqref="AM69">
    <cfRule type="expression" dxfId="1087" priority="113">
      <formula>IF(RIGHT(TEXT(AM69,"0.#"),1)=".",FALSE,TRUE)</formula>
    </cfRule>
    <cfRule type="expression" dxfId="1086" priority="114">
      <formula>IF(RIGHT(TEXT(AM69,"0.#"),1)=".",TRUE,FALSE)</formula>
    </cfRule>
  </conditionalFormatting>
  <conditionalFormatting sqref="AQ67:AQ69">
    <cfRule type="expression" dxfId="1085" priority="111">
      <formula>IF(RIGHT(TEXT(AQ67,"0.#"),1)=".",FALSE,TRUE)</formula>
    </cfRule>
    <cfRule type="expression" dxfId="1084" priority="112">
      <formula>IF(RIGHT(TEXT(AQ67,"0.#"),1)=".",TRUE,FALSE)</formula>
    </cfRule>
  </conditionalFormatting>
  <conditionalFormatting sqref="AU67:AU69">
    <cfRule type="expression" dxfId="1083" priority="109">
      <formula>IF(RIGHT(TEXT(AU67,"0.#"),1)=".",FALSE,TRUE)</formula>
    </cfRule>
    <cfRule type="expression" dxfId="1082" priority="110">
      <formula>IF(RIGHT(TEXT(AU67,"0.#"),1)=".",TRUE,FALSE)</formula>
    </cfRule>
  </conditionalFormatting>
  <conditionalFormatting sqref="AE25">
    <cfRule type="expression" dxfId="1081" priority="107">
      <formula>IF(RIGHT(TEXT(AE25,"0.#"),1)=".",FALSE,TRUE)</formula>
    </cfRule>
    <cfRule type="expression" dxfId="1080" priority="108">
      <formula>IF(RIGHT(TEXT(AE25,"0.#"),1)=".",TRUE,FALSE)</formula>
    </cfRule>
  </conditionalFormatting>
  <conditionalFormatting sqref="AE26">
    <cfRule type="expression" dxfId="1079" priority="105">
      <formula>IF(RIGHT(TEXT(AE26,"0.#"),1)=".",FALSE,TRUE)</formula>
    </cfRule>
    <cfRule type="expression" dxfId="1078" priority="106">
      <formula>IF(RIGHT(TEXT(AE26,"0.#"),1)=".",TRUE,FALSE)</formula>
    </cfRule>
  </conditionalFormatting>
  <conditionalFormatting sqref="AE27">
    <cfRule type="expression" dxfId="1077" priority="103">
      <formula>IF(RIGHT(TEXT(AE27,"0.#"),1)=".",FALSE,TRUE)</formula>
    </cfRule>
    <cfRule type="expression" dxfId="1076" priority="104">
      <formula>IF(RIGHT(TEXT(AE27,"0.#"),1)=".",TRUE,FALSE)</formula>
    </cfRule>
  </conditionalFormatting>
  <conditionalFormatting sqref="AI27">
    <cfRule type="expression" dxfId="1075" priority="101">
      <formula>IF(RIGHT(TEXT(AI27,"0.#"),1)=".",FALSE,TRUE)</formula>
    </cfRule>
    <cfRule type="expression" dxfId="1074" priority="102">
      <formula>IF(RIGHT(TEXT(AI27,"0.#"),1)=".",TRUE,FALSE)</formula>
    </cfRule>
  </conditionalFormatting>
  <conditionalFormatting sqref="AI26">
    <cfRule type="expression" dxfId="1073" priority="99">
      <formula>IF(RIGHT(TEXT(AI26,"0.#"),1)=".",FALSE,TRUE)</formula>
    </cfRule>
    <cfRule type="expression" dxfId="1072" priority="100">
      <formula>IF(RIGHT(TEXT(AI26,"0.#"),1)=".",TRUE,FALSE)</formula>
    </cfRule>
  </conditionalFormatting>
  <conditionalFormatting sqref="AI25">
    <cfRule type="expression" dxfId="1071" priority="97">
      <formula>IF(RIGHT(TEXT(AI25,"0.#"),1)=".",FALSE,TRUE)</formula>
    </cfRule>
    <cfRule type="expression" dxfId="1070" priority="98">
      <formula>IF(RIGHT(TEXT(AI25,"0.#"),1)=".",TRUE,FALSE)</formula>
    </cfRule>
  </conditionalFormatting>
  <conditionalFormatting sqref="AM25">
    <cfRule type="expression" dxfId="1069" priority="95">
      <formula>IF(RIGHT(TEXT(AM25,"0.#"),1)=".",FALSE,TRUE)</formula>
    </cfRule>
    <cfRule type="expression" dxfId="1068" priority="96">
      <formula>IF(RIGHT(TEXT(AM25,"0.#"),1)=".",TRUE,FALSE)</formula>
    </cfRule>
  </conditionalFormatting>
  <conditionalFormatting sqref="AM26">
    <cfRule type="expression" dxfId="1067" priority="93">
      <formula>IF(RIGHT(TEXT(AM26,"0.#"),1)=".",FALSE,TRUE)</formula>
    </cfRule>
    <cfRule type="expression" dxfId="1066" priority="94">
      <formula>IF(RIGHT(TEXT(AM26,"0.#"),1)=".",TRUE,FALSE)</formula>
    </cfRule>
  </conditionalFormatting>
  <conditionalFormatting sqref="AM27">
    <cfRule type="expression" dxfId="1065" priority="91">
      <formula>IF(RIGHT(TEXT(AM27,"0.#"),1)=".",FALSE,TRUE)</formula>
    </cfRule>
    <cfRule type="expression" dxfId="1064" priority="92">
      <formula>IF(RIGHT(TEXT(AM27,"0.#"),1)=".",TRUE,FALSE)</formula>
    </cfRule>
  </conditionalFormatting>
  <conditionalFormatting sqref="AE32">
    <cfRule type="expression" dxfId="1063" priority="89">
      <formula>IF(RIGHT(TEXT(AE32,"0.#"),1)=".",FALSE,TRUE)</formula>
    </cfRule>
    <cfRule type="expression" dxfId="1062" priority="90">
      <formula>IF(RIGHT(TEXT(AE32,"0.#"),1)=".",TRUE,FALSE)</formula>
    </cfRule>
  </conditionalFormatting>
  <conditionalFormatting sqref="AE33">
    <cfRule type="expression" dxfId="1061" priority="87">
      <formula>IF(RIGHT(TEXT(AE33,"0.#"),1)=".",FALSE,TRUE)</formula>
    </cfRule>
    <cfRule type="expression" dxfId="1060" priority="88">
      <formula>IF(RIGHT(TEXT(AE33,"0.#"),1)=".",TRUE,FALSE)</formula>
    </cfRule>
  </conditionalFormatting>
  <conditionalFormatting sqref="AE34">
    <cfRule type="expression" dxfId="1059" priority="85">
      <formula>IF(RIGHT(TEXT(AE34,"0.#"),1)=".",FALSE,TRUE)</formula>
    </cfRule>
    <cfRule type="expression" dxfId="1058" priority="86">
      <formula>IF(RIGHT(TEXT(AE34,"0.#"),1)=".",TRUE,FALSE)</formula>
    </cfRule>
  </conditionalFormatting>
  <conditionalFormatting sqref="AI34">
    <cfRule type="expression" dxfId="1057" priority="83">
      <formula>IF(RIGHT(TEXT(AI34,"0.#"),1)=".",FALSE,TRUE)</formula>
    </cfRule>
    <cfRule type="expression" dxfId="1056" priority="84">
      <formula>IF(RIGHT(TEXT(AI34,"0.#"),1)=".",TRUE,FALSE)</formula>
    </cfRule>
  </conditionalFormatting>
  <conditionalFormatting sqref="AI33">
    <cfRule type="expression" dxfId="1055" priority="81">
      <formula>IF(RIGHT(TEXT(AI33,"0.#"),1)=".",FALSE,TRUE)</formula>
    </cfRule>
    <cfRule type="expression" dxfId="1054" priority="82">
      <formula>IF(RIGHT(TEXT(AI33,"0.#"),1)=".",TRUE,FALSE)</formula>
    </cfRule>
  </conditionalFormatting>
  <conditionalFormatting sqref="AI32">
    <cfRule type="expression" dxfId="1053" priority="79">
      <formula>IF(RIGHT(TEXT(AI32,"0.#"),1)=".",FALSE,TRUE)</formula>
    </cfRule>
    <cfRule type="expression" dxfId="1052" priority="80">
      <formula>IF(RIGHT(TEXT(AI32,"0.#"),1)=".",TRUE,FALSE)</formula>
    </cfRule>
  </conditionalFormatting>
  <conditionalFormatting sqref="AM32">
    <cfRule type="expression" dxfId="1051" priority="77">
      <formula>IF(RIGHT(TEXT(AM32,"0.#"),1)=".",FALSE,TRUE)</formula>
    </cfRule>
    <cfRule type="expression" dxfId="1050" priority="78">
      <formula>IF(RIGHT(TEXT(AM32,"0.#"),1)=".",TRUE,FALSE)</formula>
    </cfRule>
  </conditionalFormatting>
  <conditionalFormatting sqref="AM33">
    <cfRule type="expression" dxfId="1049" priority="75">
      <formula>IF(RIGHT(TEXT(AM33,"0.#"),1)=".",FALSE,TRUE)</formula>
    </cfRule>
    <cfRule type="expression" dxfId="1048" priority="76">
      <formula>IF(RIGHT(TEXT(AM33,"0.#"),1)=".",TRUE,FALSE)</formula>
    </cfRule>
  </conditionalFormatting>
  <conditionalFormatting sqref="AM34">
    <cfRule type="expression" dxfId="1047" priority="73">
      <formula>IF(RIGHT(TEXT(AM34,"0.#"),1)=".",FALSE,TRUE)</formula>
    </cfRule>
    <cfRule type="expression" dxfId="1046" priority="74">
      <formula>IF(RIGHT(TEXT(AM34,"0.#"),1)=".",TRUE,FALSE)</formula>
    </cfRule>
  </conditionalFormatting>
  <conditionalFormatting sqref="AE39">
    <cfRule type="expression" dxfId="1045" priority="71">
      <formula>IF(RIGHT(TEXT(AE39,"0.#"),1)=".",FALSE,TRUE)</formula>
    </cfRule>
    <cfRule type="expression" dxfId="1044" priority="72">
      <formula>IF(RIGHT(TEXT(AE39,"0.#"),1)=".",TRUE,FALSE)</formula>
    </cfRule>
  </conditionalFormatting>
  <conditionalFormatting sqref="AE40">
    <cfRule type="expression" dxfId="1043" priority="69">
      <formula>IF(RIGHT(TEXT(AE40,"0.#"),1)=".",FALSE,TRUE)</formula>
    </cfRule>
    <cfRule type="expression" dxfId="1042" priority="70">
      <formula>IF(RIGHT(TEXT(AE40,"0.#"),1)=".",TRUE,FALSE)</formula>
    </cfRule>
  </conditionalFormatting>
  <conditionalFormatting sqref="AE41">
    <cfRule type="expression" dxfId="1041" priority="67">
      <formula>IF(RIGHT(TEXT(AE41,"0.#"),1)=".",FALSE,TRUE)</formula>
    </cfRule>
    <cfRule type="expression" dxfId="1040" priority="68">
      <formula>IF(RIGHT(TEXT(AE41,"0.#"),1)=".",TRUE,FALSE)</formula>
    </cfRule>
  </conditionalFormatting>
  <conditionalFormatting sqref="AI41">
    <cfRule type="expression" dxfId="1039" priority="65">
      <formula>IF(RIGHT(TEXT(AI41,"0.#"),1)=".",FALSE,TRUE)</formula>
    </cfRule>
    <cfRule type="expression" dxfId="1038" priority="66">
      <formula>IF(RIGHT(TEXT(AI41,"0.#"),1)=".",TRUE,FALSE)</formula>
    </cfRule>
  </conditionalFormatting>
  <conditionalFormatting sqref="AI40">
    <cfRule type="expression" dxfId="1037" priority="63">
      <formula>IF(RIGHT(TEXT(AI40,"0.#"),1)=".",FALSE,TRUE)</formula>
    </cfRule>
    <cfRule type="expression" dxfId="1036" priority="64">
      <formula>IF(RIGHT(TEXT(AI40,"0.#"),1)=".",TRUE,FALSE)</formula>
    </cfRule>
  </conditionalFormatting>
  <conditionalFormatting sqref="AI39">
    <cfRule type="expression" dxfId="1035" priority="61">
      <formula>IF(RIGHT(TEXT(AI39,"0.#"),1)=".",FALSE,TRUE)</formula>
    </cfRule>
    <cfRule type="expression" dxfId="1034" priority="62">
      <formula>IF(RIGHT(TEXT(AI39,"0.#"),1)=".",TRUE,FALSE)</formula>
    </cfRule>
  </conditionalFormatting>
  <conditionalFormatting sqref="AM39">
    <cfRule type="expression" dxfId="1033" priority="59">
      <formula>IF(RIGHT(TEXT(AM39,"0.#"),1)=".",FALSE,TRUE)</formula>
    </cfRule>
    <cfRule type="expression" dxfId="1032" priority="60">
      <formula>IF(RIGHT(TEXT(AM39,"0.#"),1)=".",TRUE,FALSE)</formula>
    </cfRule>
  </conditionalFormatting>
  <conditionalFormatting sqref="AM40">
    <cfRule type="expression" dxfId="1031" priority="57">
      <formula>IF(RIGHT(TEXT(AM40,"0.#"),1)=".",FALSE,TRUE)</formula>
    </cfRule>
    <cfRule type="expression" dxfId="1030" priority="58">
      <formula>IF(RIGHT(TEXT(AM40,"0.#"),1)=".",TRUE,FALSE)</formula>
    </cfRule>
  </conditionalFormatting>
  <conditionalFormatting sqref="AM41">
    <cfRule type="expression" dxfId="1029" priority="55">
      <formula>IF(RIGHT(TEXT(AM41,"0.#"),1)=".",FALSE,TRUE)</formula>
    </cfRule>
    <cfRule type="expression" dxfId="1028" priority="56">
      <formula>IF(RIGHT(TEXT(AM41,"0.#"),1)=".",TRUE,FALSE)</formula>
    </cfRule>
  </conditionalFormatting>
  <conditionalFormatting sqref="AE46">
    <cfRule type="expression" dxfId="1027" priority="53">
      <formula>IF(RIGHT(TEXT(AE46,"0.#"),1)=".",FALSE,TRUE)</formula>
    </cfRule>
    <cfRule type="expression" dxfId="1026" priority="54">
      <formula>IF(RIGHT(TEXT(AE46,"0.#"),1)=".",TRUE,FALSE)</formula>
    </cfRule>
  </conditionalFormatting>
  <conditionalFormatting sqref="AE47">
    <cfRule type="expression" dxfId="1025" priority="51">
      <formula>IF(RIGHT(TEXT(AE47,"0.#"),1)=".",FALSE,TRUE)</formula>
    </cfRule>
    <cfRule type="expression" dxfId="1024" priority="52">
      <formula>IF(RIGHT(TEXT(AE47,"0.#"),1)=".",TRUE,FALSE)</formula>
    </cfRule>
  </conditionalFormatting>
  <conditionalFormatting sqref="AE48">
    <cfRule type="expression" dxfId="1023" priority="49">
      <formula>IF(RIGHT(TEXT(AE48,"0.#"),1)=".",FALSE,TRUE)</formula>
    </cfRule>
    <cfRule type="expression" dxfId="1022" priority="50">
      <formula>IF(RIGHT(TEXT(AE48,"0.#"),1)=".",TRUE,FALSE)</formula>
    </cfRule>
  </conditionalFormatting>
  <conditionalFormatting sqref="AI48">
    <cfRule type="expression" dxfId="1021" priority="47">
      <formula>IF(RIGHT(TEXT(AI48,"0.#"),1)=".",FALSE,TRUE)</formula>
    </cfRule>
    <cfRule type="expression" dxfId="1020" priority="48">
      <formula>IF(RIGHT(TEXT(AI48,"0.#"),1)=".",TRUE,FALSE)</formula>
    </cfRule>
  </conditionalFormatting>
  <conditionalFormatting sqref="AI47">
    <cfRule type="expression" dxfId="1019" priority="45">
      <formula>IF(RIGHT(TEXT(AI47,"0.#"),1)=".",FALSE,TRUE)</formula>
    </cfRule>
    <cfRule type="expression" dxfId="1018" priority="46">
      <formula>IF(RIGHT(TEXT(AI47,"0.#"),1)=".",TRUE,FALSE)</formula>
    </cfRule>
  </conditionalFormatting>
  <conditionalFormatting sqref="AI46">
    <cfRule type="expression" dxfId="1017" priority="43">
      <formula>IF(RIGHT(TEXT(AI46,"0.#"),1)=".",FALSE,TRUE)</formula>
    </cfRule>
    <cfRule type="expression" dxfId="1016" priority="44">
      <formula>IF(RIGHT(TEXT(AI46,"0.#"),1)=".",TRUE,FALSE)</formula>
    </cfRule>
  </conditionalFormatting>
  <conditionalFormatting sqref="AM46">
    <cfRule type="expression" dxfId="1015" priority="41">
      <formula>IF(RIGHT(TEXT(AM46,"0.#"),1)=".",FALSE,TRUE)</formula>
    </cfRule>
    <cfRule type="expression" dxfId="1014" priority="42">
      <formula>IF(RIGHT(TEXT(AM46,"0.#"),1)=".",TRUE,FALSE)</formula>
    </cfRule>
  </conditionalFormatting>
  <conditionalFormatting sqref="AM47">
    <cfRule type="expression" dxfId="1013" priority="39">
      <formula>IF(RIGHT(TEXT(AM47,"0.#"),1)=".",FALSE,TRUE)</formula>
    </cfRule>
    <cfRule type="expression" dxfId="1012" priority="40">
      <formula>IF(RIGHT(TEXT(AM47,"0.#"),1)=".",TRUE,FALSE)</formula>
    </cfRule>
  </conditionalFormatting>
  <conditionalFormatting sqref="AM48">
    <cfRule type="expression" dxfId="1011" priority="37">
      <formula>IF(RIGHT(TEXT(AM48,"0.#"),1)=".",FALSE,TRUE)</formula>
    </cfRule>
    <cfRule type="expression" dxfId="1010" priority="38">
      <formula>IF(RIGHT(TEXT(AM48,"0.#"),1)=".",TRUE,FALSE)</formula>
    </cfRule>
  </conditionalFormatting>
  <conditionalFormatting sqref="AE53">
    <cfRule type="expression" dxfId="1009" priority="35">
      <formula>IF(RIGHT(TEXT(AE53,"0.#"),1)=".",FALSE,TRUE)</formula>
    </cfRule>
    <cfRule type="expression" dxfId="1008" priority="36">
      <formula>IF(RIGHT(TEXT(AE53,"0.#"),1)=".",TRUE,FALSE)</formula>
    </cfRule>
  </conditionalFormatting>
  <conditionalFormatting sqref="AE54">
    <cfRule type="expression" dxfId="1007" priority="33">
      <formula>IF(RIGHT(TEXT(AE54,"0.#"),1)=".",FALSE,TRUE)</formula>
    </cfRule>
    <cfRule type="expression" dxfId="1006" priority="34">
      <formula>IF(RIGHT(TEXT(AE54,"0.#"),1)=".",TRUE,FALSE)</formula>
    </cfRule>
  </conditionalFormatting>
  <conditionalFormatting sqref="AE55">
    <cfRule type="expression" dxfId="1005" priority="31">
      <formula>IF(RIGHT(TEXT(AE55,"0.#"),1)=".",FALSE,TRUE)</formula>
    </cfRule>
    <cfRule type="expression" dxfId="1004" priority="32">
      <formula>IF(RIGHT(TEXT(AE55,"0.#"),1)=".",TRUE,FALSE)</formula>
    </cfRule>
  </conditionalFormatting>
  <conditionalFormatting sqref="AI55">
    <cfRule type="expression" dxfId="1003" priority="29">
      <formula>IF(RIGHT(TEXT(AI55,"0.#"),1)=".",FALSE,TRUE)</formula>
    </cfRule>
    <cfRule type="expression" dxfId="1002" priority="30">
      <formula>IF(RIGHT(TEXT(AI55,"0.#"),1)=".",TRUE,FALSE)</formula>
    </cfRule>
  </conditionalFormatting>
  <conditionalFormatting sqref="AI54">
    <cfRule type="expression" dxfId="1001" priority="27">
      <formula>IF(RIGHT(TEXT(AI54,"0.#"),1)=".",FALSE,TRUE)</formula>
    </cfRule>
    <cfRule type="expression" dxfId="1000" priority="28">
      <formula>IF(RIGHT(TEXT(AI54,"0.#"),1)=".",TRUE,FALSE)</formula>
    </cfRule>
  </conditionalFormatting>
  <conditionalFormatting sqref="AI53">
    <cfRule type="expression" dxfId="999" priority="25">
      <formula>IF(RIGHT(TEXT(AI53,"0.#"),1)=".",FALSE,TRUE)</formula>
    </cfRule>
    <cfRule type="expression" dxfId="998" priority="26">
      <formula>IF(RIGHT(TEXT(AI53,"0.#"),1)=".",TRUE,FALSE)</formula>
    </cfRule>
  </conditionalFormatting>
  <conditionalFormatting sqref="AM53">
    <cfRule type="expression" dxfId="997" priority="23">
      <formula>IF(RIGHT(TEXT(AM53,"0.#"),1)=".",FALSE,TRUE)</formula>
    </cfRule>
    <cfRule type="expression" dxfId="996" priority="24">
      <formula>IF(RIGHT(TEXT(AM53,"0.#"),1)=".",TRUE,FALSE)</formula>
    </cfRule>
  </conditionalFormatting>
  <conditionalFormatting sqref="AM54">
    <cfRule type="expression" dxfId="995" priority="21">
      <formula>IF(RIGHT(TEXT(AM54,"0.#"),1)=".",FALSE,TRUE)</formula>
    </cfRule>
    <cfRule type="expression" dxfId="994" priority="22">
      <formula>IF(RIGHT(TEXT(AM54,"0.#"),1)=".",TRUE,FALSE)</formula>
    </cfRule>
  </conditionalFormatting>
  <conditionalFormatting sqref="AM55">
    <cfRule type="expression" dxfId="993" priority="19">
      <formula>IF(RIGHT(TEXT(AM55,"0.#"),1)=".",FALSE,TRUE)</formula>
    </cfRule>
    <cfRule type="expression" dxfId="992" priority="20">
      <formula>IF(RIGHT(TEXT(AM55,"0.#"),1)=".",TRUE,FALSE)</formula>
    </cfRule>
  </conditionalFormatting>
  <conditionalFormatting sqref="AE60">
    <cfRule type="expression" dxfId="991" priority="17">
      <formula>IF(RIGHT(TEXT(AE60,"0.#"),1)=".",FALSE,TRUE)</formula>
    </cfRule>
    <cfRule type="expression" dxfId="990" priority="18">
      <formula>IF(RIGHT(TEXT(AE60,"0.#"),1)=".",TRUE,FALSE)</formula>
    </cfRule>
  </conditionalFormatting>
  <conditionalFormatting sqref="AE61">
    <cfRule type="expression" dxfId="989" priority="15">
      <formula>IF(RIGHT(TEXT(AE61,"0.#"),1)=".",FALSE,TRUE)</formula>
    </cfRule>
    <cfRule type="expression" dxfId="988" priority="16">
      <formula>IF(RIGHT(TEXT(AE61,"0.#"),1)=".",TRUE,FALSE)</formula>
    </cfRule>
  </conditionalFormatting>
  <conditionalFormatting sqref="AE62">
    <cfRule type="expression" dxfId="987" priority="13">
      <formula>IF(RIGHT(TEXT(AE62,"0.#"),1)=".",FALSE,TRUE)</formula>
    </cfRule>
    <cfRule type="expression" dxfId="986" priority="14">
      <formula>IF(RIGHT(TEXT(AE62,"0.#"),1)=".",TRUE,FALSE)</formula>
    </cfRule>
  </conditionalFormatting>
  <conditionalFormatting sqref="AI62">
    <cfRule type="expression" dxfId="985" priority="11">
      <formula>IF(RIGHT(TEXT(AI62,"0.#"),1)=".",FALSE,TRUE)</formula>
    </cfRule>
    <cfRule type="expression" dxfId="984" priority="12">
      <formula>IF(RIGHT(TEXT(AI62,"0.#"),1)=".",TRUE,FALSE)</formula>
    </cfRule>
  </conditionalFormatting>
  <conditionalFormatting sqref="AI61">
    <cfRule type="expression" dxfId="983" priority="9">
      <formula>IF(RIGHT(TEXT(AI61,"0.#"),1)=".",FALSE,TRUE)</formula>
    </cfRule>
    <cfRule type="expression" dxfId="982" priority="10">
      <formula>IF(RIGHT(TEXT(AI61,"0.#"),1)=".",TRUE,FALSE)</formula>
    </cfRule>
  </conditionalFormatting>
  <conditionalFormatting sqref="AI60">
    <cfRule type="expression" dxfId="981" priority="7">
      <formula>IF(RIGHT(TEXT(AI60,"0.#"),1)=".",FALSE,TRUE)</formula>
    </cfRule>
    <cfRule type="expression" dxfId="980" priority="8">
      <formula>IF(RIGHT(TEXT(AI60,"0.#"),1)=".",TRUE,FALSE)</formula>
    </cfRule>
  </conditionalFormatting>
  <conditionalFormatting sqref="AM60">
    <cfRule type="expression" dxfId="979" priority="5">
      <formula>IF(RIGHT(TEXT(AM60,"0.#"),1)=".",FALSE,TRUE)</formula>
    </cfRule>
    <cfRule type="expression" dxfId="978" priority="6">
      <formula>IF(RIGHT(TEXT(AM60,"0.#"),1)=".",TRUE,FALSE)</formula>
    </cfRule>
  </conditionalFormatting>
  <conditionalFormatting sqref="AM61">
    <cfRule type="expression" dxfId="977" priority="3">
      <formula>IF(RIGHT(TEXT(AM61,"0.#"),1)=".",FALSE,TRUE)</formula>
    </cfRule>
    <cfRule type="expression" dxfId="976" priority="4">
      <formula>IF(RIGHT(TEXT(AM61,"0.#"),1)=".",TRUE,FALSE)</formula>
    </cfRule>
  </conditionalFormatting>
  <conditionalFormatting sqref="AM62">
    <cfRule type="expression" dxfId="975" priority="1">
      <formula>IF(RIGHT(TEXT(AM62,"0.#"),1)=".",FALSE,TRUE)</formula>
    </cfRule>
    <cfRule type="expression" dxfId="9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H114" sqref="AH114:AT11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3" t="s">
        <v>875</v>
      </c>
      <c r="H2" s="594"/>
      <c r="I2" s="594"/>
      <c r="J2" s="594"/>
      <c r="K2" s="594"/>
      <c r="L2" s="594"/>
      <c r="M2" s="594"/>
      <c r="N2" s="594"/>
      <c r="O2" s="594"/>
      <c r="P2" s="594"/>
      <c r="Q2" s="594"/>
      <c r="R2" s="594"/>
      <c r="S2" s="594"/>
      <c r="T2" s="594"/>
      <c r="U2" s="594"/>
      <c r="V2" s="594"/>
      <c r="W2" s="594"/>
      <c r="X2" s="594"/>
      <c r="Y2" s="594"/>
      <c r="Z2" s="594"/>
      <c r="AA2" s="594"/>
      <c r="AB2" s="595"/>
      <c r="AC2" s="593" t="s">
        <v>709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54"/>
      <c r="B3" s="1055"/>
      <c r="C3" s="1055"/>
      <c r="D3" s="1055"/>
      <c r="E3" s="1055"/>
      <c r="F3" s="1056"/>
      <c r="G3" s="812" t="s">
        <v>17</v>
      </c>
      <c r="H3" s="667"/>
      <c r="I3" s="667"/>
      <c r="J3" s="667"/>
      <c r="K3" s="667"/>
      <c r="L3" s="666" t="s">
        <v>18</v>
      </c>
      <c r="M3" s="667"/>
      <c r="N3" s="667"/>
      <c r="O3" s="667"/>
      <c r="P3" s="667"/>
      <c r="Q3" s="667"/>
      <c r="R3" s="667"/>
      <c r="S3" s="667"/>
      <c r="T3" s="667"/>
      <c r="U3" s="667"/>
      <c r="V3" s="667"/>
      <c r="W3" s="667"/>
      <c r="X3" s="668"/>
      <c r="Y3" s="652" t="s">
        <v>19</v>
      </c>
      <c r="Z3" s="653"/>
      <c r="AA3" s="653"/>
      <c r="AB3" s="797"/>
      <c r="AC3" s="812"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4"/>
      <c r="B4" s="1055"/>
      <c r="C4" s="1055"/>
      <c r="D4" s="1055"/>
      <c r="E4" s="1055"/>
      <c r="F4" s="1056"/>
      <c r="G4" s="1066" t="s">
        <v>588</v>
      </c>
      <c r="H4" s="1067"/>
      <c r="I4" s="1067"/>
      <c r="J4" s="1067"/>
      <c r="K4" s="1068"/>
      <c r="L4" s="663" t="s">
        <v>806</v>
      </c>
      <c r="M4" s="664"/>
      <c r="N4" s="664"/>
      <c r="O4" s="664"/>
      <c r="P4" s="664"/>
      <c r="Q4" s="664"/>
      <c r="R4" s="664"/>
      <c r="S4" s="664"/>
      <c r="T4" s="664"/>
      <c r="U4" s="664"/>
      <c r="V4" s="664"/>
      <c r="W4" s="664"/>
      <c r="X4" s="665"/>
      <c r="Y4" s="381">
        <v>5</v>
      </c>
      <c r="Z4" s="382"/>
      <c r="AA4" s="382"/>
      <c r="AB4" s="383"/>
      <c r="AC4" s="669" t="s">
        <v>902</v>
      </c>
      <c r="AD4" s="1072"/>
      <c r="AE4" s="1072"/>
      <c r="AF4" s="1072"/>
      <c r="AG4" s="1073"/>
      <c r="AH4" s="663" t="s">
        <v>903</v>
      </c>
      <c r="AI4" s="1061"/>
      <c r="AJ4" s="1061"/>
      <c r="AK4" s="1061"/>
      <c r="AL4" s="1061"/>
      <c r="AM4" s="1061"/>
      <c r="AN4" s="1061"/>
      <c r="AO4" s="1061"/>
      <c r="AP4" s="1061"/>
      <c r="AQ4" s="1061"/>
      <c r="AR4" s="1061"/>
      <c r="AS4" s="1061"/>
      <c r="AT4" s="1062"/>
      <c r="AU4" s="381">
        <v>115</v>
      </c>
      <c r="AV4" s="382"/>
      <c r="AW4" s="382"/>
      <c r="AX4" s="383"/>
    </row>
    <row r="5" spans="1:50" ht="24.75" customHeight="1" x14ac:dyDescent="0.15">
      <c r="A5" s="1054"/>
      <c r="B5" s="1055"/>
      <c r="C5" s="1055"/>
      <c r="D5" s="1055"/>
      <c r="E5" s="1055"/>
      <c r="F5" s="1056"/>
      <c r="G5" s="1069" t="s">
        <v>802</v>
      </c>
      <c r="H5" s="1070"/>
      <c r="I5" s="1070"/>
      <c r="J5" s="1070"/>
      <c r="K5" s="1071"/>
      <c r="L5" s="596" t="s">
        <v>807</v>
      </c>
      <c r="M5" s="840"/>
      <c r="N5" s="840"/>
      <c r="O5" s="840"/>
      <c r="P5" s="840"/>
      <c r="Q5" s="840"/>
      <c r="R5" s="840"/>
      <c r="S5" s="840"/>
      <c r="T5" s="840"/>
      <c r="U5" s="840"/>
      <c r="V5" s="840"/>
      <c r="W5" s="840"/>
      <c r="X5" s="841"/>
      <c r="Y5" s="599">
        <v>4</v>
      </c>
      <c r="Z5" s="600"/>
      <c r="AA5" s="600"/>
      <c r="AB5" s="610"/>
      <c r="AC5" s="1069" t="s">
        <v>588</v>
      </c>
      <c r="AD5" s="1070"/>
      <c r="AE5" s="1070"/>
      <c r="AF5" s="1070"/>
      <c r="AG5" s="1071"/>
      <c r="AH5" s="596" t="s">
        <v>610</v>
      </c>
      <c r="AI5" s="840"/>
      <c r="AJ5" s="840"/>
      <c r="AK5" s="840"/>
      <c r="AL5" s="840"/>
      <c r="AM5" s="840"/>
      <c r="AN5" s="840"/>
      <c r="AO5" s="840"/>
      <c r="AP5" s="840"/>
      <c r="AQ5" s="840"/>
      <c r="AR5" s="840"/>
      <c r="AS5" s="840"/>
      <c r="AT5" s="841"/>
      <c r="AU5" s="599">
        <v>104</v>
      </c>
      <c r="AV5" s="600"/>
      <c r="AW5" s="600"/>
      <c r="AX5" s="601"/>
    </row>
    <row r="6" spans="1:50" ht="24.75" customHeight="1" x14ac:dyDescent="0.15">
      <c r="A6" s="1054"/>
      <c r="B6" s="1055"/>
      <c r="C6" s="1055"/>
      <c r="D6" s="1055"/>
      <c r="E6" s="1055"/>
      <c r="F6" s="1056"/>
      <c r="G6" s="1069" t="s">
        <v>803</v>
      </c>
      <c r="H6" s="1070"/>
      <c r="I6" s="1070"/>
      <c r="J6" s="1070"/>
      <c r="K6" s="1071"/>
      <c r="L6" s="596" t="s">
        <v>808</v>
      </c>
      <c r="M6" s="840"/>
      <c r="N6" s="840"/>
      <c r="O6" s="840"/>
      <c r="P6" s="840"/>
      <c r="Q6" s="840"/>
      <c r="R6" s="840"/>
      <c r="S6" s="840"/>
      <c r="T6" s="840"/>
      <c r="U6" s="840"/>
      <c r="V6" s="840"/>
      <c r="W6" s="840"/>
      <c r="X6" s="841"/>
      <c r="Y6" s="599">
        <v>3</v>
      </c>
      <c r="Z6" s="600"/>
      <c r="AA6" s="600"/>
      <c r="AB6" s="610"/>
      <c r="AC6" s="1069" t="s">
        <v>905</v>
      </c>
      <c r="AD6" s="1070"/>
      <c r="AE6" s="1070"/>
      <c r="AF6" s="1070"/>
      <c r="AG6" s="1071"/>
      <c r="AH6" s="596" t="s">
        <v>904</v>
      </c>
      <c r="AI6" s="840"/>
      <c r="AJ6" s="840"/>
      <c r="AK6" s="840"/>
      <c r="AL6" s="840"/>
      <c r="AM6" s="840"/>
      <c r="AN6" s="840"/>
      <c r="AO6" s="840"/>
      <c r="AP6" s="840"/>
      <c r="AQ6" s="840"/>
      <c r="AR6" s="840"/>
      <c r="AS6" s="840"/>
      <c r="AT6" s="841"/>
      <c r="AU6" s="599">
        <v>17</v>
      </c>
      <c r="AV6" s="600"/>
      <c r="AW6" s="600"/>
      <c r="AX6" s="601"/>
    </row>
    <row r="7" spans="1:50" ht="24.75" customHeight="1" x14ac:dyDescent="0.15">
      <c r="A7" s="1054"/>
      <c r="B7" s="1055"/>
      <c r="C7" s="1055"/>
      <c r="D7" s="1055"/>
      <c r="E7" s="1055"/>
      <c r="F7" s="1056"/>
      <c r="G7" s="1069" t="s">
        <v>680</v>
      </c>
      <c r="H7" s="1070"/>
      <c r="I7" s="1070"/>
      <c r="J7" s="1070"/>
      <c r="K7" s="1071"/>
      <c r="L7" s="596" t="s">
        <v>812</v>
      </c>
      <c r="M7" s="840"/>
      <c r="N7" s="840"/>
      <c r="O7" s="840"/>
      <c r="P7" s="840"/>
      <c r="Q7" s="840"/>
      <c r="R7" s="840"/>
      <c r="S7" s="840"/>
      <c r="T7" s="840"/>
      <c r="U7" s="840"/>
      <c r="V7" s="840"/>
      <c r="W7" s="840"/>
      <c r="X7" s="841"/>
      <c r="Y7" s="599">
        <v>1</v>
      </c>
      <c r="Z7" s="600"/>
      <c r="AA7" s="600"/>
      <c r="AB7" s="610"/>
      <c r="AC7" s="1069" t="s">
        <v>592</v>
      </c>
      <c r="AD7" s="1070"/>
      <c r="AE7" s="1070"/>
      <c r="AF7" s="1070"/>
      <c r="AG7" s="1071"/>
      <c r="AH7" s="596" t="s">
        <v>613</v>
      </c>
      <c r="AI7" s="840"/>
      <c r="AJ7" s="840"/>
      <c r="AK7" s="840"/>
      <c r="AL7" s="840"/>
      <c r="AM7" s="840"/>
      <c r="AN7" s="840"/>
      <c r="AO7" s="840"/>
      <c r="AP7" s="840"/>
      <c r="AQ7" s="840"/>
      <c r="AR7" s="840"/>
      <c r="AS7" s="840"/>
      <c r="AT7" s="841"/>
      <c r="AU7" s="599">
        <v>13</v>
      </c>
      <c r="AV7" s="600"/>
      <c r="AW7" s="600"/>
      <c r="AX7" s="601"/>
    </row>
    <row r="8" spans="1:50" ht="24.75" customHeight="1" x14ac:dyDescent="0.15">
      <c r="A8" s="1054"/>
      <c r="B8" s="1055"/>
      <c r="C8" s="1055"/>
      <c r="D8" s="1055"/>
      <c r="E8" s="1055"/>
      <c r="F8" s="1056"/>
      <c r="G8" s="1069" t="s">
        <v>682</v>
      </c>
      <c r="H8" s="1070"/>
      <c r="I8" s="1070"/>
      <c r="J8" s="1070"/>
      <c r="K8" s="1071"/>
      <c r="L8" s="596" t="s">
        <v>809</v>
      </c>
      <c r="M8" s="840"/>
      <c r="N8" s="840"/>
      <c r="O8" s="840"/>
      <c r="P8" s="840"/>
      <c r="Q8" s="840"/>
      <c r="R8" s="840"/>
      <c r="S8" s="840"/>
      <c r="T8" s="840"/>
      <c r="U8" s="840"/>
      <c r="V8" s="840"/>
      <c r="W8" s="840"/>
      <c r="X8" s="841"/>
      <c r="Y8" s="599">
        <v>1</v>
      </c>
      <c r="Z8" s="600"/>
      <c r="AA8" s="600"/>
      <c r="AB8" s="610"/>
      <c r="AC8" s="1069" t="s">
        <v>611</v>
      </c>
      <c r="AD8" s="1070"/>
      <c r="AE8" s="1070"/>
      <c r="AF8" s="1070"/>
      <c r="AG8" s="1071"/>
      <c r="AH8" s="596" t="s">
        <v>612</v>
      </c>
      <c r="AI8" s="840"/>
      <c r="AJ8" s="840"/>
      <c r="AK8" s="840"/>
      <c r="AL8" s="840"/>
      <c r="AM8" s="840"/>
      <c r="AN8" s="840"/>
      <c r="AO8" s="840"/>
      <c r="AP8" s="840"/>
      <c r="AQ8" s="840"/>
      <c r="AR8" s="840"/>
      <c r="AS8" s="840"/>
      <c r="AT8" s="841"/>
      <c r="AU8" s="599">
        <v>8</v>
      </c>
      <c r="AV8" s="600"/>
      <c r="AW8" s="600"/>
      <c r="AX8" s="601"/>
    </row>
    <row r="9" spans="1:50" ht="24.6" customHeight="1" x14ac:dyDescent="0.15">
      <c r="A9" s="1054"/>
      <c r="B9" s="1055"/>
      <c r="C9" s="1055"/>
      <c r="D9" s="1055"/>
      <c r="E9" s="1055"/>
      <c r="F9" s="1056"/>
      <c r="G9" s="604" t="s">
        <v>805</v>
      </c>
      <c r="H9" s="605"/>
      <c r="I9" s="605"/>
      <c r="J9" s="605"/>
      <c r="K9" s="606"/>
      <c r="L9" s="596" t="s">
        <v>810</v>
      </c>
      <c r="M9" s="597"/>
      <c r="N9" s="597"/>
      <c r="O9" s="597"/>
      <c r="P9" s="597"/>
      <c r="Q9" s="597"/>
      <c r="R9" s="597"/>
      <c r="S9" s="597"/>
      <c r="T9" s="597"/>
      <c r="U9" s="597"/>
      <c r="V9" s="597"/>
      <c r="W9" s="597"/>
      <c r="X9" s="598"/>
      <c r="Y9" s="599">
        <v>1</v>
      </c>
      <c r="Z9" s="600"/>
      <c r="AA9" s="600"/>
      <c r="AB9" s="601"/>
      <c r="AC9" s="604" t="s">
        <v>196</v>
      </c>
      <c r="AD9" s="605"/>
      <c r="AE9" s="605"/>
      <c r="AF9" s="605"/>
      <c r="AG9" s="606"/>
      <c r="AH9" s="596" t="s">
        <v>945</v>
      </c>
      <c r="AI9" s="597"/>
      <c r="AJ9" s="597"/>
      <c r="AK9" s="597"/>
      <c r="AL9" s="597"/>
      <c r="AM9" s="597"/>
      <c r="AN9" s="597"/>
      <c r="AO9" s="597"/>
      <c r="AP9" s="597"/>
      <c r="AQ9" s="597"/>
      <c r="AR9" s="597"/>
      <c r="AS9" s="597"/>
      <c r="AT9" s="598"/>
      <c r="AU9" s="599">
        <v>2</v>
      </c>
      <c r="AV9" s="600"/>
      <c r="AW9" s="600"/>
      <c r="AX9" s="601"/>
    </row>
    <row r="10" spans="1:50" ht="24.75" customHeight="1" x14ac:dyDescent="0.15">
      <c r="A10" s="1054"/>
      <c r="B10" s="1055"/>
      <c r="C10" s="1055"/>
      <c r="D10" s="1055"/>
      <c r="E10" s="1055"/>
      <c r="F10" s="1056"/>
      <c r="G10" s="604" t="s">
        <v>804</v>
      </c>
      <c r="H10" s="605"/>
      <c r="I10" s="605"/>
      <c r="J10" s="605"/>
      <c r="K10" s="606"/>
      <c r="L10" s="596" t="s">
        <v>811</v>
      </c>
      <c r="M10" s="597"/>
      <c r="N10" s="597"/>
      <c r="O10" s="597"/>
      <c r="P10" s="597"/>
      <c r="Q10" s="597"/>
      <c r="R10" s="597"/>
      <c r="S10" s="597"/>
      <c r="T10" s="597"/>
      <c r="U10" s="597"/>
      <c r="V10" s="597"/>
      <c r="W10" s="597"/>
      <c r="X10" s="598"/>
      <c r="Y10" s="599">
        <v>1</v>
      </c>
      <c r="Z10" s="600"/>
      <c r="AA10" s="600"/>
      <c r="AB10" s="610"/>
      <c r="AC10" s="604" t="s">
        <v>906</v>
      </c>
      <c r="AD10" s="605"/>
      <c r="AE10" s="605"/>
      <c r="AF10" s="605"/>
      <c r="AG10" s="606"/>
      <c r="AH10" s="596" t="s">
        <v>615</v>
      </c>
      <c r="AI10" s="597"/>
      <c r="AJ10" s="597"/>
      <c r="AK10" s="597"/>
      <c r="AL10" s="597"/>
      <c r="AM10" s="597"/>
      <c r="AN10" s="597"/>
      <c r="AO10" s="597"/>
      <c r="AP10" s="597"/>
      <c r="AQ10" s="597"/>
      <c r="AR10" s="597"/>
      <c r="AS10" s="597"/>
      <c r="AT10" s="598"/>
      <c r="AU10" s="599">
        <v>1</v>
      </c>
      <c r="AV10" s="600"/>
      <c r="AW10" s="600"/>
      <c r="AX10" s="601"/>
    </row>
    <row r="11" spans="1:50" ht="24.75" customHeight="1" x14ac:dyDescent="0.15">
      <c r="A11" s="1054"/>
      <c r="B11" s="1055"/>
      <c r="C11" s="1055"/>
      <c r="D11" s="1055"/>
      <c r="E11" s="1055"/>
      <c r="F11" s="1056"/>
      <c r="G11" s="604" t="s">
        <v>196</v>
      </c>
      <c r="H11" s="605"/>
      <c r="I11" s="605"/>
      <c r="J11" s="605"/>
      <c r="K11" s="606"/>
      <c r="L11" s="596" t="s">
        <v>891</v>
      </c>
      <c r="M11" s="597"/>
      <c r="N11" s="597"/>
      <c r="O11" s="597"/>
      <c r="P11" s="597"/>
      <c r="Q11" s="597"/>
      <c r="R11" s="597"/>
      <c r="S11" s="597"/>
      <c r="T11" s="597"/>
      <c r="U11" s="597"/>
      <c r="V11" s="597"/>
      <c r="W11" s="597"/>
      <c r="X11" s="598"/>
      <c r="Y11" s="599">
        <v>2</v>
      </c>
      <c r="Z11" s="600"/>
      <c r="AA11" s="600"/>
      <c r="AB11" s="610"/>
      <c r="AC11" s="604" t="s">
        <v>196</v>
      </c>
      <c r="AD11" s="605"/>
      <c r="AE11" s="605"/>
      <c r="AF11" s="605"/>
      <c r="AG11" s="606"/>
      <c r="AH11" s="596" t="s">
        <v>616</v>
      </c>
      <c r="AI11" s="597"/>
      <c r="AJ11" s="597"/>
      <c r="AK11" s="597"/>
      <c r="AL11" s="597"/>
      <c r="AM11" s="597"/>
      <c r="AN11" s="597"/>
      <c r="AO11" s="597"/>
      <c r="AP11" s="597"/>
      <c r="AQ11" s="597"/>
      <c r="AR11" s="597"/>
      <c r="AS11" s="597"/>
      <c r="AT11" s="598"/>
      <c r="AU11" s="599">
        <v>45</v>
      </c>
      <c r="AV11" s="600"/>
      <c r="AW11" s="600"/>
      <c r="AX11" s="601"/>
    </row>
    <row r="12" spans="1:50" ht="24.75" customHeight="1" x14ac:dyDescent="0.15">
      <c r="A12" s="1054"/>
      <c r="B12" s="1055"/>
      <c r="C12" s="1055"/>
      <c r="D12" s="1055"/>
      <c r="E12" s="1055"/>
      <c r="F12" s="1056"/>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4"/>
      <c r="B13" s="1055"/>
      <c r="C13" s="1055"/>
      <c r="D13" s="1055"/>
      <c r="E13" s="1055"/>
      <c r="F13" s="1056"/>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4"/>
      <c r="B14" s="1055"/>
      <c r="C14" s="1055"/>
      <c r="D14" s="1055"/>
      <c r="E14" s="1055"/>
      <c r="F14" s="1056"/>
      <c r="G14" s="824" t="s">
        <v>20</v>
      </c>
      <c r="H14" s="825"/>
      <c r="I14" s="825"/>
      <c r="J14" s="825"/>
      <c r="K14" s="825"/>
      <c r="L14" s="826"/>
      <c r="M14" s="827"/>
      <c r="N14" s="827"/>
      <c r="O14" s="827"/>
      <c r="P14" s="827"/>
      <c r="Q14" s="827"/>
      <c r="R14" s="827"/>
      <c r="S14" s="827"/>
      <c r="T14" s="827"/>
      <c r="U14" s="827"/>
      <c r="V14" s="827"/>
      <c r="W14" s="827"/>
      <c r="X14" s="828"/>
      <c r="Y14" s="829">
        <f>SUM(Y4:AB13)</f>
        <v>18</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305</v>
      </c>
      <c r="AV14" s="830"/>
      <c r="AW14" s="830"/>
      <c r="AX14" s="832"/>
    </row>
    <row r="15" spans="1:50" ht="30" customHeight="1" x14ac:dyDescent="0.15">
      <c r="A15" s="1054"/>
      <c r="B15" s="1055"/>
      <c r="C15" s="1055"/>
      <c r="D15" s="1055"/>
      <c r="E15" s="1055"/>
      <c r="F15" s="1056"/>
      <c r="G15" s="593" t="s">
        <v>708</v>
      </c>
      <c r="H15" s="594"/>
      <c r="I15" s="594"/>
      <c r="J15" s="594"/>
      <c r="K15" s="594"/>
      <c r="L15" s="594"/>
      <c r="M15" s="594"/>
      <c r="N15" s="594"/>
      <c r="O15" s="594"/>
      <c r="P15" s="594"/>
      <c r="Q15" s="594"/>
      <c r="R15" s="594"/>
      <c r="S15" s="594"/>
      <c r="T15" s="594"/>
      <c r="U15" s="594"/>
      <c r="V15" s="594"/>
      <c r="W15" s="594"/>
      <c r="X15" s="594"/>
      <c r="Y15" s="594"/>
      <c r="Z15" s="594"/>
      <c r="AA15" s="594"/>
      <c r="AB15" s="595"/>
      <c r="AC15" s="593" t="s">
        <v>706</v>
      </c>
      <c r="AD15" s="594"/>
      <c r="AE15" s="594"/>
      <c r="AF15" s="594"/>
      <c r="AG15" s="594"/>
      <c r="AH15" s="594"/>
      <c r="AI15" s="594"/>
      <c r="AJ15" s="594"/>
      <c r="AK15" s="594"/>
      <c r="AL15" s="594"/>
      <c r="AM15" s="594"/>
      <c r="AN15" s="594"/>
      <c r="AO15" s="594"/>
      <c r="AP15" s="594"/>
      <c r="AQ15" s="594"/>
      <c r="AR15" s="594"/>
      <c r="AS15" s="594"/>
      <c r="AT15" s="594"/>
      <c r="AU15" s="594"/>
      <c r="AV15" s="594"/>
      <c r="AW15" s="594"/>
      <c r="AX15" s="792"/>
    </row>
    <row r="16" spans="1:50" ht="25.5" customHeight="1" x14ac:dyDescent="0.15">
      <c r="A16" s="1054"/>
      <c r="B16" s="1055"/>
      <c r="C16" s="1055"/>
      <c r="D16" s="1055"/>
      <c r="E16" s="1055"/>
      <c r="F16" s="1056"/>
      <c r="G16" s="812"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2"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4"/>
      <c r="B17" s="1055"/>
      <c r="C17" s="1055"/>
      <c r="D17" s="1055"/>
      <c r="E17" s="1055"/>
      <c r="F17" s="1056"/>
      <c r="G17" s="669" t="s">
        <v>588</v>
      </c>
      <c r="H17" s="670"/>
      <c r="I17" s="670"/>
      <c r="J17" s="670"/>
      <c r="K17" s="671"/>
      <c r="L17" s="663" t="s">
        <v>670</v>
      </c>
      <c r="M17" s="664"/>
      <c r="N17" s="664"/>
      <c r="O17" s="664"/>
      <c r="P17" s="664"/>
      <c r="Q17" s="664"/>
      <c r="R17" s="664"/>
      <c r="S17" s="664"/>
      <c r="T17" s="664"/>
      <c r="U17" s="664"/>
      <c r="V17" s="664"/>
      <c r="W17" s="664"/>
      <c r="X17" s="665"/>
      <c r="Y17" s="381">
        <v>89</v>
      </c>
      <c r="Z17" s="382"/>
      <c r="AA17" s="382"/>
      <c r="AB17" s="804"/>
      <c r="AC17" s="669" t="s">
        <v>588</v>
      </c>
      <c r="AD17" s="670"/>
      <c r="AE17" s="670"/>
      <c r="AF17" s="670"/>
      <c r="AG17" s="671"/>
      <c r="AH17" s="663" t="s">
        <v>589</v>
      </c>
      <c r="AI17" s="664"/>
      <c r="AJ17" s="664"/>
      <c r="AK17" s="664"/>
      <c r="AL17" s="664"/>
      <c r="AM17" s="664"/>
      <c r="AN17" s="664"/>
      <c r="AO17" s="664"/>
      <c r="AP17" s="664"/>
      <c r="AQ17" s="664"/>
      <c r="AR17" s="664"/>
      <c r="AS17" s="664"/>
      <c r="AT17" s="665"/>
      <c r="AU17" s="381">
        <v>102</v>
      </c>
      <c r="AV17" s="382"/>
      <c r="AW17" s="382"/>
      <c r="AX17" s="383"/>
    </row>
    <row r="18" spans="1:50" ht="24.75" customHeight="1" x14ac:dyDescent="0.15">
      <c r="A18" s="1054"/>
      <c r="B18" s="1055"/>
      <c r="C18" s="1055"/>
      <c r="D18" s="1055"/>
      <c r="E18" s="1055"/>
      <c r="F18" s="1056"/>
      <c r="G18" s="604" t="s">
        <v>604</v>
      </c>
      <c r="H18" s="605"/>
      <c r="I18" s="605"/>
      <c r="J18" s="605"/>
      <c r="K18" s="606"/>
      <c r="L18" s="596" t="s">
        <v>671</v>
      </c>
      <c r="M18" s="597"/>
      <c r="N18" s="597"/>
      <c r="O18" s="597"/>
      <c r="P18" s="597"/>
      <c r="Q18" s="597"/>
      <c r="R18" s="597"/>
      <c r="S18" s="597"/>
      <c r="T18" s="597"/>
      <c r="U18" s="597"/>
      <c r="V18" s="597"/>
      <c r="W18" s="597"/>
      <c r="X18" s="598"/>
      <c r="Y18" s="599">
        <v>24</v>
      </c>
      <c r="Z18" s="600"/>
      <c r="AA18" s="600"/>
      <c r="AB18" s="610"/>
      <c r="AC18" s="604" t="s">
        <v>590</v>
      </c>
      <c r="AD18" s="605"/>
      <c r="AE18" s="605"/>
      <c r="AF18" s="605"/>
      <c r="AG18" s="606"/>
      <c r="AH18" s="596" t="s">
        <v>591</v>
      </c>
      <c r="AI18" s="597"/>
      <c r="AJ18" s="597"/>
      <c r="AK18" s="597"/>
      <c r="AL18" s="597"/>
      <c r="AM18" s="597"/>
      <c r="AN18" s="597"/>
      <c r="AO18" s="597"/>
      <c r="AP18" s="597"/>
      <c r="AQ18" s="597"/>
      <c r="AR18" s="597"/>
      <c r="AS18" s="597"/>
      <c r="AT18" s="598"/>
      <c r="AU18" s="599">
        <v>12</v>
      </c>
      <c r="AV18" s="600"/>
      <c r="AW18" s="600"/>
      <c r="AX18" s="601"/>
    </row>
    <row r="19" spans="1:50" ht="24.75" customHeight="1" x14ac:dyDescent="0.15">
      <c r="A19" s="1054"/>
      <c r="B19" s="1055"/>
      <c r="C19" s="1055"/>
      <c r="D19" s="1055"/>
      <c r="E19" s="1055"/>
      <c r="F19" s="1056"/>
      <c r="G19" s="604" t="s">
        <v>590</v>
      </c>
      <c r="H19" s="605"/>
      <c r="I19" s="605"/>
      <c r="J19" s="605"/>
      <c r="K19" s="606"/>
      <c r="L19" s="596" t="s">
        <v>672</v>
      </c>
      <c r="M19" s="597"/>
      <c r="N19" s="597"/>
      <c r="O19" s="597"/>
      <c r="P19" s="597"/>
      <c r="Q19" s="597"/>
      <c r="R19" s="597"/>
      <c r="S19" s="597"/>
      <c r="T19" s="597"/>
      <c r="U19" s="597"/>
      <c r="V19" s="597"/>
      <c r="W19" s="597"/>
      <c r="X19" s="598"/>
      <c r="Y19" s="599">
        <v>14</v>
      </c>
      <c r="Z19" s="600"/>
      <c r="AA19" s="600"/>
      <c r="AB19" s="610"/>
      <c r="AC19" s="604" t="s">
        <v>602</v>
      </c>
      <c r="AD19" s="605"/>
      <c r="AE19" s="605"/>
      <c r="AF19" s="605"/>
      <c r="AG19" s="606"/>
      <c r="AH19" s="596"/>
      <c r="AI19" s="597"/>
      <c r="AJ19" s="597"/>
      <c r="AK19" s="597"/>
      <c r="AL19" s="597"/>
      <c r="AM19" s="597"/>
      <c r="AN19" s="597"/>
      <c r="AO19" s="597"/>
      <c r="AP19" s="597"/>
      <c r="AQ19" s="597"/>
      <c r="AR19" s="597"/>
      <c r="AS19" s="597"/>
      <c r="AT19" s="598"/>
      <c r="AU19" s="599">
        <v>12</v>
      </c>
      <c r="AV19" s="600"/>
      <c r="AW19" s="600"/>
      <c r="AX19" s="601"/>
    </row>
    <row r="20" spans="1:50" ht="24.75" customHeight="1" x14ac:dyDescent="0.15">
      <c r="A20" s="1054"/>
      <c r="B20" s="1055"/>
      <c r="C20" s="1055"/>
      <c r="D20" s="1055"/>
      <c r="E20" s="1055"/>
      <c r="F20" s="1056"/>
      <c r="G20" s="604" t="s">
        <v>673</v>
      </c>
      <c r="H20" s="605"/>
      <c r="I20" s="605"/>
      <c r="J20" s="605"/>
      <c r="K20" s="606"/>
      <c r="L20" s="596" t="s">
        <v>674</v>
      </c>
      <c r="M20" s="597"/>
      <c r="N20" s="597"/>
      <c r="O20" s="597"/>
      <c r="P20" s="597"/>
      <c r="Q20" s="597"/>
      <c r="R20" s="597"/>
      <c r="S20" s="597"/>
      <c r="T20" s="597"/>
      <c r="U20" s="597"/>
      <c r="V20" s="597"/>
      <c r="W20" s="597"/>
      <c r="X20" s="598"/>
      <c r="Y20" s="599">
        <v>8</v>
      </c>
      <c r="Z20" s="600"/>
      <c r="AA20" s="600"/>
      <c r="AB20" s="610"/>
      <c r="AC20" s="604" t="s">
        <v>593</v>
      </c>
      <c r="AD20" s="605"/>
      <c r="AE20" s="605"/>
      <c r="AF20" s="605"/>
      <c r="AG20" s="606"/>
      <c r="AH20" s="596" t="s">
        <v>594</v>
      </c>
      <c r="AI20" s="597"/>
      <c r="AJ20" s="597"/>
      <c r="AK20" s="597"/>
      <c r="AL20" s="597"/>
      <c r="AM20" s="597"/>
      <c r="AN20" s="597"/>
      <c r="AO20" s="597"/>
      <c r="AP20" s="597"/>
      <c r="AQ20" s="597"/>
      <c r="AR20" s="597"/>
      <c r="AS20" s="597"/>
      <c r="AT20" s="598"/>
      <c r="AU20" s="599">
        <v>10</v>
      </c>
      <c r="AV20" s="600"/>
      <c r="AW20" s="600"/>
      <c r="AX20" s="601"/>
    </row>
    <row r="21" spans="1:50" ht="24.75" customHeight="1" x14ac:dyDescent="0.15">
      <c r="A21" s="1054"/>
      <c r="B21" s="1055"/>
      <c r="C21" s="1055"/>
      <c r="D21" s="1055"/>
      <c r="E21" s="1055"/>
      <c r="F21" s="1056"/>
      <c r="G21" s="604" t="s">
        <v>675</v>
      </c>
      <c r="H21" s="605"/>
      <c r="I21" s="605"/>
      <c r="J21" s="605"/>
      <c r="K21" s="606"/>
      <c r="L21" s="596" t="s">
        <v>676</v>
      </c>
      <c r="M21" s="597"/>
      <c r="N21" s="597"/>
      <c r="O21" s="597"/>
      <c r="P21" s="597"/>
      <c r="Q21" s="597"/>
      <c r="R21" s="597"/>
      <c r="S21" s="597"/>
      <c r="T21" s="597"/>
      <c r="U21" s="597"/>
      <c r="V21" s="597"/>
      <c r="W21" s="597"/>
      <c r="X21" s="598"/>
      <c r="Y21" s="599">
        <v>1</v>
      </c>
      <c r="Z21" s="600"/>
      <c r="AA21" s="600"/>
      <c r="AB21" s="610"/>
      <c r="AC21" s="604" t="s">
        <v>592</v>
      </c>
      <c r="AD21" s="605"/>
      <c r="AE21" s="605"/>
      <c r="AF21" s="605"/>
      <c r="AG21" s="606"/>
      <c r="AH21" s="596" t="s">
        <v>946</v>
      </c>
      <c r="AI21" s="597"/>
      <c r="AJ21" s="597"/>
      <c r="AK21" s="597"/>
      <c r="AL21" s="597"/>
      <c r="AM21" s="597"/>
      <c r="AN21" s="597"/>
      <c r="AO21" s="597"/>
      <c r="AP21" s="597"/>
      <c r="AQ21" s="597"/>
      <c r="AR21" s="597"/>
      <c r="AS21" s="597"/>
      <c r="AT21" s="598"/>
      <c r="AU21" s="599">
        <v>1</v>
      </c>
      <c r="AV21" s="600"/>
      <c r="AW21" s="600"/>
      <c r="AX21" s="601"/>
    </row>
    <row r="22" spans="1:50" ht="24.75" customHeight="1" x14ac:dyDescent="0.15">
      <c r="A22" s="1054"/>
      <c r="B22" s="1055"/>
      <c r="C22" s="1055"/>
      <c r="D22" s="1055"/>
      <c r="E22" s="1055"/>
      <c r="F22" s="1056"/>
      <c r="G22" s="604" t="s">
        <v>196</v>
      </c>
      <c r="H22" s="605"/>
      <c r="I22" s="605"/>
      <c r="J22" s="605"/>
      <c r="K22" s="606"/>
      <c r="L22" s="596" t="s">
        <v>677</v>
      </c>
      <c r="M22" s="597"/>
      <c r="N22" s="597"/>
      <c r="O22" s="597"/>
      <c r="P22" s="597"/>
      <c r="Q22" s="597"/>
      <c r="R22" s="597"/>
      <c r="S22" s="597"/>
      <c r="T22" s="597"/>
      <c r="U22" s="597"/>
      <c r="V22" s="597"/>
      <c r="W22" s="597"/>
      <c r="X22" s="598"/>
      <c r="Y22" s="599">
        <v>31</v>
      </c>
      <c r="Z22" s="600"/>
      <c r="AA22" s="600"/>
      <c r="AB22" s="610"/>
      <c r="AC22" s="604" t="s">
        <v>196</v>
      </c>
      <c r="AD22" s="605"/>
      <c r="AE22" s="605"/>
      <c r="AF22" s="605"/>
      <c r="AG22" s="606"/>
      <c r="AH22" s="596" t="s">
        <v>607</v>
      </c>
      <c r="AI22" s="597"/>
      <c r="AJ22" s="597"/>
      <c r="AK22" s="597"/>
      <c r="AL22" s="597"/>
      <c r="AM22" s="597"/>
      <c r="AN22" s="597"/>
      <c r="AO22" s="597"/>
      <c r="AP22" s="597"/>
      <c r="AQ22" s="597"/>
      <c r="AR22" s="597"/>
      <c r="AS22" s="597"/>
      <c r="AT22" s="598"/>
      <c r="AU22" s="599">
        <v>11</v>
      </c>
      <c r="AV22" s="600"/>
      <c r="AW22" s="600"/>
      <c r="AX22" s="601"/>
    </row>
    <row r="23" spans="1:50" ht="24.75" customHeight="1" x14ac:dyDescent="0.15">
      <c r="A23" s="1054"/>
      <c r="B23" s="1055"/>
      <c r="C23" s="1055"/>
      <c r="D23" s="1055"/>
      <c r="E23" s="1055"/>
      <c r="F23" s="1056"/>
      <c r="G23" s="604" t="s">
        <v>595</v>
      </c>
      <c r="H23" s="605"/>
      <c r="I23" s="605"/>
      <c r="J23" s="605"/>
      <c r="K23" s="606"/>
      <c r="L23" s="596"/>
      <c r="M23" s="597"/>
      <c r="N23" s="597"/>
      <c r="O23" s="597"/>
      <c r="P23" s="597"/>
      <c r="Q23" s="597"/>
      <c r="R23" s="597"/>
      <c r="S23" s="597"/>
      <c r="T23" s="597"/>
      <c r="U23" s="597"/>
      <c r="V23" s="597"/>
      <c r="W23" s="597"/>
      <c r="X23" s="598"/>
      <c r="Y23" s="599">
        <v>-4</v>
      </c>
      <c r="Z23" s="600"/>
      <c r="AA23" s="600"/>
      <c r="AB23" s="610"/>
      <c r="AC23" s="604" t="s">
        <v>595</v>
      </c>
      <c r="AD23" s="605"/>
      <c r="AE23" s="605"/>
      <c r="AF23" s="605"/>
      <c r="AG23" s="606"/>
      <c r="AH23" s="596"/>
      <c r="AI23" s="597"/>
      <c r="AJ23" s="597"/>
      <c r="AK23" s="597"/>
      <c r="AL23" s="597"/>
      <c r="AM23" s="597"/>
      <c r="AN23" s="597"/>
      <c r="AO23" s="597"/>
      <c r="AP23" s="597"/>
      <c r="AQ23" s="597"/>
      <c r="AR23" s="597"/>
      <c r="AS23" s="597"/>
      <c r="AT23" s="598"/>
      <c r="AU23" s="599">
        <v>-18</v>
      </c>
      <c r="AV23" s="600"/>
      <c r="AW23" s="600"/>
      <c r="AX23" s="601"/>
    </row>
    <row r="24" spans="1:50" ht="24.75" customHeight="1" x14ac:dyDescent="0.15">
      <c r="A24" s="1054"/>
      <c r="B24" s="1055"/>
      <c r="C24" s="1055"/>
      <c r="D24" s="1055"/>
      <c r="E24" s="1055"/>
      <c r="F24" s="1056"/>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4"/>
      <c r="B25" s="1055"/>
      <c r="C25" s="1055"/>
      <c r="D25" s="1055"/>
      <c r="E25" s="1055"/>
      <c r="F25" s="1056"/>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4"/>
      <c r="B26" s="1055"/>
      <c r="C26" s="1055"/>
      <c r="D26" s="1055"/>
      <c r="E26" s="1055"/>
      <c r="F26" s="1056"/>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4"/>
      <c r="B27" s="1055"/>
      <c r="C27" s="1055"/>
      <c r="D27" s="1055"/>
      <c r="E27" s="1055"/>
      <c r="F27" s="1056"/>
      <c r="G27" s="824" t="s">
        <v>20</v>
      </c>
      <c r="H27" s="825"/>
      <c r="I27" s="825"/>
      <c r="J27" s="825"/>
      <c r="K27" s="825"/>
      <c r="L27" s="826"/>
      <c r="M27" s="827"/>
      <c r="N27" s="827"/>
      <c r="O27" s="827"/>
      <c r="P27" s="827"/>
      <c r="Q27" s="827"/>
      <c r="R27" s="827"/>
      <c r="S27" s="827"/>
      <c r="T27" s="827"/>
      <c r="U27" s="827"/>
      <c r="V27" s="827"/>
      <c r="W27" s="827"/>
      <c r="X27" s="828"/>
      <c r="Y27" s="829">
        <f>SUM(Y17:AB26)</f>
        <v>163</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130</v>
      </c>
      <c r="AV27" s="830"/>
      <c r="AW27" s="830"/>
      <c r="AX27" s="832"/>
    </row>
    <row r="28" spans="1:50" ht="30" customHeight="1" x14ac:dyDescent="0.15">
      <c r="A28" s="1054"/>
      <c r="B28" s="1055"/>
      <c r="C28" s="1055"/>
      <c r="D28" s="1055"/>
      <c r="E28" s="1055"/>
      <c r="F28" s="1056"/>
      <c r="G28" s="593" t="s">
        <v>707</v>
      </c>
      <c r="H28" s="594"/>
      <c r="I28" s="594"/>
      <c r="J28" s="594"/>
      <c r="K28" s="594"/>
      <c r="L28" s="594"/>
      <c r="M28" s="594"/>
      <c r="N28" s="594"/>
      <c r="O28" s="594"/>
      <c r="P28" s="594"/>
      <c r="Q28" s="594"/>
      <c r="R28" s="594"/>
      <c r="S28" s="594"/>
      <c r="T28" s="594"/>
      <c r="U28" s="594"/>
      <c r="V28" s="594"/>
      <c r="W28" s="594"/>
      <c r="X28" s="594"/>
      <c r="Y28" s="594"/>
      <c r="Z28" s="594"/>
      <c r="AA28" s="594"/>
      <c r="AB28" s="595"/>
      <c r="AC28" s="593" t="s">
        <v>705</v>
      </c>
      <c r="AD28" s="594"/>
      <c r="AE28" s="594"/>
      <c r="AF28" s="594"/>
      <c r="AG28" s="594"/>
      <c r="AH28" s="594"/>
      <c r="AI28" s="594"/>
      <c r="AJ28" s="594"/>
      <c r="AK28" s="594"/>
      <c r="AL28" s="594"/>
      <c r="AM28" s="594"/>
      <c r="AN28" s="594"/>
      <c r="AO28" s="594"/>
      <c r="AP28" s="594"/>
      <c r="AQ28" s="594"/>
      <c r="AR28" s="594"/>
      <c r="AS28" s="594"/>
      <c r="AT28" s="594"/>
      <c r="AU28" s="594"/>
      <c r="AV28" s="594"/>
      <c r="AW28" s="594"/>
      <c r="AX28" s="792"/>
    </row>
    <row r="29" spans="1:50" ht="24.75" customHeight="1" x14ac:dyDescent="0.15">
      <c r="A29" s="1054"/>
      <c r="B29" s="1055"/>
      <c r="C29" s="1055"/>
      <c r="D29" s="1055"/>
      <c r="E29" s="1055"/>
      <c r="F29" s="1056"/>
      <c r="G29" s="812"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2"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4"/>
      <c r="B30" s="1055"/>
      <c r="C30" s="1055"/>
      <c r="D30" s="1055"/>
      <c r="E30" s="1055"/>
      <c r="F30" s="1056"/>
      <c r="G30" s="669" t="s">
        <v>588</v>
      </c>
      <c r="H30" s="670"/>
      <c r="I30" s="670"/>
      <c r="J30" s="670"/>
      <c r="K30" s="671"/>
      <c r="L30" s="663" t="s">
        <v>596</v>
      </c>
      <c r="M30" s="664"/>
      <c r="N30" s="664"/>
      <c r="O30" s="664"/>
      <c r="P30" s="664"/>
      <c r="Q30" s="664"/>
      <c r="R30" s="664"/>
      <c r="S30" s="664"/>
      <c r="T30" s="664"/>
      <c r="U30" s="664"/>
      <c r="V30" s="664"/>
      <c r="W30" s="664"/>
      <c r="X30" s="665"/>
      <c r="Y30" s="381">
        <v>73</v>
      </c>
      <c r="Z30" s="382"/>
      <c r="AA30" s="382"/>
      <c r="AB30" s="383"/>
      <c r="AC30" s="669" t="s">
        <v>588</v>
      </c>
      <c r="AD30" s="670"/>
      <c r="AE30" s="670"/>
      <c r="AF30" s="670"/>
      <c r="AG30" s="671"/>
      <c r="AH30" s="663" t="s">
        <v>617</v>
      </c>
      <c r="AI30" s="664"/>
      <c r="AJ30" s="664"/>
      <c r="AK30" s="664"/>
      <c r="AL30" s="664"/>
      <c r="AM30" s="664"/>
      <c r="AN30" s="664"/>
      <c r="AO30" s="664"/>
      <c r="AP30" s="664"/>
      <c r="AQ30" s="664"/>
      <c r="AR30" s="664"/>
      <c r="AS30" s="664"/>
      <c r="AT30" s="665"/>
      <c r="AU30" s="381">
        <v>45</v>
      </c>
      <c r="AV30" s="382"/>
      <c r="AW30" s="382"/>
      <c r="AX30" s="383"/>
    </row>
    <row r="31" spans="1:50" ht="24.75" customHeight="1" x14ac:dyDescent="0.15">
      <c r="A31" s="1054"/>
      <c r="B31" s="1055"/>
      <c r="C31" s="1055"/>
      <c r="D31" s="1055"/>
      <c r="E31" s="1055"/>
      <c r="F31" s="1056"/>
      <c r="G31" s="604" t="s">
        <v>602</v>
      </c>
      <c r="H31" s="605"/>
      <c r="I31" s="605"/>
      <c r="J31" s="605"/>
      <c r="K31" s="606"/>
      <c r="L31" s="596"/>
      <c r="M31" s="597"/>
      <c r="N31" s="597"/>
      <c r="O31" s="597"/>
      <c r="P31" s="597"/>
      <c r="Q31" s="597"/>
      <c r="R31" s="597"/>
      <c r="S31" s="597"/>
      <c r="T31" s="597"/>
      <c r="U31" s="597"/>
      <c r="V31" s="597"/>
      <c r="W31" s="597"/>
      <c r="X31" s="598"/>
      <c r="Y31" s="599">
        <v>8</v>
      </c>
      <c r="Z31" s="600"/>
      <c r="AA31" s="600"/>
      <c r="AB31" s="601"/>
      <c r="AC31" s="604" t="s">
        <v>620</v>
      </c>
      <c r="AD31" s="605"/>
      <c r="AE31" s="605"/>
      <c r="AF31" s="605"/>
      <c r="AG31" s="606"/>
      <c r="AH31" s="596" t="s">
        <v>621</v>
      </c>
      <c r="AI31" s="597"/>
      <c r="AJ31" s="597"/>
      <c r="AK31" s="597"/>
      <c r="AL31" s="597"/>
      <c r="AM31" s="597"/>
      <c r="AN31" s="597"/>
      <c r="AO31" s="597"/>
      <c r="AP31" s="597"/>
      <c r="AQ31" s="597"/>
      <c r="AR31" s="597"/>
      <c r="AS31" s="597"/>
      <c r="AT31" s="598"/>
      <c r="AU31" s="599">
        <v>23</v>
      </c>
      <c r="AV31" s="600"/>
      <c r="AW31" s="600"/>
      <c r="AX31" s="601"/>
    </row>
    <row r="32" spans="1:50" ht="24.75" customHeight="1" x14ac:dyDescent="0.15">
      <c r="A32" s="1054"/>
      <c r="B32" s="1055"/>
      <c r="C32" s="1055"/>
      <c r="D32" s="1055"/>
      <c r="E32" s="1055"/>
      <c r="F32" s="1056"/>
      <c r="G32" s="604" t="s">
        <v>598</v>
      </c>
      <c r="H32" s="605"/>
      <c r="I32" s="605"/>
      <c r="J32" s="605"/>
      <c r="K32" s="606"/>
      <c r="L32" s="596" t="s">
        <v>606</v>
      </c>
      <c r="M32" s="597"/>
      <c r="N32" s="597"/>
      <c r="O32" s="597"/>
      <c r="P32" s="597"/>
      <c r="Q32" s="597"/>
      <c r="R32" s="597"/>
      <c r="S32" s="597"/>
      <c r="T32" s="597"/>
      <c r="U32" s="597"/>
      <c r="V32" s="597"/>
      <c r="W32" s="597"/>
      <c r="X32" s="598"/>
      <c r="Y32" s="599">
        <v>7</v>
      </c>
      <c r="Z32" s="600"/>
      <c r="AA32" s="600"/>
      <c r="AB32" s="601"/>
      <c r="AC32" s="604" t="s">
        <v>618</v>
      </c>
      <c r="AD32" s="605"/>
      <c r="AE32" s="605"/>
      <c r="AF32" s="605"/>
      <c r="AG32" s="606"/>
      <c r="AH32" s="596" t="s">
        <v>619</v>
      </c>
      <c r="AI32" s="597"/>
      <c r="AJ32" s="597"/>
      <c r="AK32" s="597"/>
      <c r="AL32" s="597"/>
      <c r="AM32" s="597"/>
      <c r="AN32" s="597"/>
      <c r="AO32" s="597"/>
      <c r="AP32" s="597"/>
      <c r="AQ32" s="597"/>
      <c r="AR32" s="597"/>
      <c r="AS32" s="597"/>
      <c r="AT32" s="598"/>
      <c r="AU32" s="599">
        <v>10</v>
      </c>
      <c r="AV32" s="600"/>
      <c r="AW32" s="600"/>
      <c r="AX32" s="601"/>
    </row>
    <row r="33" spans="1:50" ht="24.75" customHeight="1" x14ac:dyDescent="0.15">
      <c r="A33" s="1054"/>
      <c r="B33" s="1055"/>
      <c r="C33" s="1055"/>
      <c r="D33" s="1055"/>
      <c r="E33" s="1055"/>
      <c r="F33" s="1056"/>
      <c r="G33" s="604" t="s">
        <v>604</v>
      </c>
      <c r="H33" s="605"/>
      <c r="I33" s="605"/>
      <c r="J33" s="605"/>
      <c r="K33" s="606"/>
      <c r="L33" s="596" t="s">
        <v>605</v>
      </c>
      <c r="M33" s="597"/>
      <c r="N33" s="597"/>
      <c r="O33" s="597"/>
      <c r="P33" s="597"/>
      <c r="Q33" s="597"/>
      <c r="R33" s="597"/>
      <c r="S33" s="597"/>
      <c r="T33" s="597"/>
      <c r="U33" s="597"/>
      <c r="V33" s="597"/>
      <c r="W33" s="597"/>
      <c r="X33" s="598"/>
      <c r="Y33" s="599">
        <v>5</v>
      </c>
      <c r="Z33" s="600"/>
      <c r="AA33" s="600"/>
      <c r="AB33" s="601"/>
      <c r="AC33" s="604" t="s">
        <v>196</v>
      </c>
      <c r="AD33" s="605"/>
      <c r="AE33" s="605"/>
      <c r="AF33" s="605"/>
      <c r="AG33" s="606"/>
      <c r="AH33" s="596" t="s">
        <v>603</v>
      </c>
      <c r="AI33" s="597"/>
      <c r="AJ33" s="597"/>
      <c r="AK33" s="597"/>
      <c r="AL33" s="597"/>
      <c r="AM33" s="597"/>
      <c r="AN33" s="597"/>
      <c r="AO33" s="597"/>
      <c r="AP33" s="597"/>
      <c r="AQ33" s="597"/>
      <c r="AR33" s="597"/>
      <c r="AS33" s="597"/>
      <c r="AT33" s="598"/>
      <c r="AU33" s="599">
        <v>6</v>
      </c>
      <c r="AV33" s="600"/>
      <c r="AW33" s="600"/>
      <c r="AX33" s="601"/>
    </row>
    <row r="34" spans="1:50" ht="24.75" customHeight="1" x14ac:dyDescent="0.15">
      <c r="A34" s="1054"/>
      <c r="B34" s="1055"/>
      <c r="C34" s="1055"/>
      <c r="D34" s="1055"/>
      <c r="E34" s="1055"/>
      <c r="F34" s="1056"/>
      <c r="G34" s="604" t="s">
        <v>590</v>
      </c>
      <c r="H34" s="605"/>
      <c r="I34" s="605"/>
      <c r="J34" s="605"/>
      <c r="K34" s="606"/>
      <c r="L34" s="596" t="s">
        <v>597</v>
      </c>
      <c r="M34" s="597"/>
      <c r="N34" s="597"/>
      <c r="O34" s="597"/>
      <c r="P34" s="597"/>
      <c r="Q34" s="597"/>
      <c r="R34" s="597"/>
      <c r="S34" s="597"/>
      <c r="T34" s="597"/>
      <c r="U34" s="597"/>
      <c r="V34" s="597"/>
      <c r="W34" s="597"/>
      <c r="X34" s="598"/>
      <c r="Y34" s="599">
        <v>3</v>
      </c>
      <c r="Z34" s="600"/>
      <c r="AA34" s="600"/>
      <c r="AB34" s="601"/>
      <c r="AC34" s="604" t="s">
        <v>614</v>
      </c>
      <c r="AD34" s="605"/>
      <c r="AE34" s="605"/>
      <c r="AF34" s="605"/>
      <c r="AG34" s="606"/>
      <c r="AH34" s="596" t="s">
        <v>624</v>
      </c>
      <c r="AI34" s="597"/>
      <c r="AJ34" s="597"/>
      <c r="AK34" s="597"/>
      <c r="AL34" s="597"/>
      <c r="AM34" s="597"/>
      <c r="AN34" s="597"/>
      <c r="AO34" s="597"/>
      <c r="AP34" s="597"/>
      <c r="AQ34" s="597"/>
      <c r="AR34" s="597"/>
      <c r="AS34" s="597"/>
      <c r="AT34" s="598"/>
      <c r="AU34" s="599">
        <v>0.3</v>
      </c>
      <c r="AV34" s="600"/>
      <c r="AW34" s="600"/>
      <c r="AX34" s="601"/>
    </row>
    <row r="35" spans="1:50" ht="24.75" customHeight="1" x14ac:dyDescent="0.15">
      <c r="A35" s="1054"/>
      <c r="B35" s="1055"/>
      <c r="C35" s="1055"/>
      <c r="D35" s="1055"/>
      <c r="E35" s="1055"/>
      <c r="F35" s="1056"/>
      <c r="G35" s="604" t="s">
        <v>595</v>
      </c>
      <c r="H35" s="605"/>
      <c r="I35" s="605"/>
      <c r="J35" s="605"/>
      <c r="K35" s="606"/>
      <c r="L35" s="596"/>
      <c r="M35" s="597"/>
      <c r="N35" s="597"/>
      <c r="O35" s="597"/>
      <c r="P35" s="597"/>
      <c r="Q35" s="597"/>
      <c r="R35" s="597"/>
      <c r="S35" s="597"/>
      <c r="T35" s="597"/>
      <c r="U35" s="597"/>
      <c r="V35" s="597"/>
      <c r="W35" s="597"/>
      <c r="X35" s="598"/>
      <c r="Y35" s="599">
        <v>-16</v>
      </c>
      <c r="Z35" s="600"/>
      <c r="AA35" s="600"/>
      <c r="AB35" s="601"/>
      <c r="AC35" s="604" t="s">
        <v>622</v>
      </c>
      <c r="AD35" s="605"/>
      <c r="AE35" s="605"/>
      <c r="AF35" s="605"/>
      <c r="AG35" s="606"/>
      <c r="AH35" s="596" t="s">
        <v>623</v>
      </c>
      <c r="AI35" s="597"/>
      <c r="AJ35" s="597"/>
      <c r="AK35" s="597"/>
      <c r="AL35" s="597"/>
      <c r="AM35" s="597"/>
      <c r="AN35" s="597"/>
      <c r="AO35" s="597"/>
      <c r="AP35" s="597"/>
      <c r="AQ35" s="597"/>
      <c r="AR35" s="597"/>
      <c r="AS35" s="597"/>
      <c r="AT35" s="598"/>
      <c r="AU35" s="599">
        <v>0.1</v>
      </c>
      <c r="AV35" s="600"/>
      <c r="AW35" s="600"/>
      <c r="AX35" s="601"/>
    </row>
    <row r="36" spans="1:50" ht="24.75" customHeight="1" x14ac:dyDescent="0.15">
      <c r="A36" s="1054"/>
      <c r="B36" s="1055"/>
      <c r="C36" s="1055"/>
      <c r="D36" s="1055"/>
      <c r="E36" s="1055"/>
      <c r="F36" s="1056"/>
      <c r="G36" s="604"/>
      <c r="H36" s="605"/>
      <c r="I36" s="605"/>
      <c r="J36" s="605"/>
      <c r="K36" s="606"/>
      <c r="L36" s="596"/>
      <c r="M36" s="597"/>
      <c r="N36" s="597"/>
      <c r="O36" s="597"/>
      <c r="P36" s="597"/>
      <c r="Q36" s="597"/>
      <c r="R36" s="597"/>
      <c r="S36" s="597"/>
      <c r="T36" s="597"/>
      <c r="U36" s="597"/>
      <c r="V36" s="597"/>
      <c r="W36" s="597"/>
      <c r="X36" s="598"/>
      <c r="Y36" s="599"/>
      <c r="Z36" s="600"/>
      <c r="AA36" s="600"/>
      <c r="AB36" s="601"/>
      <c r="AC36" s="604" t="s">
        <v>196</v>
      </c>
      <c r="AD36" s="605"/>
      <c r="AE36" s="605"/>
      <c r="AF36" s="605"/>
      <c r="AG36" s="606"/>
      <c r="AH36" s="596"/>
      <c r="AI36" s="597"/>
      <c r="AJ36" s="597"/>
      <c r="AK36" s="597"/>
      <c r="AL36" s="597"/>
      <c r="AM36" s="597"/>
      <c r="AN36" s="597"/>
      <c r="AO36" s="597"/>
      <c r="AP36" s="597"/>
      <c r="AQ36" s="597"/>
      <c r="AR36" s="597"/>
      <c r="AS36" s="597"/>
      <c r="AT36" s="598"/>
      <c r="AU36" s="599">
        <v>-4.4000000000000004</v>
      </c>
      <c r="AV36" s="600"/>
      <c r="AW36" s="600"/>
      <c r="AX36" s="601"/>
    </row>
    <row r="37" spans="1:50" ht="24.75" customHeight="1" x14ac:dyDescent="0.15">
      <c r="A37" s="1054"/>
      <c r="B37" s="1055"/>
      <c r="C37" s="1055"/>
      <c r="D37" s="1055"/>
      <c r="E37" s="1055"/>
      <c r="F37" s="1056"/>
      <c r="G37" s="604"/>
      <c r="H37" s="605"/>
      <c r="I37" s="605"/>
      <c r="J37" s="605"/>
      <c r="K37" s="606"/>
      <c r="L37" s="596"/>
      <c r="M37" s="597"/>
      <c r="N37" s="597"/>
      <c r="O37" s="597"/>
      <c r="P37" s="597"/>
      <c r="Q37" s="597"/>
      <c r="R37" s="597"/>
      <c r="S37" s="597"/>
      <c r="T37" s="597"/>
      <c r="U37" s="597"/>
      <c r="V37" s="597"/>
      <c r="W37" s="597"/>
      <c r="X37" s="598"/>
      <c r="Y37" s="599"/>
      <c r="Z37" s="600"/>
      <c r="AA37" s="600"/>
      <c r="AB37" s="601"/>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hidden="1" customHeight="1" x14ac:dyDescent="0.15">
      <c r="A38" s="1054"/>
      <c r="B38" s="1055"/>
      <c r="C38" s="1055"/>
      <c r="D38" s="1055"/>
      <c r="E38" s="1055"/>
      <c r="F38" s="1056"/>
      <c r="G38" s="604"/>
      <c r="H38" s="605"/>
      <c r="I38" s="605"/>
      <c r="J38" s="605"/>
      <c r="K38" s="606"/>
      <c r="L38" s="596"/>
      <c r="M38" s="597"/>
      <c r="N38" s="597"/>
      <c r="O38" s="597"/>
      <c r="P38" s="597"/>
      <c r="Q38" s="597"/>
      <c r="R38" s="597"/>
      <c r="S38" s="597"/>
      <c r="T38" s="597"/>
      <c r="U38" s="597"/>
      <c r="V38" s="597"/>
      <c r="W38" s="597"/>
      <c r="X38" s="598"/>
      <c r="Y38" s="599"/>
      <c r="Z38" s="600"/>
      <c r="AA38" s="600"/>
      <c r="AB38" s="601"/>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4"/>
      <c r="B39" s="1055"/>
      <c r="C39" s="1055"/>
      <c r="D39" s="1055"/>
      <c r="E39" s="1055"/>
      <c r="F39" s="1056"/>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4"/>
      <c r="B40" s="1055"/>
      <c r="C40" s="1055"/>
      <c r="D40" s="1055"/>
      <c r="E40" s="1055"/>
      <c r="F40" s="1056"/>
      <c r="G40" s="824" t="s">
        <v>20</v>
      </c>
      <c r="H40" s="825"/>
      <c r="I40" s="825"/>
      <c r="J40" s="825"/>
      <c r="K40" s="825"/>
      <c r="L40" s="826"/>
      <c r="M40" s="827"/>
      <c r="N40" s="827"/>
      <c r="O40" s="827"/>
      <c r="P40" s="827"/>
      <c r="Q40" s="827"/>
      <c r="R40" s="827"/>
      <c r="S40" s="827"/>
      <c r="T40" s="827"/>
      <c r="U40" s="827"/>
      <c r="V40" s="827"/>
      <c r="W40" s="827"/>
      <c r="X40" s="828"/>
      <c r="Y40" s="829">
        <f>SUM(Y30:AB39)</f>
        <v>80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79.999999999999986</v>
      </c>
      <c r="AV40" s="830"/>
      <c r="AW40" s="830"/>
      <c r="AX40" s="832"/>
    </row>
    <row r="41" spans="1:50" ht="30" customHeight="1" x14ac:dyDescent="0.15">
      <c r="A41" s="1054"/>
      <c r="B41" s="1055"/>
      <c r="C41" s="1055"/>
      <c r="D41" s="1055"/>
      <c r="E41" s="1055"/>
      <c r="F41" s="1056"/>
      <c r="G41" s="593" t="s">
        <v>704</v>
      </c>
      <c r="H41" s="594"/>
      <c r="I41" s="594"/>
      <c r="J41" s="594"/>
      <c r="K41" s="594"/>
      <c r="L41" s="594"/>
      <c r="M41" s="594"/>
      <c r="N41" s="594"/>
      <c r="O41" s="594"/>
      <c r="P41" s="594"/>
      <c r="Q41" s="594"/>
      <c r="R41" s="594"/>
      <c r="S41" s="594"/>
      <c r="T41" s="594"/>
      <c r="U41" s="594"/>
      <c r="V41" s="594"/>
      <c r="W41" s="594"/>
      <c r="X41" s="594"/>
      <c r="Y41" s="594"/>
      <c r="Z41" s="594"/>
      <c r="AA41" s="594"/>
      <c r="AB41" s="595"/>
      <c r="AC41" s="593" t="s">
        <v>702</v>
      </c>
      <c r="AD41" s="594"/>
      <c r="AE41" s="594"/>
      <c r="AF41" s="594"/>
      <c r="AG41" s="594"/>
      <c r="AH41" s="594"/>
      <c r="AI41" s="594"/>
      <c r="AJ41" s="594"/>
      <c r="AK41" s="594"/>
      <c r="AL41" s="594"/>
      <c r="AM41" s="594"/>
      <c r="AN41" s="594"/>
      <c r="AO41" s="594"/>
      <c r="AP41" s="594"/>
      <c r="AQ41" s="594"/>
      <c r="AR41" s="594"/>
      <c r="AS41" s="594"/>
      <c r="AT41" s="594"/>
      <c r="AU41" s="594"/>
      <c r="AV41" s="594"/>
      <c r="AW41" s="594"/>
      <c r="AX41" s="792"/>
    </row>
    <row r="42" spans="1:50" ht="24.75" customHeight="1" x14ac:dyDescent="0.15">
      <c r="A42" s="1054"/>
      <c r="B42" s="1055"/>
      <c r="C42" s="1055"/>
      <c r="D42" s="1055"/>
      <c r="E42" s="1055"/>
      <c r="F42" s="1056"/>
      <c r="G42" s="812"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2"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4"/>
      <c r="B43" s="1055"/>
      <c r="C43" s="1055"/>
      <c r="D43" s="1055"/>
      <c r="E43" s="1055"/>
      <c r="F43" s="1056"/>
      <c r="G43" s="669" t="s">
        <v>588</v>
      </c>
      <c r="H43" s="1072"/>
      <c r="I43" s="1072"/>
      <c r="J43" s="1072"/>
      <c r="K43" s="1073"/>
      <c r="L43" s="663" t="s">
        <v>686</v>
      </c>
      <c r="M43" s="1061"/>
      <c r="N43" s="1061"/>
      <c r="O43" s="1061"/>
      <c r="P43" s="1061"/>
      <c r="Q43" s="1061"/>
      <c r="R43" s="1061"/>
      <c r="S43" s="1061"/>
      <c r="T43" s="1061"/>
      <c r="U43" s="1061"/>
      <c r="V43" s="1061"/>
      <c r="W43" s="1061"/>
      <c r="X43" s="1062"/>
      <c r="Y43" s="381">
        <v>35</v>
      </c>
      <c r="Z43" s="382"/>
      <c r="AA43" s="382"/>
      <c r="AB43" s="804"/>
      <c r="AC43" s="669" t="s">
        <v>697</v>
      </c>
      <c r="AD43" s="670"/>
      <c r="AE43" s="670"/>
      <c r="AF43" s="670"/>
      <c r="AG43" s="671"/>
      <c r="AH43" s="663" t="s">
        <v>698</v>
      </c>
      <c r="AI43" s="664"/>
      <c r="AJ43" s="664"/>
      <c r="AK43" s="664"/>
      <c r="AL43" s="664"/>
      <c r="AM43" s="664"/>
      <c r="AN43" s="664"/>
      <c r="AO43" s="664"/>
      <c r="AP43" s="664"/>
      <c r="AQ43" s="664"/>
      <c r="AR43" s="664"/>
      <c r="AS43" s="664"/>
      <c r="AT43" s="665"/>
      <c r="AU43" s="381">
        <v>20</v>
      </c>
      <c r="AV43" s="382"/>
      <c r="AW43" s="382"/>
      <c r="AX43" s="383"/>
    </row>
    <row r="44" spans="1:50" ht="24.75" customHeight="1" x14ac:dyDescent="0.15">
      <c r="A44" s="1054"/>
      <c r="B44" s="1055"/>
      <c r="C44" s="1055"/>
      <c r="D44" s="1055"/>
      <c r="E44" s="1055"/>
      <c r="F44" s="1056"/>
      <c r="G44" s="604" t="s">
        <v>590</v>
      </c>
      <c r="H44" s="838"/>
      <c r="I44" s="838"/>
      <c r="J44" s="838"/>
      <c r="K44" s="839"/>
      <c r="L44" s="596" t="s">
        <v>952</v>
      </c>
      <c r="M44" s="840"/>
      <c r="N44" s="840"/>
      <c r="O44" s="840"/>
      <c r="P44" s="840"/>
      <c r="Q44" s="840"/>
      <c r="R44" s="840"/>
      <c r="S44" s="840"/>
      <c r="T44" s="840"/>
      <c r="U44" s="840"/>
      <c r="V44" s="840"/>
      <c r="W44" s="840"/>
      <c r="X44" s="841"/>
      <c r="Y44" s="599">
        <v>8</v>
      </c>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4"/>
      <c r="B45" s="1055"/>
      <c r="C45" s="1055"/>
      <c r="D45" s="1055"/>
      <c r="E45" s="1055"/>
      <c r="F45" s="1056"/>
      <c r="G45" s="604" t="s">
        <v>673</v>
      </c>
      <c r="H45" s="838"/>
      <c r="I45" s="838"/>
      <c r="J45" s="838"/>
      <c r="K45" s="839"/>
      <c r="L45" s="596" t="s">
        <v>687</v>
      </c>
      <c r="M45" s="840"/>
      <c r="N45" s="840"/>
      <c r="O45" s="840"/>
      <c r="P45" s="840"/>
      <c r="Q45" s="840"/>
      <c r="R45" s="840"/>
      <c r="S45" s="840"/>
      <c r="T45" s="840"/>
      <c r="U45" s="840"/>
      <c r="V45" s="840"/>
      <c r="W45" s="840"/>
      <c r="X45" s="841"/>
      <c r="Y45" s="599">
        <v>5</v>
      </c>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4"/>
      <c r="B46" s="1055"/>
      <c r="C46" s="1055"/>
      <c r="D46" s="1055"/>
      <c r="E46" s="1055"/>
      <c r="F46" s="1056"/>
      <c r="G46" s="604" t="s">
        <v>604</v>
      </c>
      <c r="H46" s="838"/>
      <c r="I46" s="838"/>
      <c r="J46" s="838"/>
      <c r="K46" s="839"/>
      <c r="L46" s="596" t="s">
        <v>688</v>
      </c>
      <c r="M46" s="840"/>
      <c r="N46" s="840"/>
      <c r="O46" s="840"/>
      <c r="P46" s="840"/>
      <c r="Q46" s="840"/>
      <c r="R46" s="840"/>
      <c r="S46" s="840"/>
      <c r="T46" s="840"/>
      <c r="U46" s="840"/>
      <c r="V46" s="840"/>
      <c r="W46" s="840"/>
      <c r="X46" s="841"/>
      <c r="Y46" s="599">
        <v>1</v>
      </c>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4"/>
      <c r="B47" s="1055"/>
      <c r="C47" s="1055"/>
      <c r="D47" s="1055"/>
      <c r="E47" s="1055"/>
      <c r="F47" s="1056"/>
      <c r="G47" s="604" t="s">
        <v>680</v>
      </c>
      <c r="H47" s="838"/>
      <c r="I47" s="838"/>
      <c r="J47" s="838"/>
      <c r="K47" s="839"/>
      <c r="L47" s="596" t="s">
        <v>689</v>
      </c>
      <c r="M47" s="840"/>
      <c r="N47" s="840"/>
      <c r="O47" s="840"/>
      <c r="P47" s="840"/>
      <c r="Q47" s="840"/>
      <c r="R47" s="840"/>
      <c r="S47" s="840"/>
      <c r="T47" s="840"/>
      <c r="U47" s="840"/>
      <c r="V47" s="840"/>
      <c r="W47" s="840"/>
      <c r="X47" s="841"/>
      <c r="Y47" s="599">
        <v>0.8</v>
      </c>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4"/>
      <c r="B48" s="1055"/>
      <c r="C48" s="1055"/>
      <c r="D48" s="1055"/>
      <c r="E48" s="1055"/>
      <c r="F48" s="1056"/>
      <c r="G48" s="604" t="s">
        <v>690</v>
      </c>
      <c r="H48" s="838"/>
      <c r="I48" s="838"/>
      <c r="J48" s="838"/>
      <c r="K48" s="839"/>
      <c r="L48" s="596"/>
      <c r="M48" s="840"/>
      <c r="N48" s="840"/>
      <c r="O48" s="840"/>
      <c r="P48" s="840"/>
      <c r="Q48" s="840"/>
      <c r="R48" s="840"/>
      <c r="S48" s="840"/>
      <c r="T48" s="840"/>
      <c r="U48" s="840"/>
      <c r="V48" s="840"/>
      <c r="W48" s="840"/>
      <c r="X48" s="841"/>
      <c r="Y48" s="599">
        <v>0.2</v>
      </c>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4"/>
      <c r="B49" s="1055"/>
      <c r="C49" s="1055"/>
      <c r="D49" s="1055"/>
      <c r="E49" s="1055"/>
      <c r="F49" s="1056"/>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hidden="1" customHeight="1" x14ac:dyDescent="0.15">
      <c r="A50" s="1054"/>
      <c r="B50" s="1055"/>
      <c r="C50" s="1055"/>
      <c r="D50" s="1055"/>
      <c r="E50" s="1055"/>
      <c r="F50" s="1056"/>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4"/>
      <c r="B51" s="1055"/>
      <c r="C51" s="1055"/>
      <c r="D51" s="1055"/>
      <c r="E51" s="1055"/>
      <c r="F51" s="1056"/>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4"/>
      <c r="B52" s="1055"/>
      <c r="C52" s="1055"/>
      <c r="D52" s="1055"/>
      <c r="E52" s="1055"/>
      <c r="F52" s="1056"/>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50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20</v>
      </c>
      <c r="AV53" s="1048"/>
      <c r="AW53" s="1048"/>
      <c r="AX53" s="1050"/>
    </row>
    <row r="54" spans="1:50" s="39" customFormat="1" ht="24.75" customHeight="1" thickBot="1" x14ac:dyDescent="0.2"/>
    <row r="55" spans="1:50" ht="30" customHeight="1" x14ac:dyDescent="0.15">
      <c r="A55" s="1063" t="s">
        <v>28</v>
      </c>
      <c r="B55" s="1064"/>
      <c r="C55" s="1064"/>
      <c r="D55" s="1064"/>
      <c r="E55" s="1064"/>
      <c r="F55" s="1065"/>
      <c r="G55" s="593" t="s">
        <v>701</v>
      </c>
      <c r="H55" s="594"/>
      <c r="I55" s="594"/>
      <c r="J55" s="594"/>
      <c r="K55" s="594"/>
      <c r="L55" s="594"/>
      <c r="M55" s="594"/>
      <c r="N55" s="594"/>
      <c r="O55" s="594"/>
      <c r="P55" s="594"/>
      <c r="Q55" s="594"/>
      <c r="R55" s="594"/>
      <c r="S55" s="594"/>
      <c r="T55" s="594"/>
      <c r="U55" s="594"/>
      <c r="V55" s="594"/>
      <c r="W55" s="594"/>
      <c r="X55" s="594"/>
      <c r="Y55" s="594"/>
      <c r="Z55" s="594"/>
      <c r="AA55" s="594"/>
      <c r="AB55" s="595"/>
      <c r="AC55" s="593" t="s">
        <v>703</v>
      </c>
      <c r="AD55" s="594"/>
      <c r="AE55" s="594"/>
      <c r="AF55" s="594"/>
      <c r="AG55" s="594"/>
      <c r="AH55" s="594"/>
      <c r="AI55" s="594"/>
      <c r="AJ55" s="594"/>
      <c r="AK55" s="594"/>
      <c r="AL55" s="594"/>
      <c r="AM55" s="594"/>
      <c r="AN55" s="594"/>
      <c r="AO55" s="594"/>
      <c r="AP55" s="594"/>
      <c r="AQ55" s="594"/>
      <c r="AR55" s="594"/>
      <c r="AS55" s="594"/>
      <c r="AT55" s="594"/>
      <c r="AU55" s="594"/>
      <c r="AV55" s="594"/>
      <c r="AW55" s="594"/>
      <c r="AX55" s="792"/>
    </row>
    <row r="56" spans="1:50" ht="24.75" customHeight="1" x14ac:dyDescent="0.15">
      <c r="A56" s="1054"/>
      <c r="B56" s="1055"/>
      <c r="C56" s="1055"/>
      <c r="D56" s="1055"/>
      <c r="E56" s="1055"/>
      <c r="F56" s="1056"/>
      <c r="G56" s="812"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2"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4"/>
      <c r="B57" s="1055"/>
      <c r="C57" s="1055"/>
      <c r="D57" s="1055"/>
      <c r="E57" s="1055"/>
      <c r="F57" s="1056"/>
      <c r="G57" s="669" t="s">
        <v>588</v>
      </c>
      <c r="H57" s="670"/>
      <c r="I57" s="670"/>
      <c r="J57" s="670"/>
      <c r="K57" s="671"/>
      <c r="L57" s="663" t="s">
        <v>678</v>
      </c>
      <c r="M57" s="664"/>
      <c r="N57" s="664"/>
      <c r="O57" s="664"/>
      <c r="P57" s="664"/>
      <c r="Q57" s="664"/>
      <c r="R57" s="664"/>
      <c r="S57" s="664"/>
      <c r="T57" s="664"/>
      <c r="U57" s="664"/>
      <c r="V57" s="664"/>
      <c r="W57" s="664"/>
      <c r="X57" s="665"/>
      <c r="Y57" s="381">
        <v>20</v>
      </c>
      <c r="Z57" s="382"/>
      <c r="AA57" s="382"/>
      <c r="AB57" s="383"/>
      <c r="AC57" s="669" t="s">
        <v>588</v>
      </c>
      <c r="AD57" s="670"/>
      <c r="AE57" s="670"/>
      <c r="AF57" s="670"/>
      <c r="AG57" s="671"/>
      <c r="AH57" s="663" t="s">
        <v>600</v>
      </c>
      <c r="AI57" s="664"/>
      <c r="AJ57" s="664"/>
      <c r="AK57" s="664"/>
      <c r="AL57" s="664"/>
      <c r="AM57" s="664"/>
      <c r="AN57" s="664"/>
      <c r="AO57" s="664"/>
      <c r="AP57" s="664"/>
      <c r="AQ57" s="664"/>
      <c r="AR57" s="664"/>
      <c r="AS57" s="664"/>
      <c r="AT57" s="665"/>
      <c r="AU57" s="599">
        <v>7</v>
      </c>
      <c r="AV57" s="600"/>
      <c r="AW57" s="600"/>
      <c r="AX57" s="601"/>
    </row>
    <row r="58" spans="1:50" ht="24.75" customHeight="1" x14ac:dyDescent="0.15">
      <c r="A58" s="1054"/>
      <c r="B58" s="1055"/>
      <c r="C58" s="1055"/>
      <c r="D58" s="1055"/>
      <c r="E58" s="1055"/>
      <c r="F58" s="1056"/>
      <c r="G58" s="604" t="s">
        <v>590</v>
      </c>
      <c r="H58" s="605"/>
      <c r="I58" s="605"/>
      <c r="J58" s="605"/>
      <c r="K58" s="606"/>
      <c r="L58" s="596" t="s">
        <v>679</v>
      </c>
      <c r="M58" s="597"/>
      <c r="N58" s="597"/>
      <c r="O58" s="597"/>
      <c r="P58" s="597"/>
      <c r="Q58" s="597"/>
      <c r="R58" s="597"/>
      <c r="S58" s="597"/>
      <c r="T58" s="597"/>
      <c r="U58" s="597"/>
      <c r="V58" s="597"/>
      <c r="W58" s="597"/>
      <c r="X58" s="598"/>
      <c r="Y58" s="599">
        <v>3</v>
      </c>
      <c r="Z58" s="600"/>
      <c r="AA58" s="600"/>
      <c r="AB58" s="601"/>
      <c r="AC58" s="604" t="s">
        <v>590</v>
      </c>
      <c r="AD58" s="605"/>
      <c r="AE58" s="605"/>
      <c r="AF58" s="605"/>
      <c r="AG58" s="606"/>
      <c r="AH58" s="596" t="s">
        <v>599</v>
      </c>
      <c r="AI58" s="597"/>
      <c r="AJ58" s="597"/>
      <c r="AK58" s="597"/>
      <c r="AL58" s="597"/>
      <c r="AM58" s="597"/>
      <c r="AN58" s="597"/>
      <c r="AO58" s="597"/>
      <c r="AP58" s="597"/>
      <c r="AQ58" s="597"/>
      <c r="AR58" s="597"/>
      <c r="AS58" s="597"/>
      <c r="AT58" s="598"/>
      <c r="AU58" s="599">
        <v>4</v>
      </c>
      <c r="AV58" s="600"/>
      <c r="AW58" s="600"/>
      <c r="AX58" s="601"/>
    </row>
    <row r="59" spans="1:50" ht="24.75" customHeight="1" x14ac:dyDescent="0.15">
      <c r="A59" s="1054"/>
      <c r="B59" s="1055"/>
      <c r="C59" s="1055"/>
      <c r="D59" s="1055"/>
      <c r="E59" s="1055"/>
      <c r="F59" s="1056"/>
      <c r="G59" s="604" t="s">
        <v>680</v>
      </c>
      <c r="H59" s="605"/>
      <c r="I59" s="605"/>
      <c r="J59" s="605"/>
      <c r="K59" s="606"/>
      <c r="L59" s="596" t="s">
        <v>681</v>
      </c>
      <c r="M59" s="597"/>
      <c r="N59" s="597"/>
      <c r="O59" s="597"/>
      <c r="P59" s="597"/>
      <c r="Q59" s="597"/>
      <c r="R59" s="597"/>
      <c r="S59" s="597"/>
      <c r="T59" s="597"/>
      <c r="U59" s="597"/>
      <c r="V59" s="597"/>
      <c r="W59" s="597"/>
      <c r="X59" s="598"/>
      <c r="Y59" s="599">
        <v>1</v>
      </c>
      <c r="Z59" s="600"/>
      <c r="AA59" s="600"/>
      <c r="AB59" s="601"/>
      <c r="AC59" s="1069" t="s">
        <v>602</v>
      </c>
      <c r="AD59" s="605"/>
      <c r="AE59" s="605"/>
      <c r="AF59" s="605"/>
      <c r="AG59" s="606"/>
      <c r="AH59" s="596"/>
      <c r="AI59" s="597"/>
      <c r="AJ59" s="597"/>
      <c r="AK59" s="597"/>
      <c r="AL59" s="597"/>
      <c r="AM59" s="597"/>
      <c r="AN59" s="597"/>
      <c r="AO59" s="597"/>
      <c r="AP59" s="597"/>
      <c r="AQ59" s="597"/>
      <c r="AR59" s="597"/>
      <c r="AS59" s="597"/>
      <c r="AT59" s="598"/>
      <c r="AU59" s="599">
        <v>2</v>
      </c>
      <c r="AV59" s="600"/>
      <c r="AW59" s="600"/>
      <c r="AX59" s="601"/>
    </row>
    <row r="60" spans="1:50" ht="24.75" customHeight="1" x14ac:dyDescent="0.15">
      <c r="A60" s="1054"/>
      <c r="B60" s="1055"/>
      <c r="C60" s="1055"/>
      <c r="D60" s="1055"/>
      <c r="E60" s="1055"/>
      <c r="F60" s="1056"/>
      <c r="G60" s="604" t="s">
        <v>682</v>
      </c>
      <c r="H60" s="605"/>
      <c r="I60" s="605"/>
      <c r="J60" s="605"/>
      <c r="K60" s="606"/>
      <c r="L60" s="596" t="s">
        <v>683</v>
      </c>
      <c r="M60" s="597"/>
      <c r="N60" s="597"/>
      <c r="O60" s="597"/>
      <c r="P60" s="597"/>
      <c r="Q60" s="597"/>
      <c r="R60" s="597"/>
      <c r="S60" s="597"/>
      <c r="T60" s="597"/>
      <c r="U60" s="597"/>
      <c r="V60" s="597"/>
      <c r="W60" s="597"/>
      <c r="X60" s="598"/>
      <c r="Y60" s="599">
        <v>1</v>
      </c>
      <c r="Z60" s="600"/>
      <c r="AA60" s="600"/>
      <c r="AB60" s="601"/>
      <c r="AC60" s="604" t="s">
        <v>196</v>
      </c>
      <c r="AD60" s="605"/>
      <c r="AE60" s="605"/>
      <c r="AF60" s="605"/>
      <c r="AG60" s="606"/>
      <c r="AH60" s="596" t="s">
        <v>601</v>
      </c>
      <c r="AI60" s="597"/>
      <c r="AJ60" s="597"/>
      <c r="AK60" s="597"/>
      <c r="AL60" s="597"/>
      <c r="AM60" s="597"/>
      <c r="AN60" s="597"/>
      <c r="AO60" s="597"/>
      <c r="AP60" s="597"/>
      <c r="AQ60" s="597"/>
      <c r="AR60" s="597"/>
      <c r="AS60" s="597"/>
      <c r="AT60" s="598"/>
      <c r="AU60" s="599">
        <v>1</v>
      </c>
      <c r="AV60" s="600"/>
      <c r="AW60" s="600"/>
      <c r="AX60" s="601"/>
    </row>
    <row r="61" spans="1:50" ht="24.75" customHeight="1" x14ac:dyDescent="0.15">
      <c r="A61" s="1054"/>
      <c r="B61" s="1055"/>
      <c r="C61" s="1055"/>
      <c r="D61" s="1055"/>
      <c r="E61" s="1055"/>
      <c r="F61" s="1056"/>
      <c r="G61" s="604" t="s">
        <v>196</v>
      </c>
      <c r="H61" s="605"/>
      <c r="I61" s="605"/>
      <c r="J61" s="605"/>
      <c r="K61" s="606"/>
      <c r="L61" s="596" t="s">
        <v>684</v>
      </c>
      <c r="M61" s="597"/>
      <c r="N61" s="597"/>
      <c r="O61" s="597"/>
      <c r="P61" s="597"/>
      <c r="Q61" s="597"/>
      <c r="R61" s="597"/>
      <c r="S61" s="597"/>
      <c r="T61" s="597"/>
      <c r="U61" s="597"/>
      <c r="V61" s="597"/>
      <c r="W61" s="597"/>
      <c r="X61" s="598"/>
      <c r="Y61" s="599">
        <v>8</v>
      </c>
      <c r="Z61" s="600"/>
      <c r="AA61" s="600"/>
      <c r="AB61" s="601"/>
      <c r="AC61" s="604" t="s">
        <v>603</v>
      </c>
      <c r="AD61" s="605"/>
      <c r="AE61" s="605"/>
      <c r="AF61" s="605"/>
      <c r="AG61" s="606"/>
      <c r="AH61" s="596"/>
      <c r="AI61" s="597"/>
      <c r="AJ61" s="597"/>
      <c r="AK61" s="597"/>
      <c r="AL61" s="597"/>
      <c r="AM61" s="597"/>
      <c r="AN61" s="597"/>
      <c r="AO61" s="597"/>
      <c r="AP61" s="597"/>
      <c r="AQ61" s="597"/>
      <c r="AR61" s="597"/>
      <c r="AS61" s="597"/>
      <c r="AT61" s="598"/>
      <c r="AU61" s="599">
        <v>1</v>
      </c>
      <c r="AV61" s="600"/>
      <c r="AW61" s="600"/>
      <c r="AX61" s="601"/>
    </row>
    <row r="62" spans="1:50" ht="24.75" customHeight="1" x14ac:dyDescent="0.15">
      <c r="A62" s="1054"/>
      <c r="B62" s="1055"/>
      <c r="C62" s="1055"/>
      <c r="D62" s="1055"/>
      <c r="E62" s="1055"/>
      <c r="F62" s="1056"/>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4"/>
      <c r="B63" s="1055"/>
      <c r="C63" s="1055"/>
      <c r="D63" s="1055"/>
      <c r="E63" s="1055"/>
      <c r="F63" s="1056"/>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4"/>
      <c r="B64" s="1055"/>
      <c r="C64" s="1055"/>
      <c r="D64" s="1055"/>
      <c r="E64" s="1055"/>
      <c r="F64" s="1056"/>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4"/>
      <c r="B65" s="1055"/>
      <c r="C65" s="1055"/>
      <c r="D65" s="1055"/>
      <c r="E65" s="1055"/>
      <c r="F65" s="1056"/>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4"/>
      <c r="B66" s="1055"/>
      <c r="C66" s="1055"/>
      <c r="D66" s="1055"/>
      <c r="E66" s="1055"/>
      <c r="F66" s="1056"/>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4"/>
      <c r="B67" s="1055"/>
      <c r="C67" s="1055"/>
      <c r="D67" s="1055"/>
      <c r="E67" s="1055"/>
      <c r="F67" s="1056"/>
      <c r="G67" s="824" t="s">
        <v>20</v>
      </c>
      <c r="H67" s="825"/>
      <c r="I67" s="825"/>
      <c r="J67" s="825"/>
      <c r="K67" s="825"/>
      <c r="L67" s="826"/>
      <c r="M67" s="827"/>
      <c r="N67" s="827"/>
      <c r="O67" s="827"/>
      <c r="P67" s="827"/>
      <c r="Q67" s="827"/>
      <c r="R67" s="827"/>
      <c r="S67" s="827"/>
      <c r="T67" s="827"/>
      <c r="U67" s="827"/>
      <c r="V67" s="827"/>
      <c r="W67" s="827"/>
      <c r="X67" s="828"/>
      <c r="Y67" s="829">
        <f>SUM(Y57:AB66)</f>
        <v>33</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15</v>
      </c>
      <c r="AV67" s="830"/>
      <c r="AW67" s="830"/>
      <c r="AX67" s="832"/>
    </row>
    <row r="68" spans="1:50" ht="30" customHeight="1" x14ac:dyDescent="0.15">
      <c r="A68" s="1054"/>
      <c r="B68" s="1055"/>
      <c r="C68" s="1055"/>
      <c r="D68" s="1055"/>
      <c r="E68" s="1055"/>
      <c r="F68" s="1056"/>
      <c r="G68" s="593" t="s">
        <v>745</v>
      </c>
      <c r="H68" s="594"/>
      <c r="I68" s="594"/>
      <c r="J68" s="594"/>
      <c r="K68" s="594"/>
      <c r="L68" s="594"/>
      <c r="M68" s="594"/>
      <c r="N68" s="594"/>
      <c r="O68" s="594"/>
      <c r="P68" s="594"/>
      <c r="Q68" s="594"/>
      <c r="R68" s="594"/>
      <c r="S68" s="594"/>
      <c r="T68" s="594"/>
      <c r="U68" s="594"/>
      <c r="V68" s="594"/>
      <c r="W68" s="594"/>
      <c r="X68" s="594"/>
      <c r="Y68" s="594"/>
      <c r="Z68" s="594"/>
      <c r="AA68" s="594"/>
      <c r="AB68" s="595"/>
      <c r="AC68" s="593" t="s">
        <v>746</v>
      </c>
      <c r="AD68" s="594"/>
      <c r="AE68" s="594"/>
      <c r="AF68" s="594"/>
      <c r="AG68" s="594"/>
      <c r="AH68" s="594"/>
      <c r="AI68" s="594"/>
      <c r="AJ68" s="594"/>
      <c r="AK68" s="594"/>
      <c r="AL68" s="594"/>
      <c r="AM68" s="594"/>
      <c r="AN68" s="594"/>
      <c r="AO68" s="594"/>
      <c r="AP68" s="594"/>
      <c r="AQ68" s="594"/>
      <c r="AR68" s="594"/>
      <c r="AS68" s="594"/>
      <c r="AT68" s="594"/>
      <c r="AU68" s="594"/>
      <c r="AV68" s="594"/>
      <c r="AW68" s="594"/>
      <c r="AX68" s="792"/>
    </row>
    <row r="69" spans="1:50" ht="25.5" customHeight="1" x14ac:dyDescent="0.15">
      <c r="A69" s="1054"/>
      <c r="B69" s="1055"/>
      <c r="C69" s="1055"/>
      <c r="D69" s="1055"/>
      <c r="E69" s="1055"/>
      <c r="F69" s="1056"/>
      <c r="G69" s="812"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2"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4"/>
      <c r="B70" s="1055"/>
      <c r="C70" s="1055"/>
      <c r="D70" s="1055"/>
      <c r="E70" s="1055"/>
      <c r="F70" s="1056"/>
      <c r="G70" s="669" t="s">
        <v>588</v>
      </c>
      <c r="H70" s="670"/>
      <c r="I70" s="670"/>
      <c r="J70" s="670"/>
      <c r="K70" s="671"/>
      <c r="L70" s="663" t="s">
        <v>741</v>
      </c>
      <c r="M70" s="664"/>
      <c r="N70" s="664"/>
      <c r="O70" s="664"/>
      <c r="P70" s="664"/>
      <c r="Q70" s="664"/>
      <c r="R70" s="664"/>
      <c r="S70" s="664"/>
      <c r="T70" s="664"/>
      <c r="U70" s="664"/>
      <c r="V70" s="664"/>
      <c r="W70" s="664"/>
      <c r="X70" s="665"/>
      <c r="Y70" s="381">
        <v>12</v>
      </c>
      <c r="Z70" s="382"/>
      <c r="AA70" s="382"/>
      <c r="AB70" s="804"/>
      <c r="AC70" s="669" t="s">
        <v>744</v>
      </c>
      <c r="AD70" s="670"/>
      <c r="AE70" s="670"/>
      <c r="AF70" s="670"/>
      <c r="AG70" s="671"/>
      <c r="AH70" s="663" t="s">
        <v>748</v>
      </c>
      <c r="AI70" s="664"/>
      <c r="AJ70" s="664"/>
      <c r="AK70" s="664"/>
      <c r="AL70" s="664"/>
      <c r="AM70" s="664"/>
      <c r="AN70" s="664"/>
      <c r="AO70" s="664"/>
      <c r="AP70" s="664"/>
      <c r="AQ70" s="664"/>
      <c r="AR70" s="664"/>
      <c r="AS70" s="664"/>
      <c r="AT70" s="665"/>
      <c r="AU70" s="381">
        <v>19</v>
      </c>
      <c r="AV70" s="382"/>
      <c r="AW70" s="382"/>
      <c r="AX70" s="383"/>
    </row>
    <row r="71" spans="1:50" ht="24.75" customHeight="1" x14ac:dyDescent="0.15">
      <c r="A71" s="1054"/>
      <c r="B71" s="1055"/>
      <c r="C71" s="1055"/>
      <c r="D71" s="1055"/>
      <c r="E71" s="1055"/>
      <c r="F71" s="1056"/>
      <c r="G71" s="604" t="s">
        <v>774</v>
      </c>
      <c r="H71" s="605"/>
      <c r="I71" s="605"/>
      <c r="J71" s="605"/>
      <c r="K71" s="606"/>
      <c r="L71" s="596" t="s">
        <v>742</v>
      </c>
      <c r="M71" s="597"/>
      <c r="N71" s="597"/>
      <c r="O71" s="597"/>
      <c r="P71" s="597"/>
      <c r="Q71" s="597"/>
      <c r="R71" s="597"/>
      <c r="S71" s="597"/>
      <c r="T71" s="597"/>
      <c r="U71" s="597"/>
      <c r="V71" s="597"/>
      <c r="W71" s="597"/>
      <c r="X71" s="598"/>
      <c r="Y71" s="599">
        <v>3</v>
      </c>
      <c r="Z71" s="600"/>
      <c r="AA71" s="600"/>
      <c r="AB71" s="610"/>
      <c r="AC71" s="604" t="s">
        <v>604</v>
      </c>
      <c r="AD71" s="605"/>
      <c r="AE71" s="605"/>
      <c r="AF71" s="605"/>
      <c r="AG71" s="606"/>
      <c r="AH71" s="596" t="s">
        <v>749</v>
      </c>
      <c r="AI71" s="597"/>
      <c r="AJ71" s="597"/>
      <c r="AK71" s="597"/>
      <c r="AL71" s="597"/>
      <c r="AM71" s="597"/>
      <c r="AN71" s="597"/>
      <c r="AO71" s="597"/>
      <c r="AP71" s="597"/>
      <c r="AQ71" s="597"/>
      <c r="AR71" s="597"/>
      <c r="AS71" s="597"/>
      <c r="AT71" s="598"/>
      <c r="AU71" s="599">
        <v>11</v>
      </c>
      <c r="AV71" s="600"/>
      <c r="AW71" s="600"/>
      <c r="AX71" s="601"/>
    </row>
    <row r="72" spans="1:50" ht="24.75" customHeight="1" x14ac:dyDescent="0.15">
      <c r="A72" s="1054"/>
      <c r="B72" s="1055"/>
      <c r="C72" s="1055"/>
      <c r="D72" s="1055"/>
      <c r="E72" s="1055"/>
      <c r="F72" s="1056"/>
      <c r="G72" s="604" t="s">
        <v>196</v>
      </c>
      <c r="H72" s="605"/>
      <c r="I72" s="605"/>
      <c r="J72" s="605"/>
      <c r="K72" s="606"/>
      <c r="L72" s="596" t="s">
        <v>743</v>
      </c>
      <c r="M72" s="597"/>
      <c r="N72" s="597"/>
      <c r="O72" s="597"/>
      <c r="P72" s="597"/>
      <c r="Q72" s="597"/>
      <c r="R72" s="597"/>
      <c r="S72" s="597"/>
      <c r="T72" s="597"/>
      <c r="U72" s="597"/>
      <c r="V72" s="597"/>
      <c r="W72" s="597"/>
      <c r="X72" s="598"/>
      <c r="Y72" s="599">
        <v>2</v>
      </c>
      <c r="Z72" s="600"/>
      <c r="AA72" s="600"/>
      <c r="AB72" s="610"/>
      <c r="AC72" s="604" t="s">
        <v>907</v>
      </c>
      <c r="AD72" s="838"/>
      <c r="AE72" s="838"/>
      <c r="AF72" s="838"/>
      <c r="AG72" s="839"/>
      <c r="AH72" s="596" t="s">
        <v>747</v>
      </c>
      <c r="AI72" s="840"/>
      <c r="AJ72" s="840"/>
      <c r="AK72" s="840"/>
      <c r="AL72" s="840"/>
      <c r="AM72" s="840"/>
      <c r="AN72" s="840"/>
      <c r="AO72" s="840"/>
      <c r="AP72" s="840"/>
      <c r="AQ72" s="840"/>
      <c r="AR72" s="840"/>
      <c r="AS72" s="840"/>
      <c r="AT72" s="841"/>
      <c r="AU72" s="599">
        <v>10</v>
      </c>
      <c r="AV72" s="600"/>
      <c r="AW72" s="600"/>
      <c r="AX72" s="601"/>
    </row>
    <row r="73" spans="1:50" ht="24.75" customHeight="1" x14ac:dyDescent="0.15">
      <c r="A73" s="1054"/>
      <c r="B73" s="1055"/>
      <c r="C73" s="1055"/>
      <c r="D73" s="1055"/>
      <c r="E73" s="1055"/>
      <c r="F73" s="1056"/>
      <c r="G73" s="604" t="s">
        <v>744</v>
      </c>
      <c r="H73" s="605"/>
      <c r="I73" s="605"/>
      <c r="J73" s="605"/>
      <c r="K73" s="606"/>
      <c r="L73" s="596" t="s">
        <v>947</v>
      </c>
      <c r="M73" s="597"/>
      <c r="N73" s="597"/>
      <c r="O73" s="597"/>
      <c r="P73" s="597"/>
      <c r="Q73" s="597"/>
      <c r="R73" s="597"/>
      <c r="S73" s="597"/>
      <c r="T73" s="597"/>
      <c r="U73" s="597"/>
      <c r="V73" s="597"/>
      <c r="W73" s="597"/>
      <c r="X73" s="598"/>
      <c r="Y73" s="599">
        <v>1</v>
      </c>
      <c r="Z73" s="600"/>
      <c r="AA73" s="600"/>
      <c r="AB73" s="610"/>
      <c r="AC73" s="604" t="s">
        <v>196</v>
      </c>
      <c r="AD73" s="605"/>
      <c r="AE73" s="605"/>
      <c r="AF73" s="605"/>
      <c r="AG73" s="606"/>
      <c r="AH73" s="596" t="s">
        <v>743</v>
      </c>
      <c r="AI73" s="597"/>
      <c r="AJ73" s="597"/>
      <c r="AK73" s="597"/>
      <c r="AL73" s="597"/>
      <c r="AM73" s="597"/>
      <c r="AN73" s="597"/>
      <c r="AO73" s="597"/>
      <c r="AP73" s="597"/>
      <c r="AQ73" s="597"/>
      <c r="AR73" s="597"/>
      <c r="AS73" s="597"/>
      <c r="AT73" s="598"/>
      <c r="AU73" s="599">
        <v>5</v>
      </c>
      <c r="AV73" s="600"/>
      <c r="AW73" s="600"/>
      <c r="AX73" s="601"/>
    </row>
    <row r="74" spans="1:50" ht="24.75" customHeight="1" x14ac:dyDescent="0.15">
      <c r="A74" s="1054"/>
      <c r="B74" s="1055"/>
      <c r="C74" s="1055"/>
      <c r="D74" s="1055"/>
      <c r="E74" s="1055"/>
      <c r="F74" s="1056"/>
      <c r="G74" s="604" t="s">
        <v>603</v>
      </c>
      <c r="H74" s="605"/>
      <c r="I74" s="605"/>
      <c r="J74" s="605"/>
      <c r="K74" s="606"/>
      <c r="L74" s="596"/>
      <c r="M74" s="597"/>
      <c r="N74" s="597"/>
      <c r="O74" s="597"/>
      <c r="P74" s="597"/>
      <c r="Q74" s="597"/>
      <c r="R74" s="597"/>
      <c r="S74" s="597"/>
      <c r="T74" s="597"/>
      <c r="U74" s="597"/>
      <c r="V74" s="597"/>
      <c r="W74" s="597"/>
      <c r="X74" s="598"/>
      <c r="Y74" s="599">
        <v>1</v>
      </c>
      <c r="Z74" s="600"/>
      <c r="AA74" s="600"/>
      <c r="AB74" s="610"/>
      <c r="AC74" s="604" t="s">
        <v>604</v>
      </c>
      <c r="AD74" s="605"/>
      <c r="AE74" s="605"/>
      <c r="AF74" s="605"/>
      <c r="AG74" s="606"/>
      <c r="AH74" s="596" t="s">
        <v>750</v>
      </c>
      <c r="AI74" s="597"/>
      <c r="AJ74" s="597"/>
      <c r="AK74" s="597"/>
      <c r="AL74" s="597"/>
      <c r="AM74" s="597"/>
      <c r="AN74" s="597"/>
      <c r="AO74" s="597"/>
      <c r="AP74" s="597"/>
      <c r="AQ74" s="597"/>
      <c r="AR74" s="597"/>
      <c r="AS74" s="597"/>
      <c r="AT74" s="598"/>
      <c r="AU74" s="599">
        <v>4</v>
      </c>
      <c r="AV74" s="600"/>
      <c r="AW74" s="600"/>
      <c r="AX74" s="601"/>
    </row>
    <row r="75" spans="1:50" ht="24.75" customHeight="1" x14ac:dyDescent="0.15">
      <c r="A75" s="1054"/>
      <c r="B75" s="1055"/>
      <c r="C75" s="1055"/>
      <c r="D75" s="1055"/>
      <c r="E75" s="1055"/>
      <c r="F75" s="1056"/>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t="s">
        <v>603</v>
      </c>
      <c r="AD75" s="605"/>
      <c r="AE75" s="605"/>
      <c r="AF75" s="605"/>
      <c r="AG75" s="606"/>
      <c r="AH75" s="596"/>
      <c r="AI75" s="597"/>
      <c r="AJ75" s="597"/>
      <c r="AK75" s="597"/>
      <c r="AL75" s="597"/>
      <c r="AM75" s="597"/>
      <c r="AN75" s="597"/>
      <c r="AO75" s="597"/>
      <c r="AP75" s="597"/>
      <c r="AQ75" s="597"/>
      <c r="AR75" s="597"/>
      <c r="AS75" s="597"/>
      <c r="AT75" s="598"/>
      <c r="AU75" s="599">
        <v>4</v>
      </c>
      <c r="AV75" s="600"/>
      <c r="AW75" s="600"/>
      <c r="AX75" s="601"/>
    </row>
    <row r="76" spans="1:50" ht="24.75" customHeight="1" x14ac:dyDescent="0.15">
      <c r="A76" s="1054"/>
      <c r="B76" s="1055"/>
      <c r="C76" s="1055"/>
      <c r="D76" s="1055"/>
      <c r="E76" s="1055"/>
      <c r="F76" s="1056"/>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t="s">
        <v>774</v>
      </c>
      <c r="AD76" s="605"/>
      <c r="AE76" s="605"/>
      <c r="AF76" s="605"/>
      <c r="AG76" s="606"/>
      <c r="AH76" s="596" t="s">
        <v>751</v>
      </c>
      <c r="AI76" s="597"/>
      <c r="AJ76" s="597"/>
      <c r="AK76" s="597"/>
      <c r="AL76" s="597"/>
      <c r="AM76" s="597"/>
      <c r="AN76" s="597"/>
      <c r="AO76" s="597"/>
      <c r="AP76" s="597"/>
      <c r="AQ76" s="597"/>
      <c r="AR76" s="597"/>
      <c r="AS76" s="597"/>
      <c r="AT76" s="598"/>
      <c r="AU76" s="599">
        <v>2</v>
      </c>
      <c r="AV76" s="600"/>
      <c r="AW76" s="600"/>
      <c r="AX76" s="601"/>
    </row>
    <row r="77" spans="1:50" ht="24.75" customHeight="1" x14ac:dyDescent="0.15">
      <c r="A77" s="1054"/>
      <c r="B77" s="1055"/>
      <c r="C77" s="1055"/>
      <c r="D77" s="1055"/>
      <c r="E77" s="1055"/>
      <c r="F77" s="1056"/>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838"/>
      <c r="AE77" s="838"/>
      <c r="AF77" s="838"/>
      <c r="AG77" s="839"/>
      <c r="AH77" s="596"/>
      <c r="AI77" s="840"/>
      <c r="AJ77" s="840"/>
      <c r="AK77" s="840"/>
      <c r="AL77" s="840"/>
      <c r="AM77" s="840"/>
      <c r="AN77" s="840"/>
      <c r="AO77" s="840"/>
      <c r="AP77" s="840"/>
      <c r="AQ77" s="840"/>
      <c r="AR77" s="840"/>
      <c r="AS77" s="840"/>
      <c r="AT77" s="841"/>
      <c r="AU77" s="599"/>
      <c r="AV77" s="600"/>
      <c r="AW77" s="600"/>
      <c r="AX77" s="601"/>
    </row>
    <row r="78" spans="1:50" ht="24.75" customHeight="1" x14ac:dyDescent="0.15">
      <c r="A78" s="1054"/>
      <c r="B78" s="1055"/>
      <c r="C78" s="1055"/>
      <c r="D78" s="1055"/>
      <c r="E78" s="1055"/>
      <c r="F78" s="1056"/>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4"/>
      <c r="B79" s="1055"/>
      <c r="C79" s="1055"/>
      <c r="D79" s="1055"/>
      <c r="E79" s="1055"/>
      <c r="F79" s="1056"/>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4"/>
      <c r="B80" s="1055"/>
      <c r="C80" s="1055"/>
      <c r="D80" s="1055"/>
      <c r="E80" s="1055"/>
      <c r="F80" s="1056"/>
      <c r="G80" s="824" t="s">
        <v>20</v>
      </c>
      <c r="H80" s="825"/>
      <c r="I80" s="825"/>
      <c r="J80" s="825"/>
      <c r="K80" s="825"/>
      <c r="L80" s="826"/>
      <c r="M80" s="827"/>
      <c r="N80" s="827"/>
      <c r="O80" s="827"/>
      <c r="P80" s="827"/>
      <c r="Q80" s="827"/>
      <c r="R80" s="827"/>
      <c r="S80" s="827"/>
      <c r="T80" s="827"/>
      <c r="U80" s="827"/>
      <c r="V80" s="827"/>
      <c r="W80" s="827"/>
      <c r="X80" s="828"/>
      <c r="Y80" s="829">
        <f>SUM(Y70:AB79)</f>
        <v>19</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55</v>
      </c>
      <c r="AV80" s="830"/>
      <c r="AW80" s="830"/>
      <c r="AX80" s="832"/>
    </row>
    <row r="81" spans="1:50" ht="30" customHeight="1" x14ac:dyDescent="0.15">
      <c r="A81" s="1054"/>
      <c r="B81" s="1055"/>
      <c r="C81" s="1055"/>
      <c r="D81" s="1055"/>
      <c r="E81" s="1055"/>
      <c r="F81" s="1056"/>
      <c r="G81" s="593" t="s">
        <v>896</v>
      </c>
      <c r="H81" s="594"/>
      <c r="I81" s="594"/>
      <c r="J81" s="594"/>
      <c r="K81" s="594"/>
      <c r="L81" s="594"/>
      <c r="M81" s="594"/>
      <c r="N81" s="594"/>
      <c r="O81" s="594"/>
      <c r="P81" s="594"/>
      <c r="Q81" s="594"/>
      <c r="R81" s="594"/>
      <c r="S81" s="594"/>
      <c r="T81" s="594"/>
      <c r="U81" s="594"/>
      <c r="V81" s="594"/>
      <c r="W81" s="594"/>
      <c r="X81" s="594"/>
      <c r="Y81" s="594"/>
      <c r="Z81" s="594"/>
      <c r="AA81" s="594"/>
      <c r="AB81" s="595"/>
      <c r="AC81" s="593" t="s">
        <v>955</v>
      </c>
      <c r="AD81" s="594"/>
      <c r="AE81" s="594"/>
      <c r="AF81" s="594"/>
      <c r="AG81" s="594"/>
      <c r="AH81" s="594"/>
      <c r="AI81" s="594"/>
      <c r="AJ81" s="594"/>
      <c r="AK81" s="594"/>
      <c r="AL81" s="594"/>
      <c r="AM81" s="594"/>
      <c r="AN81" s="594"/>
      <c r="AO81" s="594"/>
      <c r="AP81" s="594"/>
      <c r="AQ81" s="594"/>
      <c r="AR81" s="594"/>
      <c r="AS81" s="594"/>
      <c r="AT81" s="594"/>
      <c r="AU81" s="594"/>
      <c r="AV81" s="594"/>
      <c r="AW81" s="594"/>
      <c r="AX81" s="792"/>
    </row>
    <row r="82" spans="1:50" ht="24.75" customHeight="1" x14ac:dyDescent="0.15">
      <c r="A82" s="1054"/>
      <c r="B82" s="1055"/>
      <c r="C82" s="1055"/>
      <c r="D82" s="1055"/>
      <c r="E82" s="1055"/>
      <c r="F82" s="1056"/>
      <c r="G82" s="812"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2"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4"/>
      <c r="B83" s="1055"/>
      <c r="C83" s="1055"/>
      <c r="D83" s="1055"/>
      <c r="E83" s="1055"/>
      <c r="F83" s="1056"/>
      <c r="G83" s="1069" t="s">
        <v>916</v>
      </c>
      <c r="H83" s="1070"/>
      <c r="I83" s="1070"/>
      <c r="J83" s="1070"/>
      <c r="K83" s="1071"/>
      <c r="L83" s="663" t="s">
        <v>917</v>
      </c>
      <c r="M83" s="664"/>
      <c r="N83" s="664"/>
      <c r="O83" s="664"/>
      <c r="P83" s="664"/>
      <c r="Q83" s="664"/>
      <c r="R83" s="664"/>
      <c r="S83" s="664"/>
      <c r="T83" s="664"/>
      <c r="U83" s="664"/>
      <c r="V83" s="664"/>
      <c r="W83" s="664"/>
      <c r="X83" s="665"/>
      <c r="Y83" s="381">
        <v>74</v>
      </c>
      <c r="Z83" s="382"/>
      <c r="AA83" s="382"/>
      <c r="AB83" s="383"/>
      <c r="AC83" s="669" t="s">
        <v>879</v>
      </c>
      <c r="AD83" s="670"/>
      <c r="AE83" s="670"/>
      <c r="AF83" s="670"/>
      <c r="AG83" s="671"/>
      <c r="AH83" s="663" t="s">
        <v>876</v>
      </c>
      <c r="AI83" s="664"/>
      <c r="AJ83" s="664"/>
      <c r="AK83" s="664"/>
      <c r="AL83" s="664"/>
      <c r="AM83" s="664"/>
      <c r="AN83" s="664"/>
      <c r="AO83" s="664"/>
      <c r="AP83" s="664"/>
      <c r="AQ83" s="664"/>
      <c r="AR83" s="664"/>
      <c r="AS83" s="664"/>
      <c r="AT83" s="665"/>
      <c r="AU83" s="381">
        <v>6</v>
      </c>
      <c r="AV83" s="382"/>
      <c r="AW83" s="382"/>
      <c r="AX83" s="383"/>
    </row>
    <row r="84" spans="1:50" ht="24.75" customHeight="1" x14ac:dyDescent="0.15">
      <c r="A84" s="1054"/>
      <c r="B84" s="1055"/>
      <c r="C84" s="1055"/>
      <c r="D84" s="1055"/>
      <c r="E84" s="1055"/>
      <c r="F84" s="1056"/>
      <c r="G84" s="1069" t="s">
        <v>590</v>
      </c>
      <c r="H84" s="1070"/>
      <c r="I84" s="1070"/>
      <c r="J84" s="1070"/>
      <c r="K84" s="1071"/>
      <c r="L84" s="596" t="s">
        <v>918</v>
      </c>
      <c r="M84" s="840"/>
      <c r="N84" s="840"/>
      <c r="O84" s="840"/>
      <c r="P84" s="840"/>
      <c r="Q84" s="840"/>
      <c r="R84" s="840"/>
      <c r="S84" s="840"/>
      <c r="T84" s="840"/>
      <c r="U84" s="840"/>
      <c r="V84" s="840"/>
      <c r="W84" s="840"/>
      <c r="X84" s="841"/>
      <c r="Y84" s="599">
        <v>3</v>
      </c>
      <c r="Z84" s="600"/>
      <c r="AA84" s="600"/>
      <c r="AB84" s="610"/>
      <c r="AC84" s="1069"/>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4"/>
      <c r="B85" s="1055"/>
      <c r="C85" s="1055"/>
      <c r="D85" s="1055"/>
      <c r="E85" s="1055"/>
      <c r="F85" s="1056"/>
      <c r="G85" s="1069" t="s">
        <v>919</v>
      </c>
      <c r="H85" s="1070"/>
      <c r="I85" s="1070"/>
      <c r="J85" s="1070"/>
      <c r="K85" s="1071"/>
      <c r="L85" s="596" t="s">
        <v>920</v>
      </c>
      <c r="M85" s="840"/>
      <c r="N85" s="840"/>
      <c r="O85" s="840"/>
      <c r="P85" s="840"/>
      <c r="Q85" s="840"/>
      <c r="R85" s="840"/>
      <c r="S85" s="840"/>
      <c r="T85" s="840"/>
      <c r="U85" s="840"/>
      <c r="V85" s="840"/>
      <c r="W85" s="840"/>
      <c r="X85" s="841"/>
      <c r="Y85" s="599">
        <v>2</v>
      </c>
      <c r="Z85" s="600"/>
      <c r="AA85" s="600"/>
      <c r="AB85" s="610"/>
      <c r="AC85" s="1069"/>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4"/>
      <c r="B86" s="1055"/>
      <c r="C86" s="1055"/>
      <c r="D86" s="1055"/>
      <c r="E86" s="1055"/>
      <c r="F86" s="1056"/>
      <c r="G86" s="1069" t="s">
        <v>680</v>
      </c>
      <c r="H86" s="1070"/>
      <c r="I86" s="1070"/>
      <c r="J86" s="1070"/>
      <c r="K86" s="1071"/>
      <c r="L86" s="596" t="s">
        <v>921</v>
      </c>
      <c r="M86" s="840"/>
      <c r="N86" s="840"/>
      <c r="O86" s="840"/>
      <c r="P86" s="840"/>
      <c r="Q86" s="840"/>
      <c r="R86" s="840"/>
      <c r="S86" s="840"/>
      <c r="T86" s="840"/>
      <c r="U86" s="840"/>
      <c r="V86" s="840"/>
      <c r="W86" s="840"/>
      <c r="X86" s="841"/>
      <c r="Y86" s="599">
        <v>0.8</v>
      </c>
      <c r="Z86" s="600"/>
      <c r="AA86" s="600"/>
      <c r="AB86" s="610"/>
      <c r="AC86" s="1069"/>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4"/>
      <c r="B87" s="1055"/>
      <c r="C87" s="1055"/>
      <c r="D87" s="1055"/>
      <c r="E87" s="1055"/>
      <c r="F87" s="1056"/>
      <c r="G87" s="1069" t="s">
        <v>774</v>
      </c>
      <c r="H87" s="1070"/>
      <c r="I87" s="1070"/>
      <c r="J87" s="1070"/>
      <c r="K87" s="1071"/>
      <c r="L87" s="596" t="s">
        <v>922</v>
      </c>
      <c r="M87" s="840"/>
      <c r="N87" s="840"/>
      <c r="O87" s="840"/>
      <c r="P87" s="840"/>
      <c r="Q87" s="840"/>
      <c r="R87" s="840"/>
      <c r="S87" s="840"/>
      <c r="T87" s="840"/>
      <c r="U87" s="840"/>
      <c r="V87" s="840"/>
      <c r="W87" s="840"/>
      <c r="X87" s="841"/>
      <c r="Y87" s="599">
        <v>0.2</v>
      </c>
      <c r="Z87" s="600"/>
      <c r="AA87" s="600"/>
      <c r="AB87" s="610"/>
      <c r="AC87" s="1069"/>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4"/>
      <c r="B88" s="1055"/>
      <c r="C88" s="1055"/>
      <c r="D88" s="1055"/>
      <c r="E88" s="1055"/>
      <c r="F88" s="1056"/>
      <c r="G88" s="604"/>
      <c r="H88" s="605"/>
      <c r="I88" s="605"/>
      <c r="J88" s="605"/>
      <c r="K88" s="606"/>
      <c r="L88" s="596"/>
      <c r="M88" s="597"/>
      <c r="N88" s="597"/>
      <c r="O88" s="597"/>
      <c r="P88" s="597"/>
      <c r="Q88" s="597"/>
      <c r="R88" s="597"/>
      <c r="S88" s="597"/>
      <c r="T88" s="597"/>
      <c r="U88" s="597"/>
      <c r="V88" s="597"/>
      <c r="W88" s="597"/>
      <c r="X88" s="598"/>
      <c r="Y88" s="599"/>
      <c r="Z88" s="600"/>
      <c r="AA88" s="600"/>
      <c r="AB88" s="610"/>
      <c r="AC88" s="1069"/>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4"/>
      <c r="B89" s="1055"/>
      <c r="C89" s="1055"/>
      <c r="D89" s="1055"/>
      <c r="E89" s="1055"/>
      <c r="F89" s="1056"/>
      <c r="G89" s="604"/>
      <c r="H89" s="605"/>
      <c r="I89" s="605"/>
      <c r="J89" s="605"/>
      <c r="K89" s="606"/>
      <c r="L89" s="596"/>
      <c r="M89" s="597"/>
      <c r="N89" s="597"/>
      <c r="O89" s="597"/>
      <c r="P89" s="597"/>
      <c r="Q89" s="597"/>
      <c r="R89" s="597"/>
      <c r="S89" s="597"/>
      <c r="T89" s="597"/>
      <c r="U89" s="597"/>
      <c r="V89" s="597"/>
      <c r="W89" s="597"/>
      <c r="X89" s="598"/>
      <c r="Y89" s="599"/>
      <c r="Z89" s="600"/>
      <c r="AA89" s="600"/>
      <c r="AB89" s="610"/>
      <c r="AC89" s="1069"/>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4"/>
      <c r="B90" s="1055"/>
      <c r="C90" s="1055"/>
      <c r="D90" s="1055"/>
      <c r="E90" s="1055"/>
      <c r="F90" s="1056"/>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4"/>
      <c r="B91" s="1055"/>
      <c r="C91" s="1055"/>
      <c r="D91" s="1055"/>
      <c r="E91" s="1055"/>
      <c r="F91" s="1056"/>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4"/>
      <c r="B92" s="1055"/>
      <c r="C92" s="1055"/>
      <c r="D92" s="1055"/>
      <c r="E92" s="1055"/>
      <c r="F92" s="1056"/>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4"/>
      <c r="B93" s="1055"/>
      <c r="C93" s="1055"/>
      <c r="D93" s="1055"/>
      <c r="E93" s="1055"/>
      <c r="F93" s="1056"/>
      <c r="G93" s="824" t="s">
        <v>20</v>
      </c>
      <c r="H93" s="825"/>
      <c r="I93" s="825"/>
      <c r="J93" s="825"/>
      <c r="K93" s="825"/>
      <c r="L93" s="826"/>
      <c r="M93" s="827"/>
      <c r="N93" s="827"/>
      <c r="O93" s="827"/>
      <c r="P93" s="827"/>
      <c r="Q93" s="827"/>
      <c r="R93" s="827"/>
      <c r="S93" s="827"/>
      <c r="T93" s="827"/>
      <c r="U93" s="827"/>
      <c r="V93" s="827"/>
      <c r="W93" s="827"/>
      <c r="X93" s="828"/>
      <c r="Y93" s="829">
        <f>SUM(Y83:AB92)</f>
        <v>80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6</v>
      </c>
      <c r="AV93" s="830"/>
      <c r="AW93" s="830"/>
      <c r="AX93" s="832"/>
    </row>
    <row r="94" spans="1:50" ht="30" customHeight="1" x14ac:dyDescent="0.15">
      <c r="A94" s="1054"/>
      <c r="B94" s="1055"/>
      <c r="C94" s="1055"/>
      <c r="D94" s="1055"/>
      <c r="E94" s="1055"/>
      <c r="F94" s="1056"/>
      <c r="G94" s="593" t="s">
        <v>895</v>
      </c>
      <c r="H94" s="594"/>
      <c r="I94" s="594"/>
      <c r="J94" s="594"/>
      <c r="K94" s="594"/>
      <c r="L94" s="594"/>
      <c r="M94" s="594"/>
      <c r="N94" s="594"/>
      <c r="O94" s="594"/>
      <c r="P94" s="594"/>
      <c r="Q94" s="594"/>
      <c r="R94" s="594"/>
      <c r="S94" s="594"/>
      <c r="T94" s="594"/>
      <c r="U94" s="594"/>
      <c r="V94" s="594"/>
      <c r="W94" s="594"/>
      <c r="X94" s="594"/>
      <c r="Y94" s="594"/>
      <c r="Z94" s="594"/>
      <c r="AA94" s="594"/>
      <c r="AB94" s="595"/>
      <c r="AC94" s="593" t="s">
        <v>894</v>
      </c>
      <c r="AD94" s="594"/>
      <c r="AE94" s="594"/>
      <c r="AF94" s="594"/>
      <c r="AG94" s="594"/>
      <c r="AH94" s="594"/>
      <c r="AI94" s="594"/>
      <c r="AJ94" s="594"/>
      <c r="AK94" s="594"/>
      <c r="AL94" s="594"/>
      <c r="AM94" s="594"/>
      <c r="AN94" s="594"/>
      <c r="AO94" s="594"/>
      <c r="AP94" s="594"/>
      <c r="AQ94" s="594"/>
      <c r="AR94" s="594"/>
      <c r="AS94" s="594"/>
      <c r="AT94" s="594"/>
      <c r="AU94" s="594"/>
      <c r="AV94" s="594"/>
      <c r="AW94" s="594"/>
      <c r="AX94" s="792"/>
    </row>
    <row r="95" spans="1:50" ht="24.75" customHeight="1" x14ac:dyDescent="0.15">
      <c r="A95" s="1054"/>
      <c r="B95" s="1055"/>
      <c r="C95" s="1055"/>
      <c r="D95" s="1055"/>
      <c r="E95" s="1055"/>
      <c r="F95" s="1056"/>
      <c r="G95" s="812"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2"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42.95" customHeight="1" x14ac:dyDescent="0.15">
      <c r="A96" s="1054"/>
      <c r="B96" s="1055"/>
      <c r="C96" s="1055"/>
      <c r="D96" s="1055"/>
      <c r="E96" s="1055"/>
      <c r="F96" s="1056"/>
      <c r="G96" s="1066" t="s">
        <v>879</v>
      </c>
      <c r="H96" s="1067"/>
      <c r="I96" s="1067"/>
      <c r="J96" s="1067"/>
      <c r="K96" s="1068"/>
      <c r="L96" s="663" t="s">
        <v>877</v>
      </c>
      <c r="M96" s="664"/>
      <c r="N96" s="664"/>
      <c r="O96" s="664"/>
      <c r="P96" s="664"/>
      <c r="Q96" s="664"/>
      <c r="R96" s="664"/>
      <c r="S96" s="664"/>
      <c r="T96" s="664"/>
      <c r="U96" s="664"/>
      <c r="V96" s="664"/>
      <c r="W96" s="664"/>
      <c r="X96" s="665"/>
      <c r="Y96" s="381">
        <v>2</v>
      </c>
      <c r="Z96" s="382"/>
      <c r="AA96" s="382"/>
      <c r="AB96" s="383"/>
      <c r="AC96" s="669" t="s">
        <v>880</v>
      </c>
      <c r="AD96" s="670"/>
      <c r="AE96" s="670"/>
      <c r="AF96" s="670"/>
      <c r="AG96" s="671"/>
      <c r="AH96" s="663" t="s">
        <v>953</v>
      </c>
      <c r="AI96" s="664"/>
      <c r="AJ96" s="664"/>
      <c r="AK96" s="664"/>
      <c r="AL96" s="664"/>
      <c r="AM96" s="664"/>
      <c r="AN96" s="664"/>
      <c r="AO96" s="664"/>
      <c r="AP96" s="664"/>
      <c r="AQ96" s="664"/>
      <c r="AR96" s="664"/>
      <c r="AS96" s="664"/>
      <c r="AT96" s="665"/>
      <c r="AU96" s="381">
        <v>16</v>
      </c>
      <c r="AV96" s="382"/>
      <c r="AW96" s="382"/>
      <c r="AX96" s="383"/>
    </row>
    <row r="97" spans="1:50" ht="23.25" customHeight="1" x14ac:dyDescent="0.15">
      <c r="A97" s="1054"/>
      <c r="B97" s="1055"/>
      <c r="C97" s="1055"/>
      <c r="D97" s="1055"/>
      <c r="E97" s="1055"/>
      <c r="F97" s="1056"/>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3.25" customHeight="1" x14ac:dyDescent="0.15">
      <c r="A98" s="1054"/>
      <c r="B98" s="1055"/>
      <c r="C98" s="1055"/>
      <c r="D98" s="1055"/>
      <c r="E98" s="1055"/>
      <c r="F98" s="1056"/>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3.25" customHeight="1" x14ac:dyDescent="0.15">
      <c r="A99" s="1054"/>
      <c r="B99" s="1055"/>
      <c r="C99" s="1055"/>
      <c r="D99" s="1055"/>
      <c r="E99" s="1055"/>
      <c r="F99" s="1056"/>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3.25" customHeight="1" x14ac:dyDescent="0.15">
      <c r="A100" s="1054"/>
      <c r="B100" s="1055"/>
      <c r="C100" s="1055"/>
      <c r="D100" s="1055"/>
      <c r="E100" s="1055"/>
      <c r="F100" s="1056"/>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2" hidden="1" customHeight="1" x14ac:dyDescent="0.15">
      <c r="A101" s="1054"/>
      <c r="B101" s="1055"/>
      <c r="C101" s="1055"/>
      <c r="D101" s="1055"/>
      <c r="E101" s="1055"/>
      <c r="F101" s="1056"/>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95" hidden="1" customHeight="1" x14ac:dyDescent="0.15">
      <c r="A102" s="1054"/>
      <c r="B102" s="1055"/>
      <c r="C102" s="1055"/>
      <c r="D102" s="1055"/>
      <c r="E102" s="1055"/>
      <c r="F102" s="1056"/>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4"/>
      <c r="B103" s="1055"/>
      <c r="C103" s="1055"/>
      <c r="D103" s="1055"/>
      <c r="E103" s="1055"/>
      <c r="F103" s="1056"/>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4"/>
      <c r="B104" s="1055"/>
      <c r="C104" s="1055"/>
      <c r="D104" s="1055"/>
      <c r="E104" s="1055"/>
      <c r="F104" s="1056"/>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hidden="1" customHeight="1" x14ac:dyDescent="0.15">
      <c r="A105" s="1054"/>
      <c r="B105" s="1055"/>
      <c r="C105" s="1055"/>
      <c r="D105" s="1055"/>
      <c r="E105" s="1055"/>
      <c r="F105" s="1056"/>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2</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16</v>
      </c>
      <c r="AV106" s="1048"/>
      <c r="AW106" s="1048"/>
      <c r="AX106" s="1050"/>
    </row>
    <row r="107" spans="1:50" s="39" customFormat="1" ht="24.75" customHeight="1" thickBot="1" x14ac:dyDescent="0.2"/>
    <row r="108" spans="1:50" ht="30" customHeight="1" x14ac:dyDescent="0.15">
      <c r="A108" s="1063" t="s">
        <v>28</v>
      </c>
      <c r="B108" s="1064"/>
      <c r="C108" s="1064"/>
      <c r="D108" s="1064"/>
      <c r="E108" s="1064"/>
      <c r="F108" s="1065"/>
      <c r="G108" s="593" t="s">
        <v>893</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986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2"/>
    </row>
    <row r="109" spans="1:50" ht="24.75" customHeight="1" x14ac:dyDescent="0.15">
      <c r="A109" s="1054"/>
      <c r="B109" s="1055"/>
      <c r="C109" s="1055"/>
      <c r="D109" s="1055"/>
      <c r="E109" s="1055"/>
      <c r="F109" s="1056"/>
      <c r="G109" s="812"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2"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4"/>
      <c r="B110" s="1055"/>
      <c r="C110" s="1055"/>
      <c r="D110" s="1055"/>
      <c r="E110" s="1055"/>
      <c r="F110" s="1056"/>
      <c r="G110" s="669" t="s">
        <v>880</v>
      </c>
      <c r="H110" s="670"/>
      <c r="I110" s="670"/>
      <c r="J110" s="670"/>
      <c r="K110" s="671"/>
      <c r="L110" s="663" t="s">
        <v>878</v>
      </c>
      <c r="M110" s="664"/>
      <c r="N110" s="664"/>
      <c r="O110" s="664"/>
      <c r="P110" s="664"/>
      <c r="Q110" s="664"/>
      <c r="R110" s="664"/>
      <c r="S110" s="664"/>
      <c r="T110" s="664"/>
      <c r="U110" s="664"/>
      <c r="V110" s="664"/>
      <c r="W110" s="664"/>
      <c r="X110" s="665"/>
      <c r="Y110" s="381">
        <v>2</v>
      </c>
      <c r="Z110" s="382"/>
      <c r="AA110" s="382"/>
      <c r="AB110" s="383"/>
      <c r="AC110" s="669" t="s">
        <v>880</v>
      </c>
      <c r="AD110" s="670"/>
      <c r="AE110" s="670"/>
      <c r="AF110" s="670"/>
      <c r="AG110" s="671"/>
      <c r="AH110" s="663" t="s">
        <v>987</v>
      </c>
      <c r="AI110" s="664"/>
      <c r="AJ110" s="664"/>
      <c r="AK110" s="664"/>
      <c r="AL110" s="664"/>
      <c r="AM110" s="664"/>
      <c r="AN110" s="664"/>
      <c r="AO110" s="664"/>
      <c r="AP110" s="664"/>
      <c r="AQ110" s="664"/>
      <c r="AR110" s="664"/>
      <c r="AS110" s="664"/>
      <c r="AT110" s="665"/>
      <c r="AU110" s="381">
        <v>1</v>
      </c>
      <c r="AV110" s="382"/>
      <c r="AW110" s="382"/>
      <c r="AX110" s="383"/>
    </row>
    <row r="111" spans="1:50" ht="24.75" customHeight="1" x14ac:dyDescent="0.15">
      <c r="A111" s="1054"/>
      <c r="B111" s="1055"/>
      <c r="C111" s="1055"/>
      <c r="D111" s="1055"/>
      <c r="E111" s="1055"/>
      <c r="F111" s="1056"/>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4"/>
      <c r="B112" s="1055"/>
      <c r="C112" s="1055"/>
      <c r="D112" s="1055"/>
      <c r="E112" s="1055"/>
      <c r="F112" s="1056"/>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4"/>
      <c r="B113" s="1055"/>
      <c r="C113" s="1055"/>
      <c r="D113" s="1055"/>
      <c r="E113" s="1055"/>
      <c r="F113" s="1056"/>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4"/>
      <c r="B114" s="1055"/>
      <c r="C114" s="1055"/>
      <c r="D114" s="1055"/>
      <c r="E114" s="1055"/>
      <c r="F114" s="1056"/>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4"/>
      <c r="B115" s="1055"/>
      <c r="C115" s="1055"/>
      <c r="D115" s="1055"/>
      <c r="E115" s="1055"/>
      <c r="F115" s="1056"/>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4"/>
      <c r="B116" s="1055"/>
      <c r="C116" s="1055"/>
      <c r="D116" s="1055"/>
      <c r="E116" s="1055"/>
      <c r="F116" s="1056"/>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4"/>
      <c r="B117" s="1055"/>
      <c r="C117" s="1055"/>
      <c r="D117" s="1055"/>
      <c r="E117" s="1055"/>
      <c r="F117" s="1056"/>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4"/>
      <c r="B118" s="1055"/>
      <c r="C118" s="1055"/>
      <c r="D118" s="1055"/>
      <c r="E118" s="1055"/>
      <c r="F118" s="1056"/>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4"/>
      <c r="B119" s="1055"/>
      <c r="C119" s="1055"/>
      <c r="D119" s="1055"/>
      <c r="E119" s="1055"/>
      <c r="F119" s="1056"/>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4"/>
      <c r="B120" s="1055"/>
      <c r="C120" s="1055"/>
      <c r="D120" s="1055"/>
      <c r="E120" s="1055"/>
      <c r="F120" s="1056"/>
      <c r="G120" s="824" t="s">
        <v>20</v>
      </c>
      <c r="H120" s="825"/>
      <c r="I120" s="825"/>
      <c r="J120" s="825"/>
      <c r="K120" s="825"/>
      <c r="L120" s="826"/>
      <c r="M120" s="827"/>
      <c r="N120" s="827"/>
      <c r="O120" s="827"/>
      <c r="P120" s="827"/>
      <c r="Q120" s="827"/>
      <c r="R120" s="827"/>
      <c r="S120" s="827"/>
      <c r="T120" s="827"/>
      <c r="U120" s="827"/>
      <c r="V120" s="827"/>
      <c r="W120" s="827"/>
      <c r="X120" s="828"/>
      <c r="Y120" s="829">
        <f>SUM(Y110:AB119)</f>
        <v>2</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1</v>
      </c>
      <c r="AV120" s="830"/>
      <c r="AW120" s="830"/>
      <c r="AX120" s="832"/>
    </row>
    <row r="121" spans="1:50" ht="30" customHeight="1" x14ac:dyDescent="0.15">
      <c r="A121" s="1054"/>
      <c r="B121" s="1055"/>
      <c r="C121" s="1055"/>
      <c r="D121" s="1055"/>
      <c r="E121" s="1055"/>
      <c r="F121" s="1056"/>
      <c r="G121" s="593" t="s">
        <v>977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976</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2"/>
    </row>
    <row r="122" spans="1:50" ht="25.5" customHeight="1" x14ac:dyDescent="0.15">
      <c r="A122" s="1054"/>
      <c r="B122" s="1055"/>
      <c r="C122" s="1055"/>
      <c r="D122" s="1055"/>
      <c r="E122" s="1055"/>
      <c r="F122" s="1056"/>
      <c r="G122" s="812"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2"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4"/>
      <c r="B123" s="1055"/>
      <c r="C123" s="1055"/>
      <c r="D123" s="1055"/>
      <c r="E123" s="1055"/>
      <c r="F123" s="1056"/>
      <c r="G123" s="669" t="s">
        <v>726</v>
      </c>
      <c r="H123" s="670"/>
      <c r="I123" s="670"/>
      <c r="J123" s="670"/>
      <c r="K123" s="671"/>
      <c r="L123" s="663" t="s">
        <v>887</v>
      </c>
      <c r="M123" s="664"/>
      <c r="N123" s="664"/>
      <c r="O123" s="664"/>
      <c r="P123" s="664"/>
      <c r="Q123" s="664"/>
      <c r="R123" s="664"/>
      <c r="S123" s="664"/>
      <c r="T123" s="664"/>
      <c r="U123" s="664"/>
      <c r="V123" s="664"/>
      <c r="W123" s="664"/>
      <c r="X123" s="665"/>
      <c r="Y123" s="381">
        <v>24</v>
      </c>
      <c r="Z123" s="382"/>
      <c r="AA123" s="382"/>
      <c r="AB123" s="383"/>
      <c r="AC123" s="669" t="s">
        <v>881</v>
      </c>
      <c r="AD123" s="670"/>
      <c r="AE123" s="670"/>
      <c r="AF123" s="670"/>
      <c r="AG123" s="671"/>
      <c r="AH123" s="663" t="s">
        <v>882</v>
      </c>
      <c r="AI123" s="664"/>
      <c r="AJ123" s="664"/>
      <c r="AK123" s="664"/>
      <c r="AL123" s="664"/>
      <c r="AM123" s="664"/>
      <c r="AN123" s="664"/>
      <c r="AO123" s="664"/>
      <c r="AP123" s="664"/>
      <c r="AQ123" s="664"/>
      <c r="AR123" s="664"/>
      <c r="AS123" s="664"/>
      <c r="AT123" s="665"/>
      <c r="AU123" s="381">
        <v>13</v>
      </c>
      <c r="AV123" s="382"/>
      <c r="AW123" s="382"/>
      <c r="AX123" s="383"/>
    </row>
    <row r="124" spans="1:50" ht="24.75" customHeight="1" x14ac:dyDescent="0.15">
      <c r="A124" s="1054"/>
      <c r="B124" s="1055"/>
      <c r="C124" s="1055"/>
      <c r="D124" s="1055"/>
      <c r="E124" s="1055"/>
      <c r="F124" s="1056"/>
      <c r="G124" s="604" t="s">
        <v>603</v>
      </c>
      <c r="H124" s="605"/>
      <c r="I124" s="605"/>
      <c r="J124" s="605"/>
      <c r="K124" s="606"/>
      <c r="L124" s="596"/>
      <c r="M124" s="597"/>
      <c r="N124" s="597"/>
      <c r="O124" s="597"/>
      <c r="P124" s="597"/>
      <c r="Q124" s="597"/>
      <c r="R124" s="597"/>
      <c r="S124" s="597"/>
      <c r="T124" s="597"/>
      <c r="U124" s="597"/>
      <c r="V124" s="597"/>
      <c r="W124" s="597"/>
      <c r="X124" s="598"/>
      <c r="Y124" s="599">
        <v>2</v>
      </c>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4"/>
      <c r="B125" s="1055"/>
      <c r="C125" s="1055"/>
      <c r="D125" s="1055"/>
      <c r="E125" s="1055"/>
      <c r="F125" s="1056"/>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4"/>
      <c r="B126" s="1055"/>
      <c r="C126" s="1055"/>
      <c r="D126" s="1055"/>
      <c r="E126" s="1055"/>
      <c r="F126" s="1056"/>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4"/>
      <c r="B127" s="1055"/>
      <c r="C127" s="1055"/>
      <c r="D127" s="1055"/>
      <c r="E127" s="1055"/>
      <c r="F127" s="1056"/>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4"/>
      <c r="B128" s="1055"/>
      <c r="C128" s="1055"/>
      <c r="D128" s="1055"/>
      <c r="E128" s="1055"/>
      <c r="F128" s="1056"/>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4"/>
      <c r="B129" s="1055"/>
      <c r="C129" s="1055"/>
      <c r="D129" s="1055"/>
      <c r="E129" s="1055"/>
      <c r="F129" s="1056"/>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4"/>
      <c r="B130" s="1055"/>
      <c r="C130" s="1055"/>
      <c r="D130" s="1055"/>
      <c r="E130" s="1055"/>
      <c r="F130" s="1056"/>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4"/>
      <c r="B131" s="1055"/>
      <c r="C131" s="1055"/>
      <c r="D131" s="1055"/>
      <c r="E131" s="1055"/>
      <c r="F131" s="1056"/>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4"/>
      <c r="B132" s="1055"/>
      <c r="C132" s="1055"/>
      <c r="D132" s="1055"/>
      <c r="E132" s="1055"/>
      <c r="F132" s="1056"/>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4"/>
      <c r="B133" s="1055"/>
      <c r="C133" s="1055"/>
      <c r="D133" s="1055"/>
      <c r="E133" s="1055"/>
      <c r="F133" s="1056"/>
      <c r="G133" s="824" t="s">
        <v>20</v>
      </c>
      <c r="H133" s="825"/>
      <c r="I133" s="825"/>
      <c r="J133" s="825"/>
      <c r="K133" s="825"/>
      <c r="L133" s="826"/>
      <c r="M133" s="827"/>
      <c r="N133" s="827"/>
      <c r="O133" s="827"/>
      <c r="P133" s="827"/>
      <c r="Q133" s="827"/>
      <c r="R133" s="827"/>
      <c r="S133" s="827"/>
      <c r="T133" s="827"/>
      <c r="U133" s="827"/>
      <c r="V133" s="827"/>
      <c r="W133" s="827"/>
      <c r="X133" s="828"/>
      <c r="Y133" s="829">
        <f>SUM(Y123:AB132)</f>
        <v>26</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13</v>
      </c>
      <c r="AV133" s="830"/>
      <c r="AW133" s="830"/>
      <c r="AX133" s="832"/>
    </row>
    <row r="134" spans="1:50" ht="30" customHeight="1" x14ac:dyDescent="0.15">
      <c r="A134" s="1054"/>
      <c r="B134" s="1055"/>
      <c r="C134" s="1055"/>
      <c r="D134" s="1055"/>
      <c r="E134" s="1055"/>
      <c r="F134" s="1056"/>
      <c r="G134" s="593" t="s">
        <v>975</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974</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2"/>
    </row>
    <row r="135" spans="1:50" ht="24.75" customHeight="1" x14ac:dyDescent="0.15">
      <c r="A135" s="1054"/>
      <c r="B135" s="1055"/>
      <c r="C135" s="1055"/>
      <c r="D135" s="1055"/>
      <c r="E135" s="1055"/>
      <c r="F135" s="1056"/>
      <c r="G135" s="812"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2"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4"/>
      <c r="B136" s="1055"/>
      <c r="C136" s="1055"/>
      <c r="D136" s="1055"/>
      <c r="E136" s="1055"/>
      <c r="F136" s="1056"/>
      <c r="G136" s="669" t="s">
        <v>726</v>
      </c>
      <c r="H136" s="670"/>
      <c r="I136" s="670"/>
      <c r="J136" s="670"/>
      <c r="K136" s="671"/>
      <c r="L136" s="663" t="s">
        <v>948</v>
      </c>
      <c r="M136" s="664"/>
      <c r="N136" s="664"/>
      <c r="O136" s="664"/>
      <c r="P136" s="664"/>
      <c r="Q136" s="664"/>
      <c r="R136" s="664"/>
      <c r="S136" s="664"/>
      <c r="T136" s="664"/>
      <c r="U136" s="664"/>
      <c r="V136" s="664"/>
      <c r="W136" s="664"/>
      <c r="X136" s="665"/>
      <c r="Y136" s="381">
        <v>6</v>
      </c>
      <c r="Z136" s="382"/>
      <c r="AA136" s="382"/>
      <c r="AB136" s="804"/>
      <c r="AC136" s="669" t="s">
        <v>726</v>
      </c>
      <c r="AD136" s="670"/>
      <c r="AE136" s="670"/>
      <c r="AF136" s="670"/>
      <c r="AG136" s="671"/>
      <c r="AH136" s="663" t="s">
        <v>727</v>
      </c>
      <c r="AI136" s="664"/>
      <c r="AJ136" s="664"/>
      <c r="AK136" s="664"/>
      <c r="AL136" s="664"/>
      <c r="AM136" s="664"/>
      <c r="AN136" s="664"/>
      <c r="AO136" s="664"/>
      <c r="AP136" s="664"/>
      <c r="AQ136" s="664"/>
      <c r="AR136" s="664"/>
      <c r="AS136" s="664"/>
      <c r="AT136" s="665"/>
      <c r="AU136" s="381">
        <v>5</v>
      </c>
      <c r="AV136" s="382"/>
      <c r="AW136" s="382"/>
      <c r="AX136" s="383"/>
    </row>
    <row r="137" spans="1:50" ht="24.75" customHeight="1" x14ac:dyDescent="0.15">
      <c r="A137" s="1054"/>
      <c r="B137" s="1055"/>
      <c r="C137" s="1055"/>
      <c r="D137" s="1055"/>
      <c r="E137" s="1055"/>
      <c r="F137" s="1056"/>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4"/>
      <c r="B138" s="1055"/>
      <c r="C138" s="1055"/>
      <c r="D138" s="1055"/>
      <c r="E138" s="1055"/>
      <c r="F138" s="1056"/>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4"/>
      <c r="B139" s="1055"/>
      <c r="C139" s="1055"/>
      <c r="D139" s="1055"/>
      <c r="E139" s="1055"/>
      <c r="F139" s="1056"/>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4"/>
      <c r="B140" s="1055"/>
      <c r="C140" s="1055"/>
      <c r="D140" s="1055"/>
      <c r="E140" s="1055"/>
      <c r="F140" s="1056"/>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4"/>
      <c r="B141" s="1055"/>
      <c r="C141" s="1055"/>
      <c r="D141" s="1055"/>
      <c r="E141" s="1055"/>
      <c r="F141" s="1056"/>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4"/>
      <c r="B142" s="1055"/>
      <c r="C142" s="1055"/>
      <c r="D142" s="1055"/>
      <c r="E142" s="1055"/>
      <c r="F142" s="1056"/>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hidden="1" customHeight="1" x14ac:dyDescent="0.15">
      <c r="A143" s="1054"/>
      <c r="B143" s="1055"/>
      <c r="C143" s="1055"/>
      <c r="D143" s="1055"/>
      <c r="E143" s="1055"/>
      <c r="F143" s="1056"/>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4"/>
      <c r="B144" s="1055"/>
      <c r="C144" s="1055"/>
      <c r="D144" s="1055"/>
      <c r="E144" s="1055"/>
      <c r="F144" s="1056"/>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4"/>
      <c r="B145" s="1055"/>
      <c r="C145" s="1055"/>
      <c r="D145" s="1055"/>
      <c r="E145" s="1055"/>
      <c r="F145" s="1056"/>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4"/>
      <c r="B146" s="1055"/>
      <c r="C146" s="1055"/>
      <c r="D146" s="1055"/>
      <c r="E146" s="1055"/>
      <c r="F146" s="1056"/>
      <c r="G146" s="824" t="s">
        <v>20</v>
      </c>
      <c r="H146" s="825"/>
      <c r="I146" s="825"/>
      <c r="J146" s="825"/>
      <c r="K146" s="825"/>
      <c r="L146" s="826"/>
      <c r="M146" s="827"/>
      <c r="N146" s="827"/>
      <c r="O146" s="827"/>
      <c r="P146" s="827"/>
      <c r="Q146" s="827"/>
      <c r="R146" s="827"/>
      <c r="S146" s="827"/>
      <c r="T146" s="827"/>
      <c r="U146" s="827"/>
      <c r="V146" s="827"/>
      <c r="W146" s="827"/>
      <c r="X146" s="828"/>
      <c r="Y146" s="829">
        <f>SUM(Y136:AB145)</f>
        <v>6</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5</v>
      </c>
      <c r="AV146" s="830"/>
      <c r="AW146" s="830"/>
      <c r="AX146" s="832"/>
    </row>
    <row r="147" spans="1:50" ht="30" customHeight="1" x14ac:dyDescent="0.15">
      <c r="A147" s="1054"/>
      <c r="B147" s="1055"/>
      <c r="C147" s="1055"/>
      <c r="D147" s="1055"/>
      <c r="E147" s="1055"/>
      <c r="F147" s="1056"/>
      <c r="G147" s="593" t="s">
        <v>973</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972</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2"/>
    </row>
    <row r="148" spans="1:50" ht="24.75" customHeight="1" x14ac:dyDescent="0.15">
      <c r="A148" s="1054"/>
      <c r="B148" s="1055"/>
      <c r="C148" s="1055"/>
      <c r="D148" s="1055"/>
      <c r="E148" s="1055"/>
      <c r="F148" s="1056"/>
      <c r="G148" s="812"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2"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4"/>
      <c r="B149" s="1055"/>
      <c r="C149" s="1055"/>
      <c r="D149" s="1055"/>
      <c r="E149" s="1055"/>
      <c r="F149" s="1056"/>
      <c r="G149" s="669" t="s">
        <v>726</v>
      </c>
      <c r="H149" s="670"/>
      <c r="I149" s="670"/>
      <c r="J149" s="670"/>
      <c r="K149" s="671"/>
      <c r="L149" s="663" t="s">
        <v>888</v>
      </c>
      <c r="M149" s="1061"/>
      <c r="N149" s="1061"/>
      <c r="O149" s="1061"/>
      <c r="P149" s="1061"/>
      <c r="Q149" s="1061"/>
      <c r="R149" s="1061"/>
      <c r="S149" s="1061"/>
      <c r="T149" s="1061"/>
      <c r="U149" s="1061"/>
      <c r="V149" s="1061"/>
      <c r="W149" s="1061"/>
      <c r="X149" s="1062"/>
      <c r="Y149" s="381">
        <v>13</v>
      </c>
      <c r="Z149" s="382"/>
      <c r="AA149" s="382"/>
      <c r="AB149" s="804"/>
      <c r="AC149" s="669" t="s">
        <v>726</v>
      </c>
      <c r="AD149" s="670"/>
      <c r="AE149" s="670"/>
      <c r="AF149" s="670"/>
      <c r="AG149" s="671"/>
      <c r="AH149" s="663" t="s">
        <v>691</v>
      </c>
      <c r="AI149" s="1061"/>
      <c r="AJ149" s="1061"/>
      <c r="AK149" s="1061"/>
      <c r="AL149" s="1061"/>
      <c r="AM149" s="1061"/>
      <c r="AN149" s="1061"/>
      <c r="AO149" s="1061"/>
      <c r="AP149" s="1061"/>
      <c r="AQ149" s="1061"/>
      <c r="AR149" s="1061"/>
      <c r="AS149" s="1061"/>
      <c r="AT149" s="1062"/>
      <c r="AU149" s="381">
        <v>0.5</v>
      </c>
      <c r="AV149" s="382"/>
      <c r="AW149" s="382"/>
      <c r="AX149" s="383"/>
    </row>
    <row r="150" spans="1:50" ht="24.75" customHeight="1" x14ac:dyDescent="0.15">
      <c r="A150" s="1054"/>
      <c r="B150" s="1055"/>
      <c r="C150" s="1055"/>
      <c r="D150" s="1055"/>
      <c r="E150" s="1055"/>
      <c r="F150" s="1056"/>
      <c r="G150" s="604" t="s">
        <v>603</v>
      </c>
      <c r="H150" s="605"/>
      <c r="I150" s="605"/>
      <c r="J150" s="605"/>
      <c r="K150" s="606"/>
      <c r="L150" s="596"/>
      <c r="M150" s="597"/>
      <c r="N150" s="597"/>
      <c r="O150" s="597"/>
      <c r="P150" s="597"/>
      <c r="Q150" s="597"/>
      <c r="R150" s="597"/>
      <c r="S150" s="597"/>
      <c r="T150" s="597"/>
      <c r="U150" s="597"/>
      <c r="V150" s="597"/>
      <c r="W150" s="597"/>
      <c r="X150" s="598"/>
      <c r="Y150" s="599">
        <v>1</v>
      </c>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4"/>
      <c r="B151" s="1055"/>
      <c r="C151" s="1055"/>
      <c r="D151" s="1055"/>
      <c r="E151" s="1055"/>
      <c r="F151" s="1056"/>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4"/>
      <c r="B152" s="1055"/>
      <c r="C152" s="1055"/>
      <c r="D152" s="1055"/>
      <c r="E152" s="1055"/>
      <c r="F152" s="1056"/>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4"/>
      <c r="B153" s="1055"/>
      <c r="C153" s="1055"/>
      <c r="D153" s="1055"/>
      <c r="E153" s="1055"/>
      <c r="F153" s="1056"/>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4"/>
      <c r="B154" s="1055"/>
      <c r="C154" s="1055"/>
      <c r="D154" s="1055"/>
      <c r="E154" s="1055"/>
      <c r="F154" s="1056"/>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4"/>
      <c r="B155" s="1055"/>
      <c r="C155" s="1055"/>
      <c r="D155" s="1055"/>
      <c r="E155" s="1055"/>
      <c r="F155" s="1056"/>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hidden="1" customHeight="1" x14ac:dyDescent="0.15">
      <c r="A156" s="1054"/>
      <c r="B156" s="1055"/>
      <c r="C156" s="1055"/>
      <c r="D156" s="1055"/>
      <c r="E156" s="1055"/>
      <c r="F156" s="1056"/>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4"/>
      <c r="B157" s="1055"/>
      <c r="C157" s="1055"/>
      <c r="D157" s="1055"/>
      <c r="E157" s="1055"/>
      <c r="F157" s="1056"/>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4"/>
      <c r="B158" s="1055"/>
      <c r="C158" s="1055"/>
      <c r="D158" s="1055"/>
      <c r="E158" s="1055"/>
      <c r="F158" s="1056"/>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14</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0.5</v>
      </c>
      <c r="AV159" s="1048"/>
      <c r="AW159" s="1048"/>
      <c r="AX159" s="1050"/>
    </row>
    <row r="160" spans="1:50" s="39" customFormat="1" ht="24.75" customHeight="1" thickBot="1" x14ac:dyDescent="0.2"/>
    <row r="161" spans="1:50" ht="30" customHeight="1" x14ac:dyDescent="0.15">
      <c r="A161" s="1063" t="s">
        <v>28</v>
      </c>
      <c r="B161" s="1064"/>
      <c r="C161" s="1064"/>
      <c r="D161" s="1064"/>
      <c r="E161" s="1064"/>
      <c r="F161" s="1065"/>
      <c r="G161" s="593" t="s">
        <v>971</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1060" t="s">
        <v>970</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2"/>
    </row>
    <row r="162" spans="1:50" ht="24.75" customHeight="1" x14ac:dyDescent="0.15">
      <c r="A162" s="1054"/>
      <c r="B162" s="1055"/>
      <c r="C162" s="1055"/>
      <c r="D162" s="1055"/>
      <c r="E162" s="1055"/>
      <c r="F162" s="1056"/>
      <c r="G162" s="812"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2"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4"/>
      <c r="B163" s="1055"/>
      <c r="C163" s="1055"/>
      <c r="D163" s="1055"/>
      <c r="E163" s="1055"/>
      <c r="F163" s="1056"/>
      <c r="G163" s="669" t="s">
        <v>726</v>
      </c>
      <c r="H163" s="670"/>
      <c r="I163" s="670"/>
      <c r="J163" s="670"/>
      <c r="K163" s="671"/>
      <c r="L163" s="663" t="s">
        <v>728</v>
      </c>
      <c r="M163" s="1061"/>
      <c r="N163" s="1061"/>
      <c r="O163" s="1061"/>
      <c r="P163" s="1061"/>
      <c r="Q163" s="1061"/>
      <c r="R163" s="1061"/>
      <c r="S163" s="1061"/>
      <c r="T163" s="1061"/>
      <c r="U163" s="1061"/>
      <c r="V163" s="1061"/>
      <c r="W163" s="1061"/>
      <c r="X163" s="1062"/>
      <c r="Y163" s="381">
        <v>0.5</v>
      </c>
      <c r="Z163" s="382"/>
      <c r="AA163" s="382"/>
      <c r="AB163" s="804"/>
      <c r="AC163" s="669" t="s">
        <v>726</v>
      </c>
      <c r="AD163" s="670"/>
      <c r="AE163" s="670"/>
      <c r="AF163" s="670"/>
      <c r="AG163" s="671"/>
      <c r="AH163" s="663" t="s">
        <v>752</v>
      </c>
      <c r="AI163" s="664"/>
      <c r="AJ163" s="664"/>
      <c r="AK163" s="664"/>
      <c r="AL163" s="664"/>
      <c r="AM163" s="664"/>
      <c r="AN163" s="664"/>
      <c r="AO163" s="664"/>
      <c r="AP163" s="664"/>
      <c r="AQ163" s="664"/>
      <c r="AR163" s="664"/>
      <c r="AS163" s="664"/>
      <c r="AT163" s="665"/>
      <c r="AU163" s="381">
        <v>11</v>
      </c>
      <c r="AV163" s="382"/>
      <c r="AW163" s="382"/>
      <c r="AX163" s="383"/>
    </row>
    <row r="164" spans="1:50" ht="24.75" customHeight="1" x14ac:dyDescent="0.15">
      <c r="A164" s="1054"/>
      <c r="B164" s="1055"/>
      <c r="C164" s="1055"/>
      <c r="D164" s="1055"/>
      <c r="E164" s="1055"/>
      <c r="F164" s="1056"/>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4"/>
      <c r="B165" s="1055"/>
      <c r="C165" s="1055"/>
      <c r="D165" s="1055"/>
      <c r="E165" s="1055"/>
      <c r="F165" s="1056"/>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4"/>
      <c r="B166" s="1055"/>
      <c r="C166" s="1055"/>
      <c r="D166" s="1055"/>
      <c r="E166" s="1055"/>
      <c r="F166" s="1056"/>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4"/>
      <c r="B167" s="1055"/>
      <c r="C167" s="1055"/>
      <c r="D167" s="1055"/>
      <c r="E167" s="1055"/>
      <c r="F167" s="1056"/>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4"/>
      <c r="B168" s="1055"/>
      <c r="C168" s="1055"/>
      <c r="D168" s="1055"/>
      <c r="E168" s="1055"/>
      <c r="F168" s="1056"/>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4"/>
      <c r="B169" s="1055"/>
      <c r="C169" s="1055"/>
      <c r="D169" s="1055"/>
      <c r="E169" s="1055"/>
      <c r="F169" s="1056"/>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4"/>
      <c r="B170" s="1055"/>
      <c r="C170" s="1055"/>
      <c r="D170" s="1055"/>
      <c r="E170" s="1055"/>
      <c r="F170" s="1056"/>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4"/>
      <c r="B171" s="1055"/>
      <c r="C171" s="1055"/>
      <c r="D171" s="1055"/>
      <c r="E171" s="1055"/>
      <c r="F171" s="1056"/>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4"/>
      <c r="B172" s="1055"/>
      <c r="C172" s="1055"/>
      <c r="D172" s="1055"/>
      <c r="E172" s="1055"/>
      <c r="F172" s="1056"/>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2" customHeight="1" thickBot="1" x14ac:dyDescent="0.2">
      <c r="A173" s="1054"/>
      <c r="B173" s="1055"/>
      <c r="C173" s="1055"/>
      <c r="D173" s="1055"/>
      <c r="E173" s="1055"/>
      <c r="F173" s="1056"/>
      <c r="G173" s="824" t="s">
        <v>20</v>
      </c>
      <c r="H173" s="825"/>
      <c r="I173" s="825"/>
      <c r="J173" s="825"/>
      <c r="K173" s="825"/>
      <c r="L173" s="826"/>
      <c r="M173" s="827"/>
      <c r="N173" s="827"/>
      <c r="O173" s="827"/>
      <c r="P173" s="827"/>
      <c r="Q173" s="827"/>
      <c r="R173" s="827"/>
      <c r="S173" s="827"/>
      <c r="T173" s="827"/>
      <c r="U173" s="827"/>
      <c r="V173" s="827"/>
      <c r="W173" s="827"/>
      <c r="X173" s="828"/>
      <c r="Y173" s="829">
        <f>SUM(Y163:AB172)</f>
        <v>0.5</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11</v>
      </c>
      <c r="AV173" s="830"/>
      <c r="AW173" s="830"/>
      <c r="AX173" s="832"/>
    </row>
    <row r="174" spans="1:50" ht="30" customHeight="1" x14ac:dyDescent="0.15">
      <c r="A174" s="1054"/>
      <c r="B174" s="1055"/>
      <c r="C174" s="1055"/>
      <c r="D174" s="1055"/>
      <c r="E174" s="1055"/>
      <c r="F174" s="1056"/>
      <c r="G174" s="1060" t="s">
        <v>969</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968</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2"/>
    </row>
    <row r="175" spans="1:50" ht="25.5" customHeight="1" x14ac:dyDescent="0.15">
      <c r="A175" s="1054"/>
      <c r="B175" s="1055"/>
      <c r="C175" s="1055"/>
      <c r="D175" s="1055"/>
      <c r="E175" s="1055"/>
      <c r="F175" s="1056"/>
      <c r="G175" s="812"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2"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4"/>
      <c r="B176" s="1055"/>
      <c r="C176" s="1055"/>
      <c r="D176" s="1055"/>
      <c r="E176" s="1055"/>
      <c r="F176" s="1056"/>
      <c r="G176" s="669" t="s">
        <v>879</v>
      </c>
      <c r="H176" s="670"/>
      <c r="I176" s="670"/>
      <c r="J176" s="670"/>
      <c r="K176" s="671"/>
      <c r="L176" s="663" t="s">
        <v>923</v>
      </c>
      <c r="M176" s="664"/>
      <c r="N176" s="664"/>
      <c r="O176" s="664"/>
      <c r="P176" s="664"/>
      <c r="Q176" s="664"/>
      <c r="R176" s="664"/>
      <c r="S176" s="664"/>
      <c r="T176" s="664"/>
      <c r="U176" s="664"/>
      <c r="V176" s="664"/>
      <c r="W176" s="664"/>
      <c r="X176" s="665"/>
      <c r="Y176" s="381">
        <v>26</v>
      </c>
      <c r="Z176" s="382"/>
      <c r="AA176" s="382"/>
      <c r="AB176" s="804"/>
      <c r="AC176" s="669" t="s">
        <v>880</v>
      </c>
      <c r="AD176" s="670"/>
      <c r="AE176" s="670"/>
      <c r="AF176" s="670"/>
      <c r="AG176" s="671"/>
      <c r="AH176" s="663" t="s">
        <v>924</v>
      </c>
      <c r="AI176" s="664"/>
      <c r="AJ176" s="664"/>
      <c r="AK176" s="664"/>
      <c r="AL176" s="664"/>
      <c r="AM176" s="664"/>
      <c r="AN176" s="664"/>
      <c r="AO176" s="664"/>
      <c r="AP176" s="664"/>
      <c r="AQ176" s="664"/>
      <c r="AR176" s="664"/>
      <c r="AS176" s="664"/>
      <c r="AT176" s="665"/>
      <c r="AU176" s="381">
        <v>22</v>
      </c>
      <c r="AV176" s="382"/>
      <c r="AW176" s="382"/>
      <c r="AX176" s="383"/>
    </row>
    <row r="177" spans="1:50" ht="24.75" customHeight="1" x14ac:dyDescent="0.15">
      <c r="A177" s="1054"/>
      <c r="B177" s="1055"/>
      <c r="C177" s="1055"/>
      <c r="D177" s="1055"/>
      <c r="E177" s="1055"/>
      <c r="F177" s="1056"/>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4"/>
      <c r="B178" s="1055"/>
      <c r="C178" s="1055"/>
      <c r="D178" s="1055"/>
      <c r="E178" s="1055"/>
      <c r="F178" s="1056"/>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4"/>
      <c r="B179" s="1055"/>
      <c r="C179" s="1055"/>
      <c r="D179" s="1055"/>
      <c r="E179" s="1055"/>
      <c r="F179" s="1056"/>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4"/>
      <c r="B180" s="1055"/>
      <c r="C180" s="1055"/>
      <c r="D180" s="1055"/>
      <c r="E180" s="1055"/>
      <c r="F180" s="1056"/>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4"/>
      <c r="B181" s="1055"/>
      <c r="C181" s="1055"/>
      <c r="D181" s="1055"/>
      <c r="E181" s="1055"/>
      <c r="F181" s="1056"/>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4"/>
      <c r="B182" s="1055"/>
      <c r="C182" s="1055"/>
      <c r="D182" s="1055"/>
      <c r="E182" s="1055"/>
      <c r="F182" s="1056"/>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4"/>
      <c r="B183" s="1055"/>
      <c r="C183" s="1055"/>
      <c r="D183" s="1055"/>
      <c r="E183" s="1055"/>
      <c r="F183" s="1056"/>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4"/>
      <c r="B184" s="1055"/>
      <c r="C184" s="1055"/>
      <c r="D184" s="1055"/>
      <c r="E184" s="1055"/>
      <c r="F184" s="1056"/>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4"/>
      <c r="B185" s="1055"/>
      <c r="C185" s="1055"/>
      <c r="D185" s="1055"/>
      <c r="E185" s="1055"/>
      <c r="F185" s="1056"/>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x14ac:dyDescent="0.15">
      <c r="A186" s="1054"/>
      <c r="B186" s="1055"/>
      <c r="C186" s="1055"/>
      <c r="D186" s="1055"/>
      <c r="E186" s="1055"/>
      <c r="F186" s="1056"/>
      <c r="G186" s="824" t="s">
        <v>20</v>
      </c>
      <c r="H186" s="825"/>
      <c r="I186" s="825"/>
      <c r="J186" s="825"/>
      <c r="K186" s="825"/>
      <c r="L186" s="826"/>
      <c r="M186" s="827"/>
      <c r="N186" s="827"/>
      <c r="O186" s="827"/>
      <c r="P186" s="827"/>
      <c r="Q186" s="827"/>
      <c r="R186" s="827"/>
      <c r="S186" s="827"/>
      <c r="T186" s="827"/>
      <c r="U186" s="827"/>
      <c r="V186" s="827"/>
      <c r="W186" s="827"/>
      <c r="X186" s="828"/>
      <c r="Y186" s="829">
        <f>SUM(Y176:AB185)</f>
        <v>26</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22</v>
      </c>
      <c r="AV186" s="830"/>
      <c r="AW186" s="830"/>
      <c r="AX186" s="832"/>
    </row>
    <row r="187" spans="1:50" ht="30" hidden="1" customHeight="1" x14ac:dyDescent="0.15">
      <c r="A187" s="1054"/>
      <c r="B187" s="1055"/>
      <c r="C187" s="1055"/>
      <c r="D187" s="1055"/>
      <c r="E187" s="1055"/>
      <c r="F187" s="1056"/>
      <c r="G187" s="593" t="s">
        <v>394</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393</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2"/>
    </row>
    <row r="188" spans="1:50" ht="24.75" hidden="1" customHeight="1" x14ac:dyDescent="0.15">
      <c r="A188" s="1054"/>
      <c r="B188" s="1055"/>
      <c r="C188" s="1055"/>
      <c r="D188" s="1055"/>
      <c r="E188" s="1055"/>
      <c r="F188" s="1056"/>
      <c r="G188" s="812"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2"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54"/>
      <c r="B189" s="1055"/>
      <c r="C189" s="1055"/>
      <c r="D189" s="1055"/>
      <c r="E189" s="1055"/>
      <c r="F189" s="1056"/>
      <c r="G189" s="669"/>
      <c r="H189" s="670"/>
      <c r="I189" s="670"/>
      <c r="J189" s="670"/>
      <c r="K189" s="671"/>
      <c r="L189" s="663"/>
      <c r="M189" s="664"/>
      <c r="N189" s="664"/>
      <c r="O189" s="664"/>
      <c r="P189" s="664"/>
      <c r="Q189" s="664"/>
      <c r="R189" s="664"/>
      <c r="S189" s="664"/>
      <c r="T189" s="664"/>
      <c r="U189" s="664"/>
      <c r="V189" s="664"/>
      <c r="W189" s="664"/>
      <c r="X189" s="665"/>
      <c r="Y189" s="381"/>
      <c r="Z189" s="382"/>
      <c r="AA189" s="382"/>
      <c r="AB189" s="804"/>
      <c r="AC189" s="669"/>
      <c r="AD189" s="670"/>
      <c r="AE189" s="670"/>
      <c r="AF189" s="670"/>
      <c r="AG189" s="671"/>
      <c r="AH189" s="663"/>
      <c r="AI189" s="664"/>
      <c r="AJ189" s="664"/>
      <c r="AK189" s="664"/>
      <c r="AL189" s="664"/>
      <c r="AM189" s="664"/>
      <c r="AN189" s="664"/>
      <c r="AO189" s="664"/>
      <c r="AP189" s="664"/>
      <c r="AQ189" s="664"/>
      <c r="AR189" s="664"/>
      <c r="AS189" s="664"/>
      <c r="AT189" s="665"/>
      <c r="AU189" s="381"/>
      <c r="AV189" s="382"/>
      <c r="AW189" s="382"/>
      <c r="AX189" s="383"/>
    </row>
    <row r="190" spans="1:50" ht="24.75" hidden="1" customHeight="1" x14ac:dyDescent="0.15">
      <c r="A190" s="1054"/>
      <c r="B190" s="1055"/>
      <c r="C190" s="1055"/>
      <c r="D190" s="1055"/>
      <c r="E190" s="1055"/>
      <c r="F190" s="1056"/>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hidden="1" customHeight="1" x14ac:dyDescent="0.15">
      <c r="A191" s="1054"/>
      <c r="B191" s="1055"/>
      <c r="C191" s="1055"/>
      <c r="D191" s="1055"/>
      <c r="E191" s="1055"/>
      <c r="F191" s="1056"/>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hidden="1" customHeight="1" x14ac:dyDescent="0.15">
      <c r="A192" s="1054"/>
      <c r="B192" s="1055"/>
      <c r="C192" s="1055"/>
      <c r="D192" s="1055"/>
      <c r="E192" s="1055"/>
      <c r="F192" s="1056"/>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hidden="1" customHeight="1" x14ac:dyDescent="0.15">
      <c r="A193" s="1054"/>
      <c r="B193" s="1055"/>
      <c r="C193" s="1055"/>
      <c r="D193" s="1055"/>
      <c r="E193" s="1055"/>
      <c r="F193" s="1056"/>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hidden="1" customHeight="1" x14ac:dyDescent="0.15">
      <c r="A194" s="1054"/>
      <c r="B194" s="1055"/>
      <c r="C194" s="1055"/>
      <c r="D194" s="1055"/>
      <c r="E194" s="1055"/>
      <c r="F194" s="1056"/>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hidden="1" customHeight="1" x14ac:dyDescent="0.15">
      <c r="A195" s="1054"/>
      <c r="B195" s="1055"/>
      <c r="C195" s="1055"/>
      <c r="D195" s="1055"/>
      <c r="E195" s="1055"/>
      <c r="F195" s="1056"/>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hidden="1" customHeight="1" x14ac:dyDescent="0.15">
      <c r="A196" s="1054"/>
      <c r="B196" s="1055"/>
      <c r="C196" s="1055"/>
      <c r="D196" s="1055"/>
      <c r="E196" s="1055"/>
      <c r="F196" s="1056"/>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hidden="1" customHeight="1" x14ac:dyDescent="0.15">
      <c r="A197" s="1054"/>
      <c r="B197" s="1055"/>
      <c r="C197" s="1055"/>
      <c r="D197" s="1055"/>
      <c r="E197" s="1055"/>
      <c r="F197" s="1056"/>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hidden="1" customHeight="1" x14ac:dyDescent="0.15">
      <c r="A198" s="1054"/>
      <c r="B198" s="1055"/>
      <c r="C198" s="1055"/>
      <c r="D198" s="1055"/>
      <c r="E198" s="1055"/>
      <c r="F198" s="1056"/>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hidden="1" customHeight="1" thickBot="1" x14ac:dyDescent="0.2">
      <c r="A199" s="1054"/>
      <c r="B199" s="1055"/>
      <c r="C199" s="1055"/>
      <c r="D199" s="1055"/>
      <c r="E199" s="1055"/>
      <c r="F199" s="105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hidden="1" customHeight="1" x14ac:dyDescent="0.15">
      <c r="A200" s="1054"/>
      <c r="B200" s="1055"/>
      <c r="C200" s="1055"/>
      <c r="D200" s="1055"/>
      <c r="E200" s="1055"/>
      <c r="F200" s="1056"/>
      <c r="G200" s="593" t="s">
        <v>395</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302</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2"/>
    </row>
    <row r="201" spans="1:50" ht="24.75" hidden="1" customHeight="1" x14ac:dyDescent="0.15">
      <c r="A201" s="1054"/>
      <c r="B201" s="1055"/>
      <c r="C201" s="1055"/>
      <c r="D201" s="1055"/>
      <c r="E201" s="1055"/>
      <c r="F201" s="1056"/>
      <c r="G201" s="812"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2"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54"/>
      <c r="B202" s="1055"/>
      <c r="C202" s="1055"/>
      <c r="D202" s="1055"/>
      <c r="E202" s="1055"/>
      <c r="F202" s="1056"/>
      <c r="G202" s="669"/>
      <c r="H202" s="670"/>
      <c r="I202" s="670"/>
      <c r="J202" s="670"/>
      <c r="K202" s="671"/>
      <c r="L202" s="663"/>
      <c r="M202" s="664"/>
      <c r="N202" s="664"/>
      <c r="O202" s="664"/>
      <c r="P202" s="664"/>
      <c r="Q202" s="664"/>
      <c r="R202" s="664"/>
      <c r="S202" s="664"/>
      <c r="T202" s="664"/>
      <c r="U202" s="664"/>
      <c r="V202" s="664"/>
      <c r="W202" s="664"/>
      <c r="X202" s="665"/>
      <c r="Y202" s="381"/>
      <c r="Z202" s="382"/>
      <c r="AA202" s="382"/>
      <c r="AB202" s="804"/>
      <c r="AC202" s="669"/>
      <c r="AD202" s="670"/>
      <c r="AE202" s="670"/>
      <c r="AF202" s="670"/>
      <c r="AG202" s="671"/>
      <c r="AH202" s="663"/>
      <c r="AI202" s="664"/>
      <c r="AJ202" s="664"/>
      <c r="AK202" s="664"/>
      <c r="AL202" s="664"/>
      <c r="AM202" s="664"/>
      <c r="AN202" s="664"/>
      <c r="AO202" s="664"/>
      <c r="AP202" s="664"/>
      <c r="AQ202" s="664"/>
      <c r="AR202" s="664"/>
      <c r="AS202" s="664"/>
      <c r="AT202" s="665"/>
      <c r="AU202" s="381"/>
      <c r="AV202" s="382"/>
      <c r="AW202" s="382"/>
      <c r="AX202" s="383"/>
    </row>
    <row r="203" spans="1:50" ht="24.75" hidden="1" customHeight="1" x14ac:dyDescent="0.15">
      <c r="A203" s="1054"/>
      <c r="B203" s="1055"/>
      <c r="C203" s="1055"/>
      <c r="D203" s="1055"/>
      <c r="E203" s="1055"/>
      <c r="F203" s="1056"/>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hidden="1" customHeight="1" x14ac:dyDescent="0.15">
      <c r="A204" s="1054"/>
      <c r="B204" s="1055"/>
      <c r="C204" s="1055"/>
      <c r="D204" s="1055"/>
      <c r="E204" s="1055"/>
      <c r="F204" s="1056"/>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hidden="1" customHeight="1" x14ac:dyDescent="0.15">
      <c r="A205" s="1054"/>
      <c r="B205" s="1055"/>
      <c r="C205" s="1055"/>
      <c r="D205" s="1055"/>
      <c r="E205" s="1055"/>
      <c r="F205" s="1056"/>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hidden="1" customHeight="1" x14ac:dyDescent="0.15">
      <c r="A206" s="1054"/>
      <c r="B206" s="1055"/>
      <c r="C206" s="1055"/>
      <c r="D206" s="1055"/>
      <c r="E206" s="1055"/>
      <c r="F206" s="1056"/>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hidden="1" customHeight="1" x14ac:dyDescent="0.15">
      <c r="A207" s="1054"/>
      <c r="B207" s="1055"/>
      <c r="C207" s="1055"/>
      <c r="D207" s="1055"/>
      <c r="E207" s="1055"/>
      <c r="F207" s="1056"/>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hidden="1" customHeight="1" x14ac:dyDescent="0.15">
      <c r="A208" s="1054"/>
      <c r="B208" s="1055"/>
      <c r="C208" s="1055"/>
      <c r="D208" s="1055"/>
      <c r="E208" s="1055"/>
      <c r="F208" s="1056"/>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hidden="1" customHeight="1" x14ac:dyDescent="0.15">
      <c r="A209" s="1054"/>
      <c r="B209" s="1055"/>
      <c r="C209" s="1055"/>
      <c r="D209" s="1055"/>
      <c r="E209" s="1055"/>
      <c r="F209" s="1056"/>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hidden="1" customHeight="1" x14ac:dyDescent="0.15">
      <c r="A210" s="1054"/>
      <c r="B210" s="1055"/>
      <c r="C210" s="1055"/>
      <c r="D210" s="1055"/>
      <c r="E210" s="1055"/>
      <c r="F210" s="1056"/>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hidden="1" customHeight="1" x14ac:dyDescent="0.15">
      <c r="A211" s="1054"/>
      <c r="B211" s="1055"/>
      <c r="C211" s="1055"/>
      <c r="D211" s="1055"/>
      <c r="E211" s="1055"/>
      <c r="F211" s="1056"/>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hidden="1"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28</v>
      </c>
      <c r="B214" s="1052"/>
      <c r="C214" s="1052"/>
      <c r="D214" s="1052"/>
      <c r="E214" s="1052"/>
      <c r="F214" s="1053"/>
      <c r="G214" s="593" t="s">
        <v>303</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396</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2"/>
    </row>
    <row r="215" spans="1:50" ht="24.75" hidden="1" customHeight="1" x14ac:dyDescent="0.15">
      <c r="A215" s="1054"/>
      <c r="B215" s="1055"/>
      <c r="C215" s="1055"/>
      <c r="D215" s="1055"/>
      <c r="E215" s="1055"/>
      <c r="F215" s="1056"/>
      <c r="G215" s="812"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2"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54"/>
      <c r="B216" s="1055"/>
      <c r="C216" s="1055"/>
      <c r="D216" s="1055"/>
      <c r="E216" s="1055"/>
      <c r="F216" s="1056"/>
      <c r="G216" s="669"/>
      <c r="H216" s="670"/>
      <c r="I216" s="670"/>
      <c r="J216" s="670"/>
      <c r="K216" s="671"/>
      <c r="L216" s="663"/>
      <c r="M216" s="664"/>
      <c r="N216" s="664"/>
      <c r="O216" s="664"/>
      <c r="P216" s="664"/>
      <c r="Q216" s="664"/>
      <c r="R216" s="664"/>
      <c r="S216" s="664"/>
      <c r="T216" s="664"/>
      <c r="U216" s="664"/>
      <c r="V216" s="664"/>
      <c r="W216" s="664"/>
      <c r="X216" s="665"/>
      <c r="Y216" s="381"/>
      <c r="Z216" s="382"/>
      <c r="AA216" s="382"/>
      <c r="AB216" s="804"/>
      <c r="AC216" s="669"/>
      <c r="AD216" s="670"/>
      <c r="AE216" s="670"/>
      <c r="AF216" s="670"/>
      <c r="AG216" s="671"/>
      <c r="AH216" s="663"/>
      <c r="AI216" s="664"/>
      <c r="AJ216" s="664"/>
      <c r="AK216" s="664"/>
      <c r="AL216" s="664"/>
      <c r="AM216" s="664"/>
      <c r="AN216" s="664"/>
      <c r="AO216" s="664"/>
      <c r="AP216" s="664"/>
      <c r="AQ216" s="664"/>
      <c r="AR216" s="664"/>
      <c r="AS216" s="664"/>
      <c r="AT216" s="665"/>
      <c r="AU216" s="381"/>
      <c r="AV216" s="382"/>
      <c r="AW216" s="382"/>
      <c r="AX216" s="383"/>
    </row>
    <row r="217" spans="1:50" ht="24.75" hidden="1" customHeight="1" x14ac:dyDescent="0.15">
      <c r="A217" s="1054"/>
      <c r="B217" s="1055"/>
      <c r="C217" s="1055"/>
      <c r="D217" s="1055"/>
      <c r="E217" s="1055"/>
      <c r="F217" s="1056"/>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hidden="1" customHeight="1" x14ac:dyDescent="0.15">
      <c r="A218" s="1054"/>
      <c r="B218" s="1055"/>
      <c r="C218" s="1055"/>
      <c r="D218" s="1055"/>
      <c r="E218" s="1055"/>
      <c r="F218" s="1056"/>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hidden="1" customHeight="1" x14ac:dyDescent="0.15">
      <c r="A219" s="1054"/>
      <c r="B219" s="1055"/>
      <c r="C219" s="1055"/>
      <c r="D219" s="1055"/>
      <c r="E219" s="1055"/>
      <c r="F219" s="1056"/>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hidden="1" customHeight="1" x14ac:dyDescent="0.15">
      <c r="A220" s="1054"/>
      <c r="B220" s="1055"/>
      <c r="C220" s="1055"/>
      <c r="D220" s="1055"/>
      <c r="E220" s="1055"/>
      <c r="F220" s="1056"/>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hidden="1" customHeight="1" x14ac:dyDescent="0.15">
      <c r="A221" s="1054"/>
      <c r="B221" s="1055"/>
      <c r="C221" s="1055"/>
      <c r="D221" s="1055"/>
      <c r="E221" s="1055"/>
      <c r="F221" s="1056"/>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hidden="1" customHeight="1" x14ac:dyDescent="0.15">
      <c r="A222" s="1054"/>
      <c r="B222" s="1055"/>
      <c r="C222" s="1055"/>
      <c r="D222" s="1055"/>
      <c r="E222" s="1055"/>
      <c r="F222" s="1056"/>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hidden="1" customHeight="1" x14ac:dyDescent="0.15">
      <c r="A223" s="1054"/>
      <c r="B223" s="1055"/>
      <c r="C223" s="1055"/>
      <c r="D223" s="1055"/>
      <c r="E223" s="1055"/>
      <c r="F223" s="1056"/>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hidden="1" customHeight="1" x14ac:dyDescent="0.15">
      <c r="A224" s="1054"/>
      <c r="B224" s="1055"/>
      <c r="C224" s="1055"/>
      <c r="D224" s="1055"/>
      <c r="E224" s="1055"/>
      <c r="F224" s="1056"/>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hidden="1" customHeight="1" x14ac:dyDescent="0.15">
      <c r="A225" s="1054"/>
      <c r="B225" s="1055"/>
      <c r="C225" s="1055"/>
      <c r="D225" s="1055"/>
      <c r="E225" s="1055"/>
      <c r="F225" s="1056"/>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hidden="1" customHeight="1" thickBot="1" x14ac:dyDescent="0.2">
      <c r="A226" s="1054"/>
      <c r="B226" s="1055"/>
      <c r="C226" s="1055"/>
      <c r="D226" s="1055"/>
      <c r="E226" s="1055"/>
      <c r="F226" s="105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hidden="1" customHeight="1" x14ac:dyDescent="0.15">
      <c r="A227" s="1054"/>
      <c r="B227" s="1055"/>
      <c r="C227" s="1055"/>
      <c r="D227" s="1055"/>
      <c r="E227" s="1055"/>
      <c r="F227" s="1056"/>
      <c r="G227" s="593" t="s">
        <v>397</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398</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2"/>
    </row>
    <row r="228" spans="1:50" ht="25.5" hidden="1" customHeight="1" x14ac:dyDescent="0.15">
      <c r="A228" s="1054"/>
      <c r="B228" s="1055"/>
      <c r="C228" s="1055"/>
      <c r="D228" s="1055"/>
      <c r="E228" s="1055"/>
      <c r="F228" s="1056"/>
      <c r="G228" s="812"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2"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54"/>
      <c r="B229" s="1055"/>
      <c r="C229" s="1055"/>
      <c r="D229" s="1055"/>
      <c r="E229" s="1055"/>
      <c r="F229" s="1056"/>
      <c r="G229" s="669"/>
      <c r="H229" s="670"/>
      <c r="I229" s="670"/>
      <c r="J229" s="670"/>
      <c r="K229" s="671"/>
      <c r="L229" s="663"/>
      <c r="M229" s="664"/>
      <c r="N229" s="664"/>
      <c r="O229" s="664"/>
      <c r="P229" s="664"/>
      <c r="Q229" s="664"/>
      <c r="R229" s="664"/>
      <c r="S229" s="664"/>
      <c r="T229" s="664"/>
      <c r="U229" s="664"/>
      <c r="V229" s="664"/>
      <c r="W229" s="664"/>
      <c r="X229" s="665"/>
      <c r="Y229" s="381"/>
      <c r="Z229" s="382"/>
      <c r="AA229" s="382"/>
      <c r="AB229" s="804"/>
      <c r="AC229" s="669"/>
      <c r="AD229" s="670"/>
      <c r="AE229" s="670"/>
      <c r="AF229" s="670"/>
      <c r="AG229" s="671"/>
      <c r="AH229" s="663"/>
      <c r="AI229" s="664"/>
      <c r="AJ229" s="664"/>
      <c r="AK229" s="664"/>
      <c r="AL229" s="664"/>
      <c r="AM229" s="664"/>
      <c r="AN229" s="664"/>
      <c r="AO229" s="664"/>
      <c r="AP229" s="664"/>
      <c r="AQ229" s="664"/>
      <c r="AR229" s="664"/>
      <c r="AS229" s="664"/>
      <c r="AT229" s="665"/>
      <c r="AU229" s="381"/>
      <c r="AV229" s="382"/>
      <c r="AW229" s="382"/>
      <c r="AX229" s="383"/>
    </row>
    <row r="230" spans="1:50" ht="24.75" hidden="1" customHeight="1" x14ac:dyDescent="0.15">
      <c r="A230" s="1054"/>
      <c r="B230" s="1055"/>
      <c r="C230" s="1055"/>
      <c r="D230" s="1055"/>
      <c r="E230" s="1055"/>
      <c r="F230" s="1056"/>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hidden="1" customHeight="1" x14ac:dyDescent="0.15">
      <c r="A231" s="1054"/>
      <c r="B231" s="1055"/>
      <c r="C231" s="1055"/>
      <c r="D231" s="1055"/>
      <c r="E231" s="1055"/>
      <c r="F231" s="1056"/>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hidden="1" customHeight="1" x14ac:dyDescent="0.15">
      <c r="A232" s="1054"/>
      <c r="B232" s="1055"/>
      <c r="C232" s="1055"/>
      <c r="D232" s="1055"/>
      <c r="E232" s="1055"/>
      <c r="F232" s="1056"/>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hidden="1" customHeight="1" x14ac:dyDescent="0.15">
      <c r="A233" s="1054"/>
      <c r="B233" s="1055"/>
      <c r="C233" s="1055"/>
      <c r="D233" s="1055"/>
      <c r="E233" s="1055"/>
      <c r="F233" s="1056"/>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hidden="1" customHeight="1" x14ac:dyDescent="0.15">
      <c r="A234" s="1054"/>
      <c r="B234" s="1055"/>
      <c r="C234" s="1055"/>
      <c r="D234" s="1055"/>
      <c r="E234" s="1055"/>
      <c r="F234" s="1056"/>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hidden="1" customHeight="1" x14ac:dyDescent="0.15">
      <c r="A235" s="1054"/>
      <c r="B235" s="1055"/>
      <c r="C235" s="1055"/>
      <c r="D235" s="1055"/>
      <c r="E235" s="1055"/>
      <c r="F235" s="1056"/>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hidden="1" customHeight="1" x14ac:dyDescent="0.15">
      <c r="A236" s="1054"/>
      <c r="B236" s="1055"/>
      <c r="C236" s="1055"/>
      <c r="D236" s="1055"/>
      <c r="E236" s="1055"/>
      <c r="F236" s="1056"/>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hidden="1" customHeight="1" x14ac:dyDescent="0.15">
      <c r="A237" s="1054"/>
      <c r="B237" s="1055"/>
      <c r="C237" s="1055"/>
      <c r="D237" s="1055"/>
      <c r="E237" s="1055"/>
      <c r="F237" s="1056"/>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hidden="1" customHeight="1" x14ac:dyDescent="0.15">
      <c r="A238" s="1054"/>
      <c r="B238" s="1055"/>
      <c r="C238" s="1055"/>
      <c r="D238" s="1055"/>
      <c r="E238" s="1055"/>
      <c r="F238" s="1056"/>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hidden="1" customHeight="1" thickBot="1" x14ac:dyDescent="0.2">
      <c r="A239" s="1054"/>
      <c r="B239" s="1055"/>
      <c r="C239" s="1055"/>
      <c r="D239" s="1055"/>
      <c r="E239" s="1055"/>
      <c r="F239" s="105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hidden="1" customHeight="1" x14ac:dyDescent="0.15">
      <c r="A240" s="1054"/>
      <c r="B240" s="1055"/>
      <c r="C240" s="1055"/>
      <c r="D240" s="1055"/>
      <c r="E240" s="1055"/>
      <c r="F240" s="1056"/>
      <c r="G240" s="593" t="s">
        <v>399</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400</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2"/>
    </row>
    <row r="241" spans="1:50" ht="24.75" hidden="1" customHeight="1" x14ac:dyDescent="0.15">
      <c r="A241" s="1054"/>
      <c r="B241" s="1055"/>
      <c r="C241" s="1055"/>
      <c r="D241" s="1055"/>
      <c r="E241" s="1055"/>
      <c r="F241" s="1056"/>
      <c r="G241" s="812"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2"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54"/>
      <c r="B242" s="1055"/>
      <c r="C242" s="1055"/>
      <c r="D242" s="1055"/>
      <c r="E242" s="1055"/>
      <c r="F242" s="1056"/>
      <c r="G242" s="669"/>
      <c r="H242" s="670"/>
      <c r="I242" s="670"/>
      <c r="J242" s="670"/>
      <c r="K242" s="671"/>
      <c r="L242" s="663"/>
      <c r="M242" s="664"/>
      <c r="N242" s="664"/>
      <c r="O242" s="664"/>
      <c r="P242" s="664"/>
      <c r="Q242" s="664"/>
      <c r="R242" s="664"/>
      <c r="S242" s="664"/>
      <c r="T242" s="664"/>
      <c r="U242" s="664"/>
      <c r="V242" s="664"/>
      <c r="W242" s="664"/>
      <c r="X242" s="665"/>
      <c r="Y242" s="381"/>
      <c r="Z242" s="382"/>
      <c r="AA242" s="382"/>
      <c r="AB242" s="804"/>
      <c r="AC242" s="669"/>
      <c r="AD242" s="670"/>
      <c r="AE242" s="670"/>
      <c r="AF242" s="670"/>
      <c r="AG242" s="671"/>
      <c r="AH242" s="663"/>
      <c r="AI242" s="664"/>
      <c r="AJ242" s="664"/>
      <c r="AK242" s="664"/>
      <c r="AL242" s="664"/>
      <c r="AM242" s="664"/>
      <c r="AN242" s="664"/>
      <c r="AO242" s="664"/>
      <c r="AP242" s="664"/>
      <c r="AQ242" s="664"/>
      <c r="AR242" s="664"/>
      <c r="AS242" s="664"/>
      <c r="AT242" s="665"/>
      <c r="AU242" s="381"/>
      <c r="AV242" s="382"/>
      <c r="AW242" s="382"/>
      <c r="AX242" s="383"/>
    </row>
    <row r="243" spans="1:50" ht="24.75" hidden="1" customHeight="1" x14ac:dyDescent="0.15">
      <c r="A243" s="1054"/>
      <c r="B243" s="1055"/>
      <c r="C243" s="1055"/>
      <c r="D243" s="1055"/>
      <c r="E243" s="1055"/>
      <c r="F243" s="1056"/>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hidden="1" customHeight="1" x14ac:dyDescent="0.15">
      <c r="A244" s="1054"/>
      <c r="B244" s="1055"/>
      <c r="C244" s="1055"/>
      <c r="D244" s="1055"/>
      <c r="E244" s="1055"/>
      <c r="F244" s="1056"/>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hidden="1" customHeight="1" x14ac:dyDescent="0.15">
      <c r="A245" s="1054"/>
      <c r="B245" s="1055"/>
      <c r="C245" s="1055"/>
      <c r="D245" s="1055"/>
      <c r="E245" s="1055"/>
      <c r="F245" s="1056"/>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hidden="1" customHeight="1" x14ac:dyDescent="0.15">
      <c r="A246" s="1054"/>
      <c r="B246" s="1055"/>
      <c r="C246" s="1055"/>
      <c r="D246" s="1055"/>
      <c r="E246" s="1055"/>
      <c r="F246" s="1056"/>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hidden="1" customHeight="1" x14ac:dyDescent="0.15">
      <c r="A247" s="1054"/>
      <c r="B247" s="1055"/>
      <c r="C247" s="1055"/>
      <c r="D247" s="1055"/>
      <c r="E247" s="1055"/>
      <c r="F247" s="1056"/>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hidden="1" customHeight="1" x14ac:dyDescent="0.15">
      <c r="A248" s="1054"/>
      <c r="B248" s="1055"/>
      <c r="C248" s="1055"/>
      <c r="D248" s="1055"/>
      <c r="E248" s="1055"/>
      <c r="F248" s="1056"/>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hidden="1" customHeight="1" x14ac:dyDescent="0.15">
      <c r="A249" s="1054"/>
      <c r="B249" s="1055"/>
      <c r="C249" s="1055"/>
      <c r="D249" s="1055"/>
      <c r="E249" s="1055"/>
      <c r="F249" s="1056"/>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hidden="1" customHeight="1" x14ac:dyDescent="0.15">
      <c r="A250" s="1054"/>
      <c r="B250" s="1055"/>
      <c r="C250" s="1055"/>
      <c r="D250" s="1055"/>
      <c r="E250" s="1055"/>
      <c r="F250" s="1056"/>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hidden="1" customHeight="1" x14ac:dyDescent="0.15">
      <c r="A251" s="1054"/>
      <c r="B251" s="1055"/>
      <c r="C251" s="1055"/>
      <c r="D251" s="1055"/>
      <c r="E251" s="1055"/>
      <c r="F251" s="1056"/>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hidden="1" customHeight="1" thickBot="1" x14ac:dyDescent="0.2">
      <c r="A252" s="1054"/>
      <c r="B252" s="1055"/>
      <c r="C252" s="1055"/>
      <c r="D252" s="1055"/>
      <c r="E252" s="1055"/>
      <c r="F252" s="105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hidden="1" customHeight="1" x14ac:dyDescent="0.15">
      <c r="A253" s="1054"/>
      <c r="B253" s="1055"/>
      <c r="C253" s="1055"/>
      <c r="D253" s="1055"/>
      <c r="E253" s="1055"/>
      <c r="F253" s="1056"/>
      <c r="G253" s="593" t="s">
        <v>401</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304</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2"/>
    </row>
    <row r="254" spans="1:50" ht="24.75" hidden="1" customHeight="1" x14ac:dyDescent="0.15">
      <c r="A254" s="1054"/>
      <c r="B254" s="1055"/>
      <c r="C254" s="1055"/>
      <c r="D254" s="1055"/>
      <c r="E254" s="1055"/>
      <c r="F254" s="1056"/>
      <c r="G254" s="812"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2"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54"/>
      <c r="B255" s="1055"/>
      <c r="C255" s="1055"/>
      <c r="D255" s="1055"/>
      <c r="E255" s="1055"/>
      <c r="F255" s="1056"/>
      <c r="G255" s="669"/>
      <c r="H255" s="670"/>
      <c r="I255" s="670"/>
      <c r="J255" s="670"/>
      <c r="K255" s="671"/>
      <c r="L255" s="663"/>
      <c r="M255" s="664"/>
      <c r="N255" s="664"/>
      <c r="O255" s="664"/>
      <c r="P255" s="664"/>
      <c r="Q255" s="664"/>
      <c r="R255" s="664"/>
      <c r="S255" s="664"/>
      <c r="T255" s="664"/>
      <c r="U255" s="664"/>
      <c r="V255" s="664"/>
      <c r="W255" s="664"/>
      <c r="X255" s="665"/>
      <c r="Y255" s="381"/>
      <c r="Z255" s="382"/>
      <c r="AA255" s="382"/>
      <c r="AB255" s="804"/>
      <c r="AC255" s="669"/>
      <c r="AD255" s="670"/>
      <c r="AE255" s="670"/>
      <c r="AF255" s="670"/>
      <c r="AG255" s="671"/>
      <c r="AH255" s="663"/>
      <c r="AI255" s="664"/>
      <c r="AJ255" s="664"/>
      <c r="AK255" s="664"/>
      <c r="AL255" s="664"/>
      <c r="AM255" s="664"/>
      <c r="AN255" s="664"/>
      <c r="AO255" s="664"/>
      <c r="AP255" s="664"/>
      <c r="AQ255" s="664"/>
      <c r="AR255" s="664"/>
      <c r="AS255" s="664"/>
      <c r="AT255" s="665"/>
      <c r="AU255" s="381"/>
      <c r="AV255" s="382"/>
      <c r="AW255" s="382"/>
      <c r="AX255" s="383"/>
    </row>
    <row r="256" spans="1:50" ht="24.75" hidden="1" customHeight="1" x14ac:dyDescent="0.15">
      <c r="A256" s="1054"/>
      <c r="B256" s="1055"/>
      <c r="C256" s="1055"/>
      <c r="D256" s="1055"/>
      <c r="E256" s="1055"/>
      <c r="F256" s="1056"/>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hidden="1" customHeight="1" x14ac:dyDescent="0.15">
      <c r="A257" s="1054"/>
      <c r="B257" s="1055"/>
      <c r="C257" s="1055"/>
      <c r="D257" s="1055"/>
      <c r="E257" s="1055"/>
      <c r="F257" s="1056"/>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hidden="1" customHeight="1" x14ac:dyDescent="0.15">
      <c r="A258" s="1054"/>
      <c r="B258" s="1055"/>
      <c r="C258" s="1055"/>
      <c r="D258" s="1055"/>
      <c r="E258" s="1055"/>
      <c r="F258" s="1056"/>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hidden="1" customHeight="1" x14ac:dyDescent="0.15">
      <c r="A259" s="1054"/>
      <c r="B259" s="1055"/>
      <c r="C259" s="1055"/>
      <c r="D259" s="1055"/>
      <c r="E259" s="1055"/>
      <c r="F259" s="1056"/>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hidden="1" customHeight="1" x14ac:dyDescent="0.15">
      <c r="A260" s="1054"/>
      <c r="B260" s="1055"/>
      <c r="C260" s="1055"/>
      <c r="D260" s="1055"/>
      <c r="E260" s="1055"/>
      <c r="F260" s="1056"/>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hidden="1" customHeight="1" x14ac:dyDescent="0.15">
      <c r="A261" s="1054"/>
      <c r="B261" s="1055"/>
      <c r="C261" s="1055"/>
      <c r="D261" s="1055"/>
      <c r="E261" s="1055"/>
      <c r="F261" s="1056"/>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hidden="1" customHeight="1" x14ac:dyDescent="0.15">
      <c r="A262" s="1054"/>
      <c r="B262" s="1055"/>
      <c r="C262" s="1055"/>
      <c r="D262" s="1055"/>
      <c r="E262" s="1055"/>
      <c r="F262" s="1056"/>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hidden="1" customHeight="1" x14ac:dyDescent="0.15">
      <c r="A263" s="1054"/>
      <c r="B263" s="1055"/>
      <c r="C263" s="1055"/>
      <c r="D263" s="1055"/>
      <c r="E263" s="1055"/>
      <c r="F263" s="1056"/>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hidden="1" customHeight="1" x14ac:dyDescent="0.15">
      <c r="A264" s="1054"/>
      <c r="B264" s="1055"/>
      <c r="C264" s="1055"/>
      <c r="D264" s="1055"/>
      <c r="E264" s="1055"/>
      <c r="F264" s="1056"/>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hidden="1"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973" priority="599">
      <formula>IF(RIGHT(TEXT(Y14,"0.#"),1)=".",FALSE,TRUE)</formula>
    </cfRule>
    <cfRule type="expression" dxfId="972" priority="600">
      <formula>IF(RIGHT(TEXT(Y14,"0.#"),1)=".",TRUE,FALSE)</formula>
    </cfRule>
  </conditionalFormatting>
  <conditionalFormatting sqref="AU14">
    <cfRule type="expression" dxfId="971" priority="593">
      <formula>IF(RIGHT(TEXT(AU14,"0.#"),1)=".",FALSE,TRUE)</formula>
    </cfRule>
    <cfRule type="expression" dxfId="970" priority="594">
      <formula>IF(RIGHT(TEXT(AU14,"0.#"),1)=".",TRUE,FALSE)</formula>
    </cfRule>
  </conditionalFormatting>
  <conditionalFormatting sqref="AU12:AU13">
    <cfRule type="expression" dxfId="969" priority="591">
      <formula>IF(RIGHT(TEXT(AU12,"0.#"),1)=".",FALSE,TRUE)</formula>
    </cfRule>
    <cfRule type="expression" dxfId="968" priority="592">
      <formula>IF(RIGHT(TEXT(AU12,"0.#"),1)=".",TRUE,FALSE)</formula>
    </cfRule>
  </conditionalFormatting>
  <conditionalFormatting sqref="Y27">
    <cfRule type="expression" dxfId="967" priority="587">
      <formula>IF(RIGHT(TEXT(Y27,"0.#"),1)=".",FALSE,TRUE)</formula>
    </cfRule>
    <cfRule type="expression" dxfId="966" priority="588">
      <formula>IF(RIGHT(TEXT(Y27,"0.#"),1)=".",TRUE,FALSE)</formula>
    </cfRule>
  </conditionalFormatting>
  <conditionalFormatting sqref="Y24:Y26">
    <cfRule type="expression" dxfId="965" priority="585">
      <formula>IF(RIGHT(TEXT(Y24,"0.#"),1)=".",FALSE,TRUE)</formula>
    </cfRule>
    <cfRule type="expression" dxfId="964" priority="586">
      <formula>IF(RIGHT(TEXT(Y24,"0.#"),1)=".",TRUE,FALSE)</formula>
    </cfRule>
  </conditionalFormatting>
  <conditionalFormatting sqref="AU27">
    <cfRule type="expression" dxfId="963" priority="581">
      <formula>IF(RIGHT(TEXT(AU27,"0.#"),1)=".",FALSE,TRUE)</formula>
    </cfRule>
    <cfRule type="expression" dxfId="962" priority="582">
      <formula>IF(RIGHT(TEXT(AU27,"0.#"),1)=".",TRUE,FALSE)</formula>
    </cfRule>
  </conditionalFormatting>
  <conditionalFormatting sqref="AU25:AU26">
    <cfRule type="expression" dxfId="961" priority="579">
      <formula>IF(RIGHT(TEXT(AU25,"0.#"),1)=".",FALSE,TRUE)</formula>
    </cfRule>
    <cfRule type="expression" dxfId="960" priority="580">
      <formula>IF(RIGHT(TEXT(AU25,"0.#"),1)=".",TRUE,FALSE)</formula>
    </cfRule>
  </conditionalFormatting>
  <conditionalFormatting sqref="Y40">
    <cfRule type="expression" dxfId="959" priority="575">
      <formula>IF(RIGHT(TEXT(Y40,"0.#"),1)=".",FALSE,TRUE)</formula>
    </cfRule>
    <cfRule type="expression" dxfId="958" priority="576">
      <formula>IF(RIGHT(TEXT(Y40,"0.#"),1)=".",TRUE,FALSE)</formula>
    </cfRule>
  </conditionalFormatting>
  <conditionalFormatting sqref="Y39">
    <cfRule type="expression" dxfId="957" priority="573">
      <formula>IF(RIGHT(TEXT(Y39,"0.#"),1)=".",FALSE,TRUE)</formula>
    </cfRule>
    <cfRule type="expression" dxfId="956" priority="574">
      <formula>IF(RIGHT(TEXT(Y39,"0.#"),1)=".",TRUE,FALSE)</formula>
    </cfRule>
  </conditionalFormatting>
  <conditionalFormatting sqref="AU40">
    <cfRule type="expression" dxfId="955" priority="569">
      <formula>IF(RIGHT(TEXT(AU40,"0.#"),1)=".",FALSE,TRUE)</formula>
    </cfRule>
    <cfRule type="expression" dxfId="954" priority="570">
      <formula>IF(RIGHT(TEXT(AU40,"0.#"),1)=".",TRUE,FALSE)</formula>
    </cfRule>
  </conditionalFormatting>
  <conditionalFormatting sqref="AU39">
    <cfRule type="expression" dxfId="953" priority="567">
      <formula>IF(RIGHT(TEXT(AU39,"0.#"),1)=".",FALSE,TRUE)</formula>
    </cfRule>
    <cfRule type="expression" dxfId="952" priority="568">
      <formula>IF(RIGHT(TEXT(AU39,"0.#"),1)=".",TRUE,FALSE)</formula>
    </cfRule>
  </conditionalFormatting>
  <conditionalFormatting sqref="Y53">
    <cfRule type="expression" dxfId="951" priority="563">
      <formula>IF(RIGHT(TEXT(Y53,"0.#"),1)=".",FALSE,TRUE)</formula>
    </cfRule>
    <cfRule type="expression" dxfId="950" priority="564">
      <formula>IF(RIGHT(TEXT(Y53,"0.#"),1)=".",TRUE,FALSE)</formula>
    </cfRule>
  </conditionalFormatting>
  <conditionalFormatting sqref="Y49:Y52">
    <cfRule type="expression" dxfId="949" priority="561">
      <formula>IF(RIGHT(TEXT(Y49,"0.#"),1)=".",FALSE,TRUE)</formula>
    </cfRule>
    <cfRule type="expression" dxfId="948" priority="562">
      <formula>IF(RIGHT(TEXT(Y49,"0.#"),1)=".",TRUE,FALSE)</formula>
    </cfRule>
  </conditionalFormatting>
  <conditionalFormatting sqref="AU44">
    <cfRule type="expression" dxfId="947" priority="559">
      <formula>IF(RIGHT(TEXT(AU44,"0.#"),1)=".",FALSE,TRUE)</formula>
    </cfRule>
    <cfRule type="expression" dxfId="946" priority="560">
      <formula>IF(RIGHT(TEXT(AU44,"0.#"),1)=".",TRUE,FALSE)</formula>
    </cfRule>
  </conditionalFormatting>
  <conditionalFormatting sqref="AU53">
    <cfRule type="expression" dxfId="945" priority="557">
      <formula>IF(RIGHT(TEXT(AU53,"0.#"),1)=".",FALSE,TRUE)</formula>
    </cfRule>
    <cfRule type="expression" dxfId="944" priority="558">
      <formula>IF(RIGHT(TEXT(AU53,"0.#"),1)=".",TRUE,FALSE)</formula>
    </cfRule>
  </conditionalFormatting>
  <conditionalFormatting sqref="AU45:AU52">
    <cfRule type="expression" dxfId="943" priority="555">
      <formula>IF(RIGHT(TEXT(AU45,"0.#"),1)=".",FALSE,TRUE)</formula>
    </cfRule>
    <cfRule type="expression" dxfId="942" priority="556">
      <formula>IF(RIGHT(TEXT(AU45,"0.#"),1)=".",TRUE,FALSE)</formula>
    </cfRule>
  </conditionalFormatting>
  <conditionalFormatting sqref="Y67">
    <cfRule type="expression" dxfId="941" priority="551">
      <formula>IF(RIGHT(TEXT(Y67,"0.#"),1)=".",FALSE,TRUE)</formula>
    </cfRule>
    <cfRule type="expression" dxfId="940" priority="552">
      <formula>IF(RIGHT(TEXT(Y67,"0.#"),1)=".",TRUE,FALSE)</formula>
    </cfRule>
  </conditionalFormatting>
  <conditionalFormatting sqref="Y62:Y66">
    <cfRule type="expression" dxfId="939" priority="549">
      <formula>IF(RIGHT(TEXT(Y62,"0.#"),1)=".",FALSE,TRUE)</formula>
    </cfRule>
    <cfRule type="expression" dxfId="938" priority="550">
      <formula>IF(RIGHT(TEXT(Y62,"0.#"),1)=".",TRUE,FALSE)</formula>
    </cfRule>
  </conditionalFormatting>
  <conditionalFormatting sqref="AU67">
    <cfRule type="expression" dxfId="937" priority="545">
      <formula>IF(RIGHT(TEXT(AU67,"0.#"),1)=".",FALSE,TRUE)</formula>
    </cfRule>
    <cfRule type="expression" dxfId="936" priority="546">
      <formula>IF(RIGHT(TEXT(AU67,"0.#"),1)=".",TRUE,FALSE)</formula>
    </cfRule>
  </conditionalFormatting>
  <conditionalFormatting sqref="AU62:AU66">
    <cfRule type="expression" dxfId="935" priority="543">
      <formula>IF(RIGHT(TEXT(AU62,"0.#"),1)=".",FALSE,TRUE)</formula>
    </cfRule>
    <cfRule type="expression" dxfId="934" priority="544">
      <formula>IF(RIGHT(TEXT(AU62,"0.#"),1)=".",TRUE,FALSE)</formula>
    </cfRule>
  </conditionalFormatting>
  <conditionalFormatting sqref="Y80">
    <cfRule type="expression" dxfId="933" priority="539">
      <formula>IF(RIGHT(TEXT(Y80,"0.#"),1)=".",FALSE,TRUE)</formula>
    </cfRule>
    <cfRule type="expression" dxfId="932" priority="540">
      <formula>IF(RIGHT(TEXT(Y80,"0.#"),1)=".",TRUE,FALSE)</formula>
    </cfRule>
  </conditionalFormatting>
  <conditionalFormatting sqref="Y75:Y79">
    <cfRule type="expression" dxfId="931" priority="537">
      <formula>IF(RIGHT(TEXT(Y75,"0.#"),1)=".",FALSE,TRUE)</formula>
    </cfRule>
    <cfRule type="expression" dxfId="930" priority="538">
      <formula>IF(RIGHT(TEXT(Y75,"0.#"),1)=".",TRUE,FALSE)</formula>
    </cfRule>
  </conditionalFormatting>
  <conditionalFormatting sqref="AU80">
    <cfRule type="expression" dxfId="929" priority="533">
      <formula>IF(RIGHT(TEXT(AU80,"0.#"),1)=".",FALSE,TRUE)</formula>
    </cfRule>
    <cfRule type="expression" dxfId="928" priority="534">
      <formula>IF(RIGHT(TEXT(AU80,"0.#"),1)=".",TRUE,FALSE)</formula>
    </cfRule>
  </conditionalFormatting>
  <conditionalFormatting sqref="AU78:AU79">
    <cfRule type="expression" dxfId="927" priority="531">
      <formula>IF(RIGHT(TEXT(AU78,"0.#"),1)=".",FALSE,TRUE)</formula>
    </cfRule>
    <cfRule type="expression" dxfId="926" priority="532">
      <formula>IF(RIGHT(TEXT(AU78,"0.#"),1)=".",TRUE,FALSE)</formula>
    </cfRule>
  </conditionalFormatting>
  <conditionalFormatting sqref="Y93">
    <cfRule type="expression" dxfId="925" priority="527">
      <formula>IF(RIGHT(TEXT(Y93,"0.#"),1)=".",FALSE,TRUE)</formula>
    </cfRule>
    <cfRule type="expression" dxfId="924" priority="528">
      <formula>IF(RIGHT(TEXT(Y93,"0.#"),1)=".",TRUE,FALSE)</formula>
    </cfRule>
  </conditionalFormatting>
  <conditionalFormatting sqref="Y88:Y92">
    <cfRule type="expression" dxfId="923" priority="525">
      <formula>IF(RIGHT(TEXT(Y88,"0.#"),1)=".",FALSE,TRUE)</formula>
    </cfRule>
    <cfRule type="expression" dxfId="922" priority="526">
      <formula>IF(RIGHT(TEXT(Y88,"0.#"),1)=".",TRUE,FALSE)</formula>
    </cfRule>
  </conditionalFormatting>
  <conditionalFormatting sqref="AU93">
    <cfRule type="expression" dxfId="921" priority="521">
      <formula>IF(RIGHT(TEXT(AU93,"0.#"),1)=".",FALSE,TRUE)</formula>
    </cfRule>
    <cfRule type="expression" dxfId="920" priority="522">
      <formula>IF(RIGHT(TEXT(AU93,"0.#"),1)=".",TRUE,FALSE)</formula>
    </cfRule>
  </conditionalFormatting>
  <conditionalFormatting sqref="AU91:AU92">
    <cfRule type="expression" dxfId="919" priority="519">
      <formula>IF(RIGHT(TEXT(AU91,"0.#"),1)=".",FALSE,TRUE)</formula>
    </cfRule>
    <cfRule type="expression" dxfId="918" priority="520">
      <formula>IF(RIGHT(TEXT(AU91,"0.#"),1)=".",TRUE,FALSE)</formula>
    </cfRule>
  </conditionalFormatting>
  <conditionalFormatting sqref="Y97">
    <cfRule type="expression" dxfId="917" priority="517">
      <formula>IF(RIGHT(TEXT(Y97,"0.#"),1)=".",FALSE,TRUE)</formula>
    </cfRule>
    <cfRule type="expression" dxfId="916" priority="518">
      <formula>IF(RIGHT(TEXT(Y97,"0.#"),1)=".",TRUE,FALSE)</formula>
    </cfRule>
  </conditionalFormatting>
  <conditionalFormatting sqref="Y106">
    <cfRule type="expression" dxfId="915" priority="515">
      <formula>IF(RIGHT(TEXT(Y106,"0.#"),1)=".",FALSE,TRUE)</formula>
    </cfRule>
    <cfRule type="expression" dxfId="914" priority="516">
      <formula>IF(RIGHT(TEXT(Y106,"0.#"),1)=".",TRUE,FALSE)</formula>
    </cfRule>
  </conditionalFormatting>
  <conditionalFormatting sqref="Y98:Y105">
    <cfRule type="expression" dxfId="913" priority="513">
      <formula>IF(RIGHT(TEXT(Y98,"0.#"),1)=".",FALSE,TRUE)</formula>
    </cfRule>
    <cfRule type="expression" dxfId="912" priority="514">
      <formula>IF(RIGHT(TEXT(Y98,"0.#"),1)=".",TRUE,FALSE)</formula>
    </cfRule>
  </conditionalFormatting>
  <conditionalFormatting sqref="AU97">
    <cfRule type="expression" dxfId="911" priority="511">
      <formula>IF(RIGHT(TEXT(AU97,"0.#"),1)=".",FALSE,TRUE)</formula>
    </cfRule>
    <cfRule type="expression" dxfId="910" priority="512">
      <formula>IF(RIGHT(TEXT(AU97,"0.#"),1)=".",TRUE,FALSE)</formula>
    </cfRule>
  </conditionalFormatting>
  <conditionalFormatting sqref="AU106">
    <cfRule type="expression" dxfId="909" priority="509">
      <formula>IF(RIGHT(TEXT(AU106,"0.#"),1)=".",FALSE,TRUE)</formula>
    </cfRule>
    <cfRule type="expression" dxfId="908" priority="510">
      <formula>IF(RIGHT(TEXT(AU106,"0.#"),1)=".",TRUE,FALSE)</formula>
    </cfRule>
  </conditionalFormatting>
  <conditionalFormatting sqref="AU98:AU105">
    <cfRule type="expression" dxfId="907" priority="507">
      <formula>IF(RIGHT(TEXT(AU98,"0.#"),1)=".",FALSE,TRUE)</formula>
    </cfRule>
    <cfRule type="expression" dxfId="906" priority="508">
      <formula>IF(RIGHT(TEXT(AU98,"0.#"),1)=".",TRUE,FALSE)</formula>
    </cfRule>
  </conditionalFormatting>
  <conditionalFormatting sqref="Y111">
    <cfRule type="expression" dxfId="905" priority="505">
      <formula>IF(RIGHT(TEXT(Y111,"0.#"),1)=".",FALSE,TRUE)</formula>
    </cfRule>
    <cfRule type="expression" dxfId="904" priority="506">
      <formula>IF(RIGHT(TEXT(Y111,"0.#"),1)=".",TRUE,FALSE)</formula>
    </cfRule>
  </conditionalFormatting>
  <conditionalFormatting sqref="Y120">
    <cfRule type="expression" dxfId="903" priority="503">
      <formula>IF(RIGHT(TEXT(Y120,"0.#"),1)=".",FALSE,TRUE)</formula>
    </cfRule>
    <cfRule type="expression" dxfId="902" priority="504">
      <formula>IF(RIGHT(TEXT(Y120,"0.#"),1)=".",TRUE,FALSE)</formula>
    </cfRule>
  </conditionalFormatting>
  <conditionalFormatting sqref="Y112:Y119">
    <cfRule type="expression" dxfId="901" priority="501">
      <formula>IF(RIGHT(TEXT(Y112,"0.#"),1)=".",FALSE,TRUE)</formula>
    </cfRule>
    <cfRule type="expression" dxfId="900" priority="502">
      <formula>IF(RIGHT(TEXT(Y112,"0.#"),1)=".",TRUE,FALSE)</formula>
    </cfRule>
  </conditionalFormatting>
  <conditionalFormatting sqref="AU120">
    <cfRule type="expression" dxfId="899" priority="497">
      <formula>IF(RIGHT(TEXT(AU120,"0.#"),1)=".",FALSE,TRUE)</formula>
    </cfRule>
    <cfRule type="expression" dxfId="898" priority="498">
      <formula>IF(RIGHT(TEXT(AU120,"0.#"),1)=".",TRUE,FALSE)</formula>
    </cfRule>
  </conditionalFormatting>
  <conditionalFormatting sqref="AU112:AU119">
    <cfRule type="expression" dxfId="897" priority="495">
      <formula>IF(RIGHT(TEXT(AU112,"0.#"),1)=".",FALSE,TRUE)</formula>
    </cfRule>
    <cfRule type="expression" dxfId="896" priority="496">
      <formula>IF(RIGHT(TEXT(AU112,"0.#"),1)=".",TRUE,FALSE)</formula>
    </cfRule>
  </conditionalFormatting>
  <conditionalFormatting sqref="Y133">
    <cfRule type="expression" dxfId="895" priority="479">
      <formula>IF(RIGHT(TEXT(Y133,"0.#"),1)=".",FALSE,TRUE)</formula>
    </cfRule>
    <cfRule type="expression" dxfId="894" priority="480">
      <formula>IF(RIGHT(TEXT(Y133,"0.#"),1)=".",TRUE,FALSE)</formula>
    </cfRule>
  </conditionalFormatting>
  <conditionalFormatting sqref="Y125:Y132">
    <cfRule type="expression" dxfId="893" priority="477">
      <formula>IF(RIGHT(TEXT(Y125,"0.#"),1)=".",FALSE,TRUE)</formula>
    </cfRule>
    <cfRule type="expression" dxfId="892" priority="478">
      <formula>IF(RIGHT(TEXT(Y125,"0.#"),1)=".",TRUE,FALSE)</formula>
    </cfRule>
  </conditionalFormatting>
  <conditionalFormatting sqref="AU124">
    <cfRule type="expression" dxfId="891" priority="475">
      <formula>IF(RIGHT(TEXT(AU124,"0.#"),1)=".",FALSE,TRUE)</formula>
    </cfRule>
    <cfRule type="expression" dxfId="890" priority="476">
      <formula>IF(RIGHT(TEXT(AU124,"0.#"),1)=".",TRUE,FALSE)</formula>
    </cfRule>
  </conditionalFormatting>
  <conditionalFormatting sqref="AU133">
    <cfRule type="expression" dxfId="889" priority="473">
      <formula>IF(RIGHT(TEXT(AU133,"0.#"),1)=".",FALSE,TRUE)</formula>
    </cfRule>
    <cfRule type="expression" dxfId="888" priority="474">
      <formula>IF(RIGHT(TEXT(AU133,"0.#"),1)=".",TRUE,FALSE)</formula>
    </cfRule>
  </conditionalFormatting>
  <conditionalFormatting sqref="AU125:AU132">
    <cfRule type="expression" dxfId="887" priority="471">
      <formula>IF(RIGHT(TEXT(AU125,"0.#"),1)=".",FALSE,TRUE)</formula>
    </cfRule>
    <cfRule type="expression" dxfId="886" priority="472">
      <formula>IF(RIGHT(TEXT(AU125,"0.#"),1)=".",TRUE,FALSE)</formula>
    </cfRule>
  </conditionalFormatting>
  <conditionalFormatting sqref="Y137">
    <cfRule type="expression" dxfId="885" priority="461">
      <formula>IF(RIGHT(TEXT(Y137,"0.#"),1)=".",FALSE,TRUE)</formula>
    </cfRule>
    <cfRule type="expression" dxfId="884" priority="462">
      <formula>IF(RIGHT(TEXT(Y137,"0.#"),1)=".",TRUE,FALSE)</formula>
    </cfRule>
  </conditionalFormatting>
  <conditionalFormatting sqref="Y146">
    <cfRule type="expression" dxfId="883" priority="459">
      <formula>IF(RIGHT(TEXT(Y146,"0.#"),1)=".",FALSE,TRUE)</formula>
    </cfRule>
    <cfRule type="expression" dxfId="882" priority="460">
      <formula>IF(RIGHT(TEXT(Y146,"0.#"),1)=".",TRUE,FALSE)</formula>
    </cfRule>
  </conditionalFormatting>
  <conditionalFormatting sqref="Y138:Y145">
    <cfRule type="expression" dxfId="881" priority="457">
      <formula>IF(RIGHT(TEXT(Y138,"0.#"),1)=".",FALSE,TRUE)</formula>
    </cfRule>
    <cfRule type="expression" dxfId="880" priority="458">
      <formula>IF(RIGHT(TEXT(Y138,"0.#"),1)=".",TRUE,FALSE)</formula>
    </cfRule>
  </conditionalFormatting>
  <conditionalFormatting sqref="AU146">
    <cfRule type="expression" dxfId="879" priority="453">
      <formula>IF(RIGHT(TEXT(AU146,"0.#"),1)=".",FALSE,TRUE)</formula>
    </cfRule>
    <cfRule type="expression" dxfId="878" priority="454">
      <formula>IF(RIGHT(TEXT(AU146,"0.#"),1)=".",TRUE,FALSE)</formula>
    </cfRule>
  </conditionalFormatting>
  <conditionalFormatting sqref="AU138:AU145">
    <cfRule type="expression" dxfId="877" priority="451">
      <formula>IF(RIGHT(TEXT(AU138,"0.#"),1)=".",FALSE,TRUE)</formula>
    </cfRule>
    <cfRule type="expression" dxfId="876" priority="452">
      <formula>IF(RIGHT(TEXT(AU138,"0.#"),1)=".",TRUE,FALSE)</formula>
    </cfRule>
  </conditionalFormatting>
  <conditionalFormatting sqref="Y159">
    <cfRule type="expression" dxfId="875" priority="447">
      <formula>IF(RIGHT(TEXT(Y159,"0.#"),1)=".",FALSE,TRUE)</formula>
    </cfRule>
    <cfRule type="expression" dxfId="874" priority="448">
      <formula>IF(RIGHT(TEXT(Y159,"0.#"),1)=".",TRUE,FALSE)</formula>
    </cfRule>
  </conditionalFormatting>
  <conditionalFormatting sqref="Y151:Y158">
    <cfRule type="expression" dxfId="873" priority="445">
      <formula>IF(RIGHT(TEXT(Y151,"0.#"),1)=".",FALSE,TRUE)</formula>
    </cfRule>
    <cfRule type="expression" dxfId="872" priority="446">
      <formula>IF(RIGHT(TEXT(Y151,"0.#"),1)=".",TRUE,FALSE)</formula>
    </cfRule>
  </conditionalFormatting>
  <conditionalFormatting sqref="AU150">
    <cfRule type="expression" dxfId="871" priority="443">
      <formula>IF(RIGHT(TEXT(AU150,"0.#"),1)=".",FALSE,TRUE)</formula>
    </cfRule>
    <cfRule type="expression" dxfId="870" priority="444">
      <formula>IF(RIGHT(TEXT(AU150,"0.#"),1)=".",TRUE,FALSE)</formula>
    </cfRule>
  </conditionalFormatting>
  <conditionalFormatting sqref="AU159">
    <cfRule type="expression" dxfId="869" priority="441">
      <formula>IF(RIGHT(TEXT(AU159,"0.#"),1)=".",FALSE,TRUE)</formula>
    </cfRule>
    <cfRule type="expression" dxfId="868" priority="442">
      <formula>IF(RIGHT(TEXT(AU159,"0.#"),1)=".",TRUE,FALSE)</formula>
    </cfRule>
  </conditionalFormatting>
  <conditionalFormatting sqref="AU151:AU158">
    <cfRule type="expression" dxfId="867" priority="439">
      <formula>IF(RIGHT(TEXT(AU151,"0.#"),1)=".",FALSE,TRUE)</formula>
    </cfRule>
    <cfRule type="expression" dxfId="866" priority="440">
      <formula>IF(RIGHT(TEXT(AU151,"0.#"),1)=".",TRUE,FALSE)</formula>
    </cfRule>
  </conditionalFormatting>
  <conditionalFormatting sqref="Y164">
    <cfRule type="expression" dxfId="865" priority="437">
      <formula>IF(RIGHT(TEXT(Y164,"0.#"),1)=".",FALSE,TRUE)</formula>
    </cfRule>
    <cfRule type="expression" dxfId="864" priority="438">
      <formula>IF(RIGHT(TEXT(Y164,"0.#"),1)=".",TRUE,FALSE)</formula>
    </cfRule>
  </conditionalFormatting>
  <conditionalFormatting sqref="Y173">
    <cfRule type="expression" dxfId="863" priority="435">
      <formula>IF(RIGHT(TEXT(Y173,"0.#"),1)=".",FALSE,TRUE)</formula>
    </cfRule>
    <cfRule type="expression" dxfId="862" priority="436">
      <formula>IF(RIGHT(TEXT(Y173,"0.#"),1)=".",TRUE,FALSE)</formula>
    </cfRule>
  </conditionalFormatting>
  <conditionalFormatting sqref="Y165:Y172">
    <cfRule type="expression" dxfId="861" priority="433">
      <formula>IF(RIGHT(TEXT(Y165,"0.#"),1)=".",FALSE,TRUE)</formula>
    </cfRule>
    <cfRule type="expression" dxfId="860" priority="434">
      <formula>IF(RIGHT(TEXT(Y165,"0.#"),1)=".",TRUE,FALSE)</formula>
    </cfRule>
  </conditionalFormatting>
  <conditionalFormatting sqref="AU164">
    <cfRule type="expression" dxfId="859" priority="431">
      <formula>IF(RIGHT(TEXT(AU164,"0.#"),1)=".",FALSE,TRUE)</formula>
    </cfRule>
    <cfRule type="expression" dxfId="858" priority="432">
      <formula>IF(RIGHT(TEXT(AU164,"0.#"),1)=".",TRUE,FALSE)</formula>
    </cfRule>
  </conditionalFormatting>
  <conditionalFormatting sqref="AU173">
    <cfRule type="expression" dxfId="857" priority="429">
      <formula>IF(RIGHT(TEXT(AU173,"0.#"),1)=".",FALSE,TRUE)</formula>
    </cfRule>
    <cfRule type="expression" dxfId="856" priority="430">
      <formula>IF(RIGHT(TEXT(AU173,"0.#"),1)=".",TRUE,FALSE)</formula>
    </cfRule>
  </conditionalFormatting>
  <conditionalFormatting sqref="AU165:AU172">
    <cfRule type="expression" dxfId="855" priority="427">
      <formula>IF(RIGHT(TEXT(AU165,"0.#"),1)=".",FALSE,TRUE)</formula>
    </cfRule>
    <cfRule type="expression" dxfId="854" priority="428">
      <formula>IF(RIGHT(TEXT(AU165,"0.#"),1)=".",TRUE,FALSE)</formula>
    </cfRule>
  </conditionalFormatting>
  <conditionalFormatting sqref="Y177">
    <cfRule type="expression" dxfId="853" priority="425">
      <formula>IF(RIGHT(TEXT(Y177,"0.#"),1)=".",FALSE,TRUE)</formula>
    </cfRule>
    <cfRule type="expression" dxfId="852" priority="426">
      <formula>IF(RIGHT(TEXT(Y177,"0.#"),1)=".",TRUE,FALSE)</formula>
    </cfRule>
  </conditionalFormatting>
  <conditionalFormatting sqref="Y186">
    <cfRule type="expression" dxfId="851" priority="423">
      <formula>IF(RIGHT(TEXT(Y186,"0.#"),1)=".",FALSE,TRUE)</formula>
    </cfRule>
    <cfRule type="expression" dxfId="850" priority="424">
      <formula>IF(RIGHT(TEXT(Y186,"0.#"),1)=".",TRUE,FALSE)</formula>
    </cfRule>
  </conditionalFormatting>
  <conditionalFormatting sqref="Y178:Y185">
    <cfRule type="expression" dxfId="849" priority="421">
      <formula>IF(RIGHT(TEXT(Y178,"0.#"),1)=".",FALSE,TRUE)</formula>
    </cfRule>
    <cfRule type="expression" dxfId="848" priority="422">
      <formula>IF(RIGHT(TEXT(Y178,"0.#"),1)=".",TRUE,FALSE)</formula>
    </cfRule>
  </conditionalFormatting>
  <conditionalFormatting sqref="AU177">
    <cfRule type="expression" dxfId="847" priority="419">
      <formula>IF(RIGHT(TEXT(AU177,"0.#"),1)=".",FALSE,TRUE)</formula>
    </cfRule>
    <cfRule type="expression" dxfId="846" priority="420">
      <formula>IF(RIGHT(TEXT(AU177,"0.#"),1)=".",TRUE,FALSE)</formula>
    </cfRule>
  </conditionalFormatting>
  <conditionalFormatting sqref="AU186">
    <cfRule type="expression" dxfId="845" priority="417">
      <formula>IF(RIGHT(TEXT(AU186,"0.#"),1)=".",FALSE,TRUE)</formula>
    </cfRule>
    <cfRule type="expression" dxfId="844" priority="418">
      <formula>IF(RIGHT(TEXT(AU186,"0.#"),1)=".",TRUE,FALSE)</formula>
    </cfRule>
  </conditionalFormatting>
  <conditionalFormatting sqref="AU178:AU185 AU176">
    <cfRule type="expression" dxfId="843" priority="415">
      <formula>IF(RIGHT(TEXT(AU176,"0.#"),1)=".",FALSE,TRUE)</formula>
    </cfRule>
    <cfRule type="expression" dxfId="842" priority="416">
      <formula>IF(RIGHT(TEXT(AU176,"0.#"),1)=".",TRUE,FALSE)</formula>
    </cfRule>
  </conditionalFormatting>
  <conditionalFormatting sqref="Y190">
    <cfRule type="expression" dxfId="841" priority="413">
      <formula>IF(RIGHT(TEXT(Y190,"0.#"),1)=".",FALSE,TRUE)</formula>
    </cfRule>
    <cfRule type="expression" dxfId="840" priority="414">
      <formula>IF(RIGHT(TEXT(Y190,"0.#"),1)=".",TRUE,FALSE)</formula>
    </cfRule>
  </conditionalFormatting>
  <conditionalFormatting sqref="Y199">
    <cfRule type="expression" dxfId="839" priority="411">
      <formula>IF(RIGHT(TEXT(Y199,"0.#"),1)=".",FALSE,TRUE)</formula>
    </cfRule>
    <cfRule type="expression" dxfId="838" priority="412">
      <formula>IF(RIGHT(TEXT(Y199,"0.#"),1)=".",TRUE,FALSE)</formula>
    </cfRule>
  </conditionalFormatting>
  <conditionalFormatting sqref="Y191:Y198 Y189">
    <cfRule type="expression" dxfId="837" priority="409">
      <formula>IF(RIGHT(TEXT(Y189,"0.#"),1)=".",FALSE,TRUE)</formula>
    </cfRule>
    <cfRule type="expression" dxfId="836" priority="410">
      <formula>IF(RIGHT(TEXT(Y189,"0.#"),1)=".",TRUE,FALSE)</formula>
    </cfRule>
  </conditionalFormatting>
  <conditionalFormatting sqref="AU190">
    <cfRule type="expression" dxfId="835" priority="407">
      <formula>IF(RIGHT(TEXT(AU190,"0.#"),1)=".",FALSE,TRUE)</formula>
    </cfRule>
    <cfRule type="expression" dxfId="834" priority="408">
      <formula>IF(RIGHT(TEXT(AU190,"0.#"),1)=".",TRUE,FALSE)</formula>
    </cfRule>
  </conditionalFormatting>
  <conditionalFormatting sqref="AU199">
    <cfRule type="expression" dxfId="833" priority="405">
      <formula>IF(RIGHT(TEXT(AU199,"0.#"),1)=".",FALSE,TRUE)</formula>
    </cfRule>
    <cfRule type="expression" dxfId="832" priority="406">
      <formula>IF(RIGHT(TEXT(AU199,"0.#"),1)=".",TRUE,FALSE)</formula>
    </cfRule>
  </conditionalFormatting>
  <conditionalFormatting sqref="AU191:AU198 AU189">
    <cfRule type="expression" dxfId="831" priority="403">
      <formula>IF(RIGHT(TEXT(AU189,"0.#"),1)=".",FALSE,TRUE)</formula>
    </cfRule>
    <cfRule type="expression" dxfId="830" priority="404">
      <formula>IF(RIGHT(TEXT(AU189,"0.#"),1)=".",TRUE,FALSE)</formula>
    </cfRule>
  </conditionalFormatting>
  <conditionalFormatting sqref="Y203">
    <cfRule type="expression" dxfId="829" priority="401">
      <formula>IF(RIGHT(TEXT(Y203,"0.#"),1)=".",FALSE,TRUE)</formula>
    </cfRule>
    <cfRule type="expression" dxfId="828" priority="402">
      <formula>IF(RIGHT(TEXT(Y203,"0.#"),1)=".",TRUE,FALSE)</formula>
    </cfRule>
  </conditionalFormatting>
  <conditionalFormatting sqref="Y212">
    <cfRule type="expression" dxfId="827" priority="399">
      <formula>IF(RIGHT(TEXT(Y212,"0.#"),1)=".",FALSE,TRUE)</formula>
    </cfRule>
    <cfRule type="expression" dxfId="826" priority="400">
      <formula>IF(RIGHT(TEXT(Y212,"0.#"),1)=".",TRUE,FALSE)</formula>
    </cfRule>
  </conditionalFormatting>
  <conditionalFormatting sqref="Y204:Y211 Y202">
    <cfRule type="expression" dxfId="825" priority="397">
      <formula>IF(RIGHT(TEXT(Y202,"0.#"),1)=".",FALSE,TRUE)</formula>
    </cfRule>
    <cfRule type="expression" dxfId="824" priority="398">
      <formula>IF(RIGHT(TEXT(Y202,"0.#"),1)=".",TRUE,FALSE)</formula>
    </cfRule>
  </conditionalFormatting>
  <conditionalFormatting sqref="AU203">
    <cfRule type="expression" dxfId="823" priority="395">
      <formula>IF(RIGHT(TEXT(AU203,"0.#"),1)=".",FALSE,TRUE)</formula>
    </cfRule>
    <cfRule type="expression" dxfId="822" priority="396">
      <formula>IF(RIGHT(TEXT(AU203,"0.#"),1)=".",TRUE,FALSE)</formula>
    </cfRule>
  </conditionalFormatting>
  <conditionalFormatting sqref="AU212">
    <cfRule type="expression" dxfId="821" priority="393">
      <formula>IF(RIGHT(TEXT(AU212,"0.#"),1)=".",FALSE,TRUE)</formula>
    </cfRule>
    <cfRule type="expression" dxfId="820" priority="394">
      <formula>IF(RIGHT(TEXT(AU212,"0.#"),1)=".",TRUE,FALSE)</formula>
    </cfRule>
  </conditionalFormatting>
  <conditionalFormatting sqref="AU204:AU211 AU202">
    <cfRule type="expression" dxfId="819" priority="391">
      <formula>IF(RIGHT(TEXT(AU202,"0.#"),1)=".",FALSE,TRUE)</formula>
    </cfRule>
    <cfRule type="expression" dxfId="818" priority="392">
      <formula>IF(RIGHT(TEXT(AU202,"0.#"),1)=".",TRUE,FALSE)</formula>
    </cfRule>
  </conditionalFormatting>
  <conditionalFormatting sqref="Y217">
    <cfRule type="expression" dxfId="817" priority="389">
      <formula>IF(RIGHT(TEXT(Y217,"0.#"),1)=".",FALSE,TRUE)</formula>
    </cfRule>
    <cfRule type="expression" dxfId="816" priority="390">
      <formula>IF(RIGHT(TEXT(Y217,"0.#"),1)=".",TRUE,FALSE)</formula>
    </cfRule>
  </conditionalFormatting>
  <conditionalFormatting sqref="Y226">
    <cfRule type="expression" dxfId="815" priority="387">
      <formula>IF(RIGHT(TEXT(Y226,"0.#"),1)=".",FALSE,TRUE)</formula>
    </cfRule>
    <cfRule type="expression" dxfId="814" priority="388">
      <formula>IF(RIGHT(TEXT(Y226,"0.#"),1)=".",TRUE,FALSE)</formula>
    </cfRule>
  </conditionalFormatting>
  <conditionalFormatting sqref="Y218:Y225 Y216">
    <cfRule type="expression" dxfId="813" priority="385">
      <formula>IF(RIGHT(TEXT(Y216,"0.#"),1)=".",FALSE,TRUE)</formula>
    </cfRule>
    <cfRule type="expression" dxfId="812" priority="386">
      <formula>IF(RIGHT(TEXT(Y216,"0.#"),1)=".",TRUE,FALSE)</formula>
    </cfRule>
  </conditionalFormatting>
  <conditionalFormatting sqref="AU217">
    <cfRule type="expression" dxfId="811" priority="383">
      <formula>IF(RIGHT(TEXT(AU217,"0.#"),1)=".",FALSE,TRUE)</formula>
    </cfRule>
    <cfRule type="expression" dxfId="810" priority="384">
      <formula>IF(RIGHT(TEXT(AU217,"0.#"),1)=".",TRUE,FALSE)</formula>
    </cfRule>
  </conditionalFormatting>
  <conditionalFormatting sqref="AU226">
    <cfRule type="expression" dxfId="809" priority="381">
      <formula>IF(RIGHT(TEXT(AU226,"0.#"),1)=".",FALSE,TRUE)</formula>
    </cfRule>
    <cfRule type="expression" dxfId="808" priority="382">
      <formula>IF(RIGHT(TEXT(AU226,"0.#"),1)=".",TRUE,FALSE)</formula>
    </cfRule>
  </conditionalFormatting>
  <conditionalFormatting sqref="AU218:AU225 AU216">
    <cfRule type="expression" dxfId="807" priority="379">
      <formula>IF(RIGHT(TEXT(AU216,"0.#"),1)=".",FALSE,TRUE)</formula>
    </cfRule>
    <cfRule type="expression" dxfId="806" priority="380">
      <formula>IF(RIGHT(TEXT(AU216,"0.#"),1)=".",TRUE,FALSE)</formula>
    </cfRule>
  </conditionalFormatting>
  <conditionalFormatting sqref="Y230">
    <cfRule type="expression" dxfId="805" priority="365">
      <formula>IF(RIGHT(TEXT(Y230,"0.#"),1)=".",FALSE,TRUE)</formula>
    </cfRule>
    <cfRule type="expression" dxfId="804" priority="366">
      <formula>IF(RIGHT(TEXT(Y230,"0.#"),1)=".",TRUE,FALSE)</formula>
    </cfRule>
  </conditionalFormatting>
  <conditionalFormatting sqref="Y239">
    <cfRule type="expression" dxfId="803" priority="363">
      <formula>IF(RIGHT(TEXT(Y239,"0.#"),1)=".",FALSE,TRUE)</formula>
    </cfRule>
    <cfRule type="expression" dxfId="802" priority="364">
      <formula>IF(RIGHT(TEXT(Y239,"0.#"),1)=".",TRUE,FALSE)</formula>
    </cfRule>
  </conditionalFormatting>
  <conditionalFormatting sqref="Y231:Y238 Y229">
    <cfRule type="expression" dxfId="801" priority="361">
      <formula>IF(RIGHT(TEXT(Y229,"0.#"),1)=".",FALSE,TRUE)</formula>
    </cfRule>
    <cfRule type="expression" dxfId="800" priority="362">
      <formula>IF(RIGHT(TEXT(Y229,"0.#"),1)=".",TRUE,FALSE)</formula>
    </cfRule>
  </conditionalFormatting>
  <conditionalFormatting sqref="AU230">
    <cfRule type="expression" dxfId="799" priority="359">
      <formula>IF(RIGHT(TEXT(AU230,"0.#"),1)=".",FALSE,TRUE)</formula>
    </cfRule>
    <cfRule type="expression" dxfId="798" priority="360">
      <formula>IF(RIGHT(TEXT(AU230,"0.#"),1)=".",TRUE,FALSE)</formula>
    </cfRule>
  </conditionalFormatting>
  <conditionalFormatting sqref="AU239">
    <cfRule type="expression" dxfId="797" priority="357">
      <formula>IF(RIGHT(TEXT(AU239,"0.#"),1)=".",FALSE,TRUE)</formula>
    </cfRule>
    <cfRule type="expression" dxfId="796" priority="358">
      <formula>IF(RIGHT(TEXT(AU239,"0.#"),1)=".",TRUE,FALSE)</formula>
    </cfRule>
  </conditionalFormatting>
  <conditionalFormatting sqref="AU231:AU238 AU229">
    <cfRule type="expression" dxfId="795" priority="355">
      <formula>IF(RIGHT(TEXT(AU229,"0.#"),1)=".",FALSE,TRUE)</formula>
    </cfRule>
    <cfRule type="expression" dxfId="794" priority="356">
      <formula>IF(RIGHT(TEXT(AU229,"0.#"),1)=".",TRUE,FALSE)</formula>
    </cfRule>
  </conditionalFormatting>
  <conditionalFormatting sqref="Y243">
    <cfRule type="expression" dxfId="793" priority="353">
      <formula>IF(RIGHT(TEXT(Y243,"0.#"),1)=".",FALSE,TRUE)</formula>
    </cfRule>
    <cfRule type="expression" dxfId="792" priority="354">
      <formula>IF(RIGHT(TEXT(Y243,"0.#"),1)=".",TRUE,FALSE)</formula>
    </cfRule>
  </conditionalFormatting>
  <conditionalFormatting sqref="Y252">
    <cfRule type="expression" dxfId="791" priority="351">
      <formula>IF(RIGHT(TEXT(Y252,"0.#"),1)=".",FALSE,TRUE)</formula>
    </cfRule>
    <cfRule type="expression" dxfId="790" priority="352">
      <formula>IF(RIGHT(TEXT(Y252,"0.#"),1)=".",TRUE,FALSE)</formula>
    </cfRule>
  </conditionalFormatting>
  <conditionalFormatting sqref="Y244:Y251 Y242">
    <cfRule type="expression" dxfId="789" priority="349">
      <formula>IF(RIGHT(TEXT(Y242,"0.#"),1)=".",FALSE,TRUE)</formula>
    </cfRule>
    <cfRule type="expression" dxfId="788" priority="350">
      <formula>IF(RIGHT(TEXT(Y242,"0.#"),1)=".",TRUE,FALSE)</formula>
    </cfRule>
  </conditionalFormatting>
  <conditionalFormatting sqref="AU243">
    <cfRule type="expression" dxfId="787" priority="347">
      <formula>IF(RIGHT(TEXT(AU243,"0.#"),1)=".",FALSE,TRUE)</formula>
    </cfRule>
    <cfRule type="expression" dxfId="786" priority="348">
      <formula>IF(RIGHT(TEXT(AU243,"0.#"),1)=".",TRUE,FALSE)</formula>
    </cfRule>
  </conditionalFormatting>
  <conditionalFormatting sqref="AU252">
    <cfRule type="expression" dxfId="785" priority="345">
      <formula>IF(RIGHT(TEXT(AU252,"0.#"),1)=".",FALSE,TRUE)</formula>
    </cfRule>
    <cfRule type="expression" dxfId="784" priority="346">
      <formula>IF(RIGHT(TEXT(AU252,"0.#"),1)=".",TRUE,FALSE)</formula>
    </cfRule>
  </conditionalFormatting>
  <conditionalFormatting sqref="AU244:AU251 AU242">
    <cfRule type="expression" dxfId="783" priority="343">
      <formula>IF(RIGHT(TEXT(AU242,"0.#"),1)=".",FALSE,TRUE)</formula>
    </cfRule>
    <cfRule type="expression" dxfId="782" priority="344">
      <formula>IF(RIGHT(TEXT(AU242,"0.#"),1)=".",TRUE,FALSE)</formula>
    </cfRule>
  </conditionalFormatting>
  <conditionalFormatting sqref="Y256">
    <cfRule type="expression" dxfId="781" priority="341">
      <formula>IF(RIGHT(TEXT(Y256,"0.#"),1)=".",FALSE,TRUE)</formula>
    </cfRule>
    <cfRule type="expression" dxfId="780" priority="342">
      <formula>IF(RIGHT(TEXT(Y256,"0.#"),1)=".",TRUE,FALSE)</formula>
    </cfRule>
  </conditionalFormatting>
  <conditionalFormatting sqref="Y265">
    <cfRule type="expression" dxfId="779" priority="339">
      <formula>IF(RIGHT(TEXT(Y265,"0.#"),1)=".",FALSE,TRUE)</formula>
    </cfRule>
    <cfRule type="expression" dxfId="778" priority="340">
      <formula>IF(RIGHT(TEXT(Y265,"0.#"),1)=".",TRUE,FALSE)</formula>
    </cfRule>
  </conditionalFormatting>
  <conditionalFormatting sqref="Y257:Y264 Y255">
    <cfRule type="expression" dxfId="777" priority="337">
      <formula>IF(RIGHT(TEXT(Y255,"0.#"),1)=".",FALSE,TRUE)</formula>
    </cfRule>
    <cfRule type="expression" dxfId="776" priority="338">
      <formula>IF(RIGHT(TEXT(Y255,"0.#"),1)=".",TRUE,FALSE)</formula>
    </cfRule>
  </conditionalFormatting>
  <conditionalFormatting sqref="AU256">
    <cfRule type="expression" dxfId="775" priority="335">
      <formula>IF(RIGHT(TEXT(AU256,"0.#"),1)=".",FALSE,TRUE)</formula>
    </cfRule>
    <cfRule type="expression" dxfId="774" priority="336">
      <formula>IF(RIGHT(TEXT(AU256,"0.#"),1)=".",TRUE,FALSE)</formula>
    </cfRule>
  </conditionalFormatting>
  <conditionalFormatting sqref="AU265">
    <cfRule type="expression" dxfId="773" priority="333">
      <formula>IF(RIGHT(TEXT(AU265,"0.#"),1)=".",FALSE,TRUE)</formula>
    </cfRule>
    <cfRule type="expression" dxfId="772" priority="334">
      <formula>IF(RIGHT(TEXT(AU265,"0.#"),1)=".",TRUE,FALSE)</formula>
    </cfRule>
  </conditionalFormatting>
  <conditionalFormatting sqref="AU257:AU264 AU255">
    <cfRule type="expression" dxfId="771" priority="331">
      <formula>IF(RIGHT(TEXT(AU255,"0.#"),1)=".",FALSE,TRUE)</formula>
    </cfRule>
    <cfRule type="expression" dxfId="770" priority="332">
      <formula>IF(RIGHT(TEXT(AU255,"0.#"),1)=".",TRUE,FALSE)</formula>
    </cfRule>
  </conditionalFormatting>
  <conditionalFormatting sqref="AU84">
    <cfRule type="expression" dxfId="769" priority="317">
      <formula>IF(RIGHT(TEXT(AU84,"0.#"),1)=".",FALSE,TRUE)</formula>
    </cfRule>
    <cfRule type="expression" dxfId="768" priority="318">
      <formula>IF(RIGHT(TEXT(AU84,"0.#"),1)=".",TRUE,FALSE)</formula>
    </cfRule>
  </conditionalFormatting>
  <conditionalFormatting sqref="AU85:AU90">
    <cfRule type="expression" dxfId="767" priority="315">
      <formula>IF(RIGHT(TEXT(AU85,"0.#"),1)=".",FALSE,TRUE)</formula>
    </cfRule>
    <cfRule type="expression" dxfId="766" priority="316">
      <formula>IF(RIGHT(TEXT(AU85,"0.#"),1)=".",TRUE,FALSE)</formula>
    </cfRule>
  </conditionalFormatting>
  <conditionalFormatting sqref="AU77">
    <cfRule type="expression" dxfId="765" priority="311">
      <formula>IF(RIGHT(TEXT(AU77,"0.#"),1)=".",FALSE,TRUE)</formula>
    </cfRule>
    <cfRule type="expression" dxfId="764" priority="312">
      <formula>IF(RIGHT(TEXT(AU77,"0.#"),1)=".",TRUE,FALSE)</formula>
    </cfRule>
  </conditionalFormatting>
  <conditionalFormatting sqref="Y12:Y13">
    <cfRule type="expression" dxfId="763" priority="287">
      <formula>IF(RIGHT(TEXT(Y12,"0.#"),1)=".",FALSE,TRUE)</formula>
    </cfRule>
    <cfRule type="expression" dxfId="762" priority="288">
      <formula>IF(RIGHT(TEXT(Y12,"0.#"),1)=".",TRUE,FALSE)</formula>
    </cfRule>
  </conditionalFormatting>
  <conditionalFormatting sqref="Y4">
    <cfRule type="expression" dxfId="761" priority="283">
      <formula>IF(RIGHT(TEXT(Y4,"0.#"),1)=".",FALSE,TRUE)</formula>
    </cfRule>
    <cfRule type="expression" dxfId="760" priority="284">
      <formula>IF(RIGHT(TEXT(Y4,"0.#"),1)=".",TRUE,FALSE)</formula>
    </cfRule>
  </conditionalFormatting>
  <conditionalFormatting sqref="Y5">
    <cfRule type="expression" dxfId="759" priority="269">
      <formula>IF(RIGHT(TEXT(Y5,"0.#"),1)=".",FALSE,TRUE)</formula>
    </cfRule>
    <cfRule type="expression" dxfId="758" priority="270">
      <formula>IF(RIGHT(TEXT(Y5,"0.#"),1)=".",TRUE,FALSE)</formula>
    </cfRule>
  </conditionalFormatting>
  <conditionalFormatting sqref="Y6">
    <cfRule type="expression" dxfId="757" priority="267">
      <formula>IF(RIGHT(TEXT(Y6,"0.#"),1)=".",FALSE,TRUE)</formula>
    </cfRule>
    <cfRule type="expression" dxfId="756" priority="268">
      <formula>IF(RIGHT(TEXT(Y6,"0.#"),1)=".",TRUE,FALSE)</formula>
    </cfRule>
  </conditionalFormatting>
  <conditionalFormatting sqref="Y7">
    <cfRule type="expression" dxfId="755" priority="265">
      <formula>IF(RIGHT(TEXT(Y7,"0.#"),1)=".",FALSE,TRUE)</formula>
    </cfRule>
    <cfRule type="expression" dxfId="754" priority="266">
      <formula>IF(RIGHT(TEXT(Y7,"0.#"),1)=".",TRUE,FALSE)</formula>
    </cfRule>
  </conditionalFormatting>
  <conditionalFormatting sqref="Y8">
    <cfRule type="expression" dxfId="753" priority="263">
      <formula>IF(RIGHT(TEXT(Y8,"0.#"),1)=".",FALSE,TRUE)</formula>
    </cfRule>
    <cfRule type="expression" dxfId="752" priority="264">
      <formula>IF(RIGHT(TEXT(Y8,"0.#"),1)=".",TRUE,FALSE)</formula>
    </cfRule>
  </conditionalFormatting>
  <conditionalFormatting sqref="Y9">
    <cfRule type="expression" dxfId="751" priority="261">
      <formula>IF(RIGHT(TEXT(Y9,"0.#"),1)=".",FALSE,TRUE)</formula>
    </cfRule>
    <cfRule type="expression" dxfId="750" priority="262">
      <formula>IF(RIGHT(TEXT(Y9,"0.#"),1)=".",TRUE,FALSE)</formula>
    </cfRule>
  </conditionalFormatting>
  <conditionalFormatting sqref="Y10:Y11">
    <cfRule type="expression" dxfId="749" priority="259">
      <formula>IF(RIGHT(TEXT(Y10,"0.#"),1)=".",FALSE,TRUE)</formula>
    </cfRule>
    <cfRule type="expression" dxfId="748" priority="260">
      <formula>IF(RIGHT(TEXT(Y10,"0.#"),1)=".",TRUE,FALSE)</formula>
    </cfRule>
  </conditionalFormatting>
  <conditionalFormatting sqref="Y36">
    <cfRule type="expression" dxfId="747" priority="257">
      <formula>IF(RIGHT(TEXT(Y36,"0.#"),1)=".",FALSE,TRUE)</formula>
    </cfRule>
    <cfRule type="expression" dxfId="746" priority="258">
      <formula>IF(RIGHT(TEXT(Y36,"0.#"),1)=".",TRUE,FALSE)</formula>
    </cfRule>
  </conditionalFormatting>
  <conditionalFormatting sqref="Y58">
    <cfRule type="expression" dxfId="745" priority="227">
      <formula>IF(RIGHT(TEXT(Y58,"0.#"),1)=".",FALSE,TRUE)</formula>
    </cfRule>
    <cfRule type="expression" dxfId="744" priority="228">
      <formula>IF(RIGHT(TEXT(Y58,"0.#"),1)=".",TRUE,FALSE)</formula>
    </cfRule>
  </conditionalFormatting>
  <conditionalFormatting sqref="Y59:Y61 Y57">
    <cfRule type="expression" dxfId="743" priority="225">
      <formula>IF(RIGHT(TEXT(Y57,"0.#"),1)=".",FALSE,TRUE)</formula>
    </cfRule>
    <cfRule type="expression" dxfId="742" priority="226">
      <formula>IF(RIGHT(TEXT(Y57,"0.#"),1)=".",TRUE,FALSE)</formula>
    </cfRule>
  </conditionalFormatting>
  <conditionalFormatting sqref="AU43">
    <cfRule type="expression" dxfId="741" priority="223">
      <formula>IF(RIGHT(TEXT(AU43,"0.#"),1)=".",FALSE,TRUE)</formula>
    </cfRule>
    <cfRule type="expression" dxfId="740" priority="224">
      <formula>IF(RIGHT(TEXT(AU43,"0.#"),1)=".",TRUE,FALSE)</formula>
    </cfRule>
  </conditionalFormatting>
  <conditionalFormatting sqref="AU59">
    <cfRule type="expression" dxfId="739" priority="221">
      <formula>IF(RIGHT(TEXT(AU59,"0.#"),1)=".",FALSE,TRUE)</formula>
    </cfRule>
    <cfRule type="expression" dxfId="738" priority="222">
      <formula>IF(RIGHT(TEXT(AU59,"0.#"),1)=".",TRUE,FALSE)</formula>
    </cfRule>
  </conditionalFormatting>
  <conditionalFormatting sqref="AU61">
    <cfRule type="expression" dxfId="737" priority="215">
      <formula>IF(RIGHT(TEXT(AU61,"0.#"),1)=".",FALSE,TRUE)</formula>
    </cfRule>
    <cfRule type="expression" dxfId="736" priority="216">
      <formula>IF(RIGHT(TEXT(AU61,"0.#"),1)=".",TRUE,FALSE)</formula>
    </cfRule>
  </conditionalFormatting>
  <conditionalFormatting sqref="AU60">
    <cfRule type="expression" dxfId="735" priority="213">
      <formula>IF(RIGHT(TEXT(AU60,"0.#"),1)=".",FALSE,TRUE)</formula>
    </cfRule>
    <cfRule type="expression" dxfId="734" priority="214">
      <formula>IF(RIGHT(TEXT(AU60,"0.#"),1)=".",TRUE,FALSE)</formula>
    </cfRule>
  </conditionalFormatting>
  <conditionalFormatting sqref="Y44">
    <cfRule type="expression" dxfId="733" priority="211">
      <formula>IF(RIGHT(TEXT(Y44,"0.#"),1)=".",FALSE,TRUE)</formula>
    </cfRule>
    <cfRule type="expression" dxfId="732" priority="212">
      <formula>IF(RIGHT(TEXT(Y44,"0.#"),1)=".",TRUE,FALSE)</formula>
    </cfRule>
  </conditionalFormatting>
  <conditionalFormatting sqref="Y48 Y43">
    <cfRule type="expression" dxfId="731" priority="209">
      <formula>IF(RIGHT(TEXT(Y43,"0.#"),1)=".",FALSE,TRUE)</formula>
    </cfRule>
    <cfRule type="expression" dxfId="730" priority="210">
      <formula>IF(RIGHT(TEXT(Y43,"0.#"),1)=".",TRUE,FALSE)</formula>
    </cfRule>
  </conditionalFormatting>
  <conditionalFormatting sqref="Y45">
    <cfRule type="expression" dxfId="729" priority="207">
      <formula>IF(RIGHT(TEXT(Y45,"0.#"),1)=".",FALSE,TRUE)</formula>
    </cfRule>
    <cfRule type="expression" dxfId="728" priority="208">
      <formula>IF(RIGHT(TEXT(Y45,"0.#"),1)=".",TRUE,FALSE)</formula>
    </cfRule>
  </conditionalFormatting>
  <conditionalFormatting sqref="Y46">
    <cfRule type="expression" dxfId="727" priority="205">
      <formula>IF(RIGHT(TEXT(Y46,"0.#"),1)=".",FALSE,TRUE)</formula>
    </cfRule>
    <cfRule type="expression" dxfId="726" priority="206">
      <formula>IF(RIGHT(TEXT(Y46,"0.#"),1)=".",TRUE,FALSE)</formula>
    </cfRule>
  </conditionalFormatting>
  <conditionalFormatting sqref="Y47">
    <cfRule type="expression" dxfId="725" priority="203">
      <formula>IF(RIGHT(TEXT(Y47,"0.#"),1)=".",FALSE,TRUE)</formula>
    </cfRule>
    <cfRule type="expression" dxfId="724" priority="204">
      <formula>IF(RIGHT(TEXT(Y47,"0.#"),1)=".",TRUE,FALSE)</formula>
    </cfRule>
  </conditionalFormatting>
  <conditionalFormatting sqref="AU36">
    <cfRule type="expression" dxfId="723" priority="201">
      <formula>IF(RIGHT(TEXT(AU36,"0.#"),1)=".",FALSE,TRUE)</formula>
    </cfRule>
    <cfRule type="expression" dxfId="722" priority="202">
      <formula>IF(RIGHT(TEXT(AU36,"0.#"),1)=".",TRUE,FALSE)</formula>
    </cfRule>
  </conditionalFormatting>
  <conditionalFormatting sqref="AU30">
    <cfRule type="expression" dxfId="721" priority="197">
      <formula>IF(RIGHT(TEXT(AU30,"0.#"),1)=".",FALSE,TRUE)</formula>
    </cfRule>
    <cfRule type="expression" dxfId="720" priority="198">
      <formula>IF(RIGHT(TEXT(AU30,"0.#"),1)=".",TRUE,FALSE)</formula>
    </cfRule>
  </conditionalFormatting>
  <conditionalFormatting sqref="Y30">
    <cfRule type="expression" dxfId="719" priority="193">
      <formula>IF(RIGHT(TEXT(Y30,"0.#"),1)=".",FALSE,TRUE)</formula>
    </cfRule>
    <cfRule type="expression" dxfId="718" priority="194">
      <formula>IF(RIGHT(TEXT(Y30,"0.#"),1)=".",TRUE,FALSE)</formula>
    </cfRule>
  </conditionalFormatting>
  <conditionalFormatting sqref="Y35">
    <cfRule type="expression" dxfId="717" priority="189">
      <formula>IF(RIGHT(TEXT(Y35,"0.#"),1)=".",FALSE,TRUE)</formula>
    </cfRule>
    <cfRule type="expression" dxfId="716" priority="190">
      <formula>IF(RIGHT(TEXT(Y35,"0.#"),1)=".",TRUE,FALSE)</formula>
    </cfRule>
  </conditionalFormatting>
  <conditionalFormatting sqref="AU18">
    <cfRule type="expression" dxfId="715" priority="183">
      <formula>IF(RIGHT(TEXT(AU18,"0.#"),1)=".",FALSE,TRUE)</formula>
    </cfRule>
    <cfRule type="expression" dxfId="714" priority="184">
      <formula>IF(RIGHT(TEXT(AU18,"0.#"),1)=".",TRUE,FALSE)</formula>
    </cfRule>
  </conditionalFormatting>
  <conditionalFormatting sqref="AU20 AU17">
    <cfRule type="expression" dxfId="713" priority="181">
      <formula>IF(RIGHT(TEXT(AU17,"0.#"),1)=".",FALSE,TRUE)</formula>
    </cfRule>
    <cfRule type="expression" dxfId="712" priority="182">
      <formula>IF(RIGHT(TEXT(AU17,"0.#"),1)=".",TRUE,FALSE)</formula>
    </cfRule>
  </conditionalFormatting>
  <conditionalFormatting sqref="Y18">
    <cfRule type="expression" dxfId="711" priority="177">
      <formula>IF(RIGHT(TEXT(Y18,"0.#"),1)=".",FALSE,TRUE)</formula>
    </cfRule>
    <cfRule type="expression" dxfId="710" priority="178">
      <formula>IF(RIGHT(TEXT(Y18,"0.#"),1)=".",TRUE,FALSE)</formula>
    </cfRule>
  </conditionalFormatting>
  <conditionalFormatting sqref="Y19:Y23 Y17">
    <cfRule type="expression" dxfId="709" priority="175">
      <formula>IF(RIGHT(TEXT(Y17,"0.#"),1)=".",FALSE,TRUE)</formula>
    </cfRule>
    <cfRule type="expression" dxfId="708" priority="176">
      <formula>IF(RIGHT(TEXT(Y17,"0.#"),1)=".",TRUE,FALSE)</formula>
    </cfRule>
  </conditionalFormatting>
  <conditionalFormatting sqref="AU4">
    <cfRule type="expression" dxfId="707" priority="173">
      <formula>IF(RIGHT(TEXT(AU4,"0.#"),1)=".",FALSE,TRUE)</formula>
    </cfRule>
    <cfRule type="expression" dxfId="706" priority="174">
      <formula>IF(RIGHT(TEXT(AU4,"0.#"),1)=".",TRUE,FALSE)</formula>
    </cfRule>
  </conditionalFormatting>
  <conditionalFormatting sqref="Y71">
    <cfRule type="expression" dxfId="705" priority="157">
      <formula>IF(RIGHT(TEXT(Y71,"0.#"),1)=".",FALSE,TRUE)</formula>
    </cfRule>
    <cfRule type="expression" dxfId="704" priority="158">
      <formula>IF(RIGHT(TEXT(Y71,"0.#"),1)=".",TRUE,FALSE)</formula>
    </cfRule>
  </conditionalFormatting>
  <conditionalFormatting sqref="Y74 Y70">
    <cfRule type="expression" dxfId="703" priority="155">
      <formula>IF(RIGHT(TEXT(Y70,"0.#"),1)=".",FALSE,TRUE)</formula>
    </cfRule>
    <cfRule type="expression" dxfId="702" priority="156">
      <formula>IF(RIGHT(TEXT(Y70,"0.#"),1)=".",TRUE,FALSE)</formula>
    </cfRule>
  </conditionalFormatting>
  <conditionalFormatting sqref="Y72">
    <cfRule type="expression" dxfId="701" priority="153">
      <formula>IF(RIGHT(TEXT(Y72,"0.#"),1)=".",FALSE,TRUE)</formula>
    </cfRule>
    <cfRule type="expression" dxfId="700" priority="154">
      <formula>IF(RIGHT(TEXT(Y72,"0.#"),1)=".",TRUE,FALSE)</formula>
    </cfRule>
  </conditionalFormatting>
  <conditionalFormatting sqref="Y73">
    <cfRule type="expression" dxfId="699" priority="151">
      <formula>IF(RIGHT(TEXT(Y73,"0.#"),1)=".",FALSE,TRUE)</formula>
    </cfRule>
    <cfRule type="expression" dxfId="698" priority="152">
      <formula>IF(RIGHT(TEXT(Y73,"0.#"),1)=".",TRUE,FALSE)</formula>
    </cfRule>
  </conditionalFormatting>
  <conditionalFormatting sqref="AU70">
    <cfRule type="expression" dxfId="697" priority="147">
      <formula>IF(RIGHT(TEXT(AU70,"0.#"),1)=".",FALSE,TRUE)</formula>
    </cfRule>
    <cfRule type="expression" dxfId="696" priority="148">
      <formula>IF(RIGHT(TEXT(AU70,"0.#"),1)=".",TRUE,FALSE)</formula>
    </cfRule>
  </conditionalFormatting>
  <conditionalFormatting sqref="AU73">
    <cfRule type="expression" dxfId="695" priority="143">
      <formula>IF(RIGHT(TEXT(AU73,"0.#"),1)=".",FALSE,TRUE)</formula>
    </cfRule>
    <cfRule type="expression" dxfId="694" priority="144">
      <formula>IF(RIGHT(TEXT(AU73,"0.#"),1)=".",TRUE,FALSE)</formula>
    </cfRule>
  </conditionalFormatting>
  <conditionalFormatting sqref="AU74">
    <cfRule type="expression" dxfId="693" priority="141">
      <formula>IF(RIGHT(TEXT(AU74,"0.#"),1)=".",FALSE,TRUE)</formula>
    </cfRule>
    <cfRule type="expression" dxfId="692" priority="142">
      <formula>IF(RIGHT(TEXT(AU74,"0.#"),1)=".",TRUE,FALSE)</formula>
    </cfRule>
  </conditionalFormatting>
  <conditionalFormatting sqref="AU75">
    <cfRule type="expression" dxfId="691" priority="139">
      <formula>IF(RIGHT(TEXT(AU75,"0.#"),1)=".",FALSE,TRUE)</formula>
    </cfRule>
    <cfRule type="expression" dxfId="690" priority="140">
      <formula>IF(RIGHT(TEXT(AU75,"0.#"),1)=".",TRUE,FALSE)</formula>
    </cfRule>
  </conditionalFormatting>
  <conditionalFormatting sqref="AU76">
    <cfRule type="expression" dxfId="689" priority="137">
      <formula>IF(RIGHT(TEXT(AU76,"0.#"),1)=".",FALSE,TRUE)</formula>
    </cfRule>
    <cfRule type="expression" dxfId="688" priority="138">
      <formula>IF(RIGHT(TEXT(AU76,"0.#"),1)=".",TRUE,FALSE)</formula>
    </cfRule>
  </conditionalFormatting>
  <conditionalFormatting sqref="Y124">
    <cfRule type="expression" dxfId="687" priority="123">
      <formula>IF(RIGHT(TEXT(Y124,"0.#"),1)=".",FALSE,TRUE)</formula>
    </cfRule>
    <cfRule type="expression" dxfId="686" priority="124">
      <formula>IF(RIGHT(TEXT(Y124,"0.#"),1)=".",TRUE,FALSE)</formula>
    </cfRule>
  </conditionalFormatting>
  <conditionalFormatting sqref="Y150">
    <cfRule type="expression" dxfId="685" priority="119">
      <formula>IF(RIGHT(TEXT(Y150,"0.#"),1)=".",FALSE,TRUE)</formula>
    </cfRule>
    <cfRule type="expression" dxfId="684" priority="120">
      <formula>IF(RIGHT(TEXT(Y150,"0.#"),1)=".",TRUE,FALSE)</formula>
    </cfRule>
  </conditionalFormatting>
  <conditionalFormatting sqref="Y110">
    <cfRule type="expression" dxfId="683" priority="113">
      <formula>IF(RIGHT(TEXT(Y110,"0.#"),1)=".",FALSE,TRUE)</formula>
    </cfRule>
    <cfRule type="expression" dxfId="682" priority="114">
      <formula>IF(RIGHT(TEXT(Y110,"0.#"),1)=".",TRUE,FALSE)</formula>
    </cfRule>
  </conditionalFormatting>
  <conditionalFormatting sqref="Y96">
    <cfRule type="expression" dxfId="681" priority="109">
      <formula>IF(RIGHT(TEXT(Y96,"0.#"),1)=".",FALSE,TRUE)</formula>
    </cfRule>
    <cfRule type="expression" dxfId="680" priority="110">
      <formula>IF(RIGHT(TEXT(Y96,"0.#"),1)=".",TRUE,FALSE)</formula>
    </cfRule>
  </conditionalFormatting>
  <conditionalFormatting sqref="Y123">
    <cfRule type="expression" dxfId="679" priority="101">
      <formula>IF(RIGHT(TEXT(Y123,"0.#"),1)=".",FALSE,TRUE)</formula>
    </cfRule>
    <cfRule type="expression" dxfId="678" priority="102">
      <formula>IF(RIGHT(TEXT(Y123,"0.#"),1)=".",TRUE,FALSE)</formula>
    </cfRule>
  </conditionalFormatting>
  <conditionalFormatting sqref="AU123">
    <cfRule type="expression" dxfId="677" priority="99">
      <formula>IF(RIGHT(TEXT(AU123,"0.#"),1)=".",FALSE,TRUE)</formula>
    </cfRule>
    <cfRule type="expression" dxfId="676" priority="100">
      <formula>IF(RIGHT(TEXT(AU123,"0.#"),1)=".",TRUE,FALSE)</formula>
    </cfRule>
  </conditionalFormatting>
  <conditionalFormatting sqref="Y136">
    <cfRule type="expression" dxfId="675" priority="97">
      <formula>IF(RIGHT(TEXT(Y136,"0.#"),1)=".",FALSE,TRUE)</formula>
    </cfRule>
    <cfRule type="expression" dxfId="674" priority="98">
      <formula>IF(RIGHT(TEXT(Y136,"0.#"),1)=".",TRUE,FALSE)</formula>
    </cfRule>
  </conditionalFormatting>
  <conditionalFormatting sqref="Y149">
    <cfRule type="expression" dxfId="673" priority="91">
      <formula>IF(RIGHT(TEXT(Y149,"0.#"),1)=".",FALSE,TRUE)</formula>
    </cfRule>
    <cfRule type="expression" dxfId="672" priority="92">
      <formula>IF(RIGHT(TEXT(Y149,"0.#"),1)=".",TRUE,FALSE)</formula>
    </cfRule>
  </conditionalFormatting>
  <conditionalFormatting sqref="Y163">
    <cfRule type="expression" dxfId="671" priority="87">
      <formula>IF(RIGHT(TEXT(Y163,"0.#"),1)=".",FALSE,TRUE)</formula>
    </cfRule>
    <cfRule type="expression" dxfId="670" priority="88">
      <formula>IF(RIGHT(TEXT(Y163,"0.#"),1)=".",TRUE,FALSE)</formula>
    </cfRule>
  </conditionalFormatting>
  <conditionalFormatting sqref="AU24">
    <cfRule type="expression" dxfId="669" priority="75">
      <formula>IF(RIGHT(TEXT(AU24,"0.#"),1)=".",FALSE,TRUE)</formula>
    </cfRule>
    <cfRule type="expression" dxfId="668" priority="76">
      <formula>IF(RIGHT(TEXT(AU24,"0.#"),1)=".",TRUE,FALSE)</formula>
    </cfRule>
  </conditionalFormatting>
  <conditionalFormatting sqref="AU21">
    <cfRule type="expression" dxfId="667" priority="71">
      <formula>IF(RIGHT(TEXT(AU21,"0.#"),1)=".",FALSE,TRUE)</formula>
    </cfRule>
    <cfRule type="expression" dxfId="666" priority="72">
      <formula>IF(RIGHT(TEXT(AU21,"0.#"),1)=".",TRUE,FALSE)</formula>
    </cfRule>
  </conditionalFormatting>
  <conditionalFormatting sqref="Y37:Y38">
    <cfRule type="expression" dxfId="665" priority="69">
      <formula>IF(RIGHT(TEXT(Y37,"0.#"),1)=".",FALSE,TRUE)</formula>
    </cfRule>
    <cfRule type="expression" dxfId="664" priority="70">
      <formula>IF(RIGHT(TEXT(Y37,"0.#"),1)=".",TRUE,FALSE)</formula>
    </cfRule>
  </conditionalFormatting>
  <conditionalFormatting sqref="Y31">
    <cfRule type="expression" dxfId="663" priority="67">
      <formula>IF(RIGHT(TEXT(Y31,"0.#"),1)=".",FALSE,TRUE)</formula>
    </cfRule>
    <cfRule type="expression" dxfId="662" priority="68">
      <formula>IF(RIGHT(TEXT(Y31,"0.#"),1)=".",TRUE,FALSE)</formula>
    </cfRule>
  </conditionalFormatting>
  <conditionalFormatting sqref="Y32">
    <cfRule type="expression" dxfId="661" priority="65">
      <formula>IF(RIGHT(TEXT(Y32,"0.#"),1)=".",FALSE,TRUE)</formula>
    </cfRule>
    <cfRule type="expression" dxfId="660" priority="66">
      <formula>IF(RIGHT(TEXT(Y32,"0.#"),1)=".",TRUE,FALSE)</formula>
    </cfRule>
  </conditionalFormatting>
  <conditionalFormatting sqref="Y33">
    <cfRule type="expression" dxfId="659" priority="63">
      <formula>IF(RIGHT(TEXT(Y33,"0.#"),1)=".",FALSE,TRUE)</formula>
    </cfRule>
    <cfRule type="expression" dxfId="658" priority="64">
      <formula>IF(RIGHT(TEXT(Y33,"0.#"),1)=".",TRUE,FALSE)</formula>
    </cfRule>
  </conditionalFormatting>
  <conditionalFormatting sqref="Y34">
    <cfRule type="expression" dxfId="657" priority="61">
      <formula>IF(RIGHT(TEXT(Y34,"0.#"),1)=".",FALSE,TRUE)</formula>
    </cfRule>
    <cfRule type="expression" dxfId="656" priority="62">
      <formula>IF(RIGHT(TEXT(Y34,"0.#"),1)=".",TRUE,FALSE)</formula>
    </cfRule>
  </conditionalFormatting>
  <conditionalFormatting sqref="AU31">
    <cfRule type="expression" dxfId="655" priority="57">
      <formula>IF(RIGHT(TEXT(AU31,"0.#"),1)=".",FALSE,TRUE)</formula>
    </cfRule>
    <cfRule type="expression" dxfId="654" priority="58">
      <formula>IF(RIGHT(TEXT(AU31,"0.#"),1)=".",TRUE,FALSE)</formula>
    </cfRule>
  </conditionalFormatting>
  <conditionalFormatting sqref="AU32">
    <cfRule type="expression" dxfId="653" priority="55">
      <formula>IF(RIGHT(TEXT(AU32,"0.#"),1)=".",FALSE,TRUE)</formula>
    </cfRule>
    <cfRule type="expression" dxfId="652" priority="56">
      <formula>IF(RIGHT(TEXT(AU32,"0.#"),1)=".",TRUE,FALSE)</formula>
    </cfRule>
  </conditionalFormatting>
  <conditionalFormatting sqref="AU37:AU38">
    <cfRule type="expression" dxfId="651" priority="53">
      <formula>IF(RIGHT(TEXT(AU37,"0.#"),1)=".",FALSE,TRUE)</formula>
    </cfRule>
    <cfRule type="expression" dxfId="650" priority="54">
      <formula>IF(RIGHT(TEXT(AU37,"0.#"),1)=".",TRUE,FALSE)</formula>
    </cfRule>
  </conditionalFormatting>
  <conditionalFormatting sqref="AU33">
    <cfRule type="expression" dxfId="649" priority="51">
      <formula>IF(RIGHT(TEXT(AU33,"0.#"),1)=".",FALSE,TRUE)</formula>
    </cfRule>
    <cfRule type="expression" dxfId="648" priority="52">
      <formula>IF(RIGHT(TEXT(AU33,"0.#"),1)=".",TRUE,FALSE)</formula>
    </cfRule>
  </conditionalFormatting>
  <conditionalFormatting sqref="AU34">
    <cfRule type="expression" dxfId="647" priority="49">
      <formula>IF(RIGHT(TEXT(AU34,"0.#"),1)=".",FALSE,TRUE)</formula>
    </cfRule>
    <cfRule type="expression" dxfId="646" priority="50">
      <formula>IF(RIGHT(TEXT(AU34,"0.#"),1)=".",TRUE,FALSE)</formula>
    </cfRule>
  </conditionalFormatting>
  <conditionalFormatting sqref="AU35">
    <cfRule type="expression" dxfId="645" priority="47">
      <formula>IF(RIGHT(TEXT(AU35,"0.#"),1)=".",FALSE,TRUE)</formula>
    </cfRule>
    <cfRule type="expression" dxfId="644" priority="48">
      <formula>IF(RIGHT(TEXT(AU35,"0.#"),1)=".",TRUE,FALSE)</formula>
    </cfRule>
  </conditionalFormatting>
  <conditionalFormatting sqref="AU71">
    <cfRule type="expression" dxfId="643" priority="43">
      <formula>IF(RIGHT(TEXT(AU71,"0.#"),1)=".",FALSE,TRUE)</formula>
    </cfRule>
    <cfRule type="expression" dxfId="642" priority="44">
      <formula>IF(RIGHT(TEXT(AU71,"0.#"),1)=".",TRUE,FALSE)</formula>
    </cfRule>
  </conditionalFormatting>
  <conditionalFormatting sqref="AU72">
    <cfRule type="expression" dxfId="641" priority="41">
      <formula>IF(RIGHT(TEXT(AU72,"0.#"),1)=".",FALSE,TRUE)</formula>
    </cfRule>
    <cfRule type="expression" dxfId="640" priority="42">
      <formula>IF(RIGHT(TEXT(AU72,"0.#"),1)=".",TRUE,FALSE)</formula>
    </cfRule>
  </conditionalFormatting>
  <conditionalFormatting sqref="Y83">
    <cfRule type="expression" dxfId="639" priority="39">
      <formula>IF(RIGHT(TEXT(Y83,"0.#"),1)=".",FALSE,TRUE)</formula>
    </cfRule>
    <cfRule type="expression" dxfId="638" priority="40">
      <formula>IF(RIGHT(TEXT(Y83,"0.#"),1)=".",TRUE,FALSE)</formula>
    </cfRule>
  </conditionalFormatting>
  <conditionalFormatting sqref="Y84">
    <cfRule type="expression" dxfId="637" priority="37">
      <formula>IF(RIGHT(TEXT(Y84,"0.#"),1)=".",FALSE,TRUE)</formula>
    </cfRule>
    <cfRule type="expression" dxfId="636" priority="38">
      <formula>IF(RIGHT(TEXT(Y84,"0.#"),1)=".",TRUE,FALSE)</formula>
    </cfRule>
  </conditionalFormatting>
  <conditionalFormatting sqref="Y86">
    <cfRule type="expression" dxfId="635" priority="35">
      <formula>IF(RIGHT(TEXT(Y86,"0.#"),1)=".",FALSE,TRUE)</formula>
    </cfRule>
    <cfRule type="expression" dxfId="634" priority="36">
      <formula>IF(RIGHT(TEXT(Y86,"0.#"),1)=".",TRUE,FALSE)</formula>
    </cfRule>
  </conditionalFormatting>
  <conditionalFormatting sqref="Y87">
    <cfRule type="expression" dxfId="633" priority="33">
      <formula>IF(RIGHT(TEXT(Y87,"0.#"),1)=".",FALSE,TRUE)</formula>
    </cfRule>
    <cfRule type="expression" dxfId="632" priority="34">
      <formula>IF(RIGHT(TEXT(Y87,"0.#"),1)=".",TRUE,FALSE)</formula>
    </cfRule>
  </conditionalFormatting>
  <conditionalFormatting sqref="Y85">
    <cfRule type="expression" dxfId="631" priority="31">
      <formula>IF(RIGHT(TEXT(Y85,"0.#"),1)=".",FALSE,TRUE)</formula>
    </cfRule>
    <cfRule type="expression" dxfId="630" priority="32">
      <formula>IF(RIGHT(TEXT(Y85,"0.#"),1)=".",TRUE,FALSE)</formula>
    </cfRule>
  </conditionalFormatting>
  <conditionalFormatting sqref="AU163">
    <cfRule type="expression" dxfId="629" priority="27">
      <formula>IF(RIGHT(TEXT(AU163,"0.#"),1)=".",FALSE,TRUE)</formula>
    </cfRule>
    <cfRule type="expression" dxfId="628" priority="28">
      <formula>IF(RIGHT(TEXT(AU163,"0.#"),1)=".",TRUE,FALSE)</formula>
    </cfRule>
  </conditionalFormatting>
  <conditionalFormatting sqref="Y176">
    <cfRule type="expression" dxfId="627" priority="25">
      <formula>IF(RIGHT(TEXT(Y176,"0.#"),1)=".",FALSE,TRUE)</formula>
    </cfRule>
    <cfRule type="expression" dxfId="626" priority="26">
      <formula>IF(RIGHT(TEXT(Y176,"0.#"),1)=".",TRUE,FALSE)</formula>
    </cfRule>
  </conditionalFormatting>
  <conditionalFormatting sqref="AU57:AU58">
    <cfRule type="expression" dxfId="625" priority="23">
      <formula>IF(RIGHT(TEXT(AU57,"0.#"),1)=".",FALSE,TRUE)</formula>
    </cfRule>
    <cfRule type="expression" dxfId="624" priority="24">
      <formula>IF(RIGHT(TEXT(AU57,"0.#"),1)=".",TRUE,FALSE)</formula>
    </cfRule>
  </conditionalFormatting>
  <conditionalFormatting sqref="AU5:AU11">
    <cfRule type="expression" dxfId="623" priority="21">
      <formula>IF(RIGHT(TEXT(AU5,"0.#"),1)=".",FALSE,TRUE)</formula>
    </cfRule>
    <cfRule type="expression" dxfId="622" priority="22">
      <formula>IF(RIGHT(TEXT(AU5,"0.#"),1)=".",TRUE,FALSE)</formula>
    </cfRule>
  </conditionalFormatting>
  <conditionalFormatting sqref="AU19">
    <cfRule type="expression" dxfId="621" priority="19">
      <formula>IF(RIGHT(TEXT(AU19,"0.#"),1)=".",FALSE,TRUE)</formula>
    </cfRule>
    <cfRule type="expression" dxfId="620" priority="20">
      <formula>IF(RIGHT(TEXT(AU19,"0.#"),1)=".",TRUE,FALSE)</formula>
    </cfRule>
  </conditionalFormatting>
  <conditionalFormatting sqref="AU22:AU23">
    <cfRule type="expression" dxfId="619" priority="17">
      <formula>IF(RIGHT(TEXT(AU22,"0.#"),1)=".",FALSE,TRUE)</formula>
    </cfRule>
    <cfRule type="expression" dxfId="618" priority="18">
      <formula>IF(RIGHT(TEXT(AU22,"0.#"),1)=".",TRUE,FALSE)</formula>
    </cfRule>
  </conditionalFormatting>
  <conditionalFormatting sqref="AU83">
    <cfRule type="expression" dxfId="617" priority="15">
      <formula>IF(RIGHT(TEXT(AU83,"0.#"),1)=".",FALSE,TRUE)</formula>
    </cfRule>
    <cfRule type="expression" dxfId="616" priority="16">
      <formula>IF(RIGHT(TEXT(AU83,"0.#"),1)=".",TRUE,FALSE)</formula>
    </cfRule>
  </conditionalFormatting>
  <conditionalFormatting sqref="AU96">
    <cfRule type="expression" dxfId="615" priority="13">
      <formula>IF(RIGHT(TEXT(AU96,"0.#"),1)=".",FALSE,TRUE)</formula>
    </cfRule>
    <cfRule type="expression" dxfId="614" priority="14">
      <formula>IF(RIGHT(TEXT(AU96,"0.#"),1)=".",TRUE,FALSE)</formula>
    </cfRule>
  </conditionalFormatting>
  <conditionalFormatting sqref="AU111">
    <cfRule type="expression" dxfId="613" priority="11">
      <formula>IF(RIGHT(TEXT(AU111,"0.#"),1)=".",FALSE,TRUE)</formula>
    </cfRule>
    <cfRule type="expression" dxfId="612" priority="12">
      <formula>IF(RIGHT(TEXT(AU111,"0.#"),1)=".",TRUE,FALSE)</formula>
    </cfRule>
  </conditionalFormatting>
  <conditionalFormatting sqref="AU137">
    <cfRule type="expression" dxfId="611" priority="7">
      <formula>IF(RIGHT(TEXT(AU137,"0.#"),1)=".",FALSE,TRUE)</formula>
    </cfRule>
    <cfRule type="expression" dxfId="610" priority="8">
      <formula>IF(RIGHT(TEXT(AU137,"0.#"),1)=".",TRUE,FALSE)</formula>
    </cfRule>
  </conditionalFormatting>
  <conditionalFormatting sqref="AU136">
    <cfRule type="expression" dxfId="609" priority="5">
      <formula>IF(RIGHT(TEXT(AU136,"0.#"),1)=".",FALSE,TRUE)</formula>
    </cfRule>
    <cfRule type="expression" dxfId="608" priority="6">
      <formula>IF(RIGHT(TEXT(AU136,"0.#"),1)=".",TRUE,FALSE)</formula>
    </cfRule>
  </conditionalFormatting>
  <conditionalFormatting sqref="AU149">
    <cfRule type="expression" dxfId="607" priority="3">
      <formula>IF(RIGHT(TEXT(AU149,"0.#"),1)=".",FALSE,TRUE)</formula>
    </cfRule>
    <cfRule type="expression" dxfId="606" priority="4">
      <formula>IF(RIGHT(TEXT(AU149,"0.#"),1)=".",TRUE,FALSE)</formula>
    </cfRule>
  </conditionalFormatting>
  <conditionalFormatting sqref="AU110">
    <cfRule type="expression" dxfId="605" priority="1">
      <formula>IF(RIGHT(TEXT(AU110,"0.#"),1)=".",FALSE,TRUE)</formula>
    </cfRule>
    <cfRule type="expression" dxfId="604" priority="2">
      <formula>IF(RIGHT(TEXT(AU110,"0.#"),1)=".",TRUE,FALSE)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topLeftCell="A629" zoomScale="85" zoomScaleNormal="75" zoomScaleSheetLayoutView="85" zoomScalePageLayoutView="70" workbookViewId="0">
      <selection activeCell="J633" sqref="J633:O6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12"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427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405</v>
      </c>
      <c r="K3" s="358"/>
      <c r="L3" s="358"/>
      <c r="M3" s="358"/>
      <c r="N3" s="358"/>
      <c r="O3" s="358"/>
      <c r="P3" s="359" t="s">
        <v>27</v>
      </c>
      <c r="Q3" s="359"/>
      <c r="R3" s="359"/>
      <c r="S3" s="359"/>
      <c r="T3" s="359"/>
      <c r="U3" s="359"/>
      <c r="V3" s="359"/>
      <c r="W3" s="359"/>
      <c r="X3" s="359"/>
      <c r="Y3" s="360" t="s">
        <v>464</v>
      </c>
      <c r="Z3" s="361"/>
      <c r="AA3" s="361"/>
      <c r="AB3" s="361"/>
      <c r="AC3" s="142" t="s">
        <v>447</v>
      </c>
      <c r="AD3" s="142"/>
      <c r="AE3" s="142"/>
      <c r="AF3" s="142"/>
      <c r="AG3" s="142"/>
      <c r="AH3" s="360" t="s">
        <v>384</v>
      </c>
      <c r="AI3" s="357"/>
      <c r="AJ3" s="357"/>
      <c r="AK3" s="357"/>
      <c r="AL3" s="357" t="s">
        <v>21</v>
      </c>
      <c r="AM3" s="357"/>
      <c r="AN3" s="357"/>
      <c r="AO3" s="362"/>
      <c r="AP3" s="363" t="s">
        <v>406</v>
      </c>
      <c r="AQ3" s="363"/>
      <c r="AR3" s="363"/>
      <c r="AS3" s="363"/>
      <c r="AT3" s="363"/>
      <c r="AU3" s="363"/>
      <c r="AV3" s="363"/>
      <c r="AW3" s="363"/>
      <c r="AX3" s="363"/>
    </row>
    <row r="4" spans="1:50" ht="51" customHeight="1" x14ac:dyDescent="0.15">
      <c r="A4" s="1076">
        <v>1</v>
      </c>
      <c r="B4" s="1076">
        <v>1</v>
      </c>
      <c r="C4" s="354" t="s">
        <v>830</v>
      </c>
      <c r="D4" s="340"/>
      <c r="E4" s="340"/>
      <c r="F4" s="340"/>
      <c r="G4" s="340"/>
      <c r="H4" s="340"/>
      <c r="I4" s="340"/>
      <c r="J4" s="341">
        <v>2020005010230</v>
      </c>
      <c r="K4" s="342"/>
      <c r="L4" s="342"/>
      <c r="M4" s="342"/>
      <c r="N4" s="342"/>
      <c r="O4" s="342"/>
      <c r="P4" s="355" t="s">
        <v>831</v>
      </c>
      <c r="Q4" s="343"/>
      <c r="R4" s="343"/>
      <c r="S4" s="343"/>
      <c r="T4" s="343"/>
      <c r="U4" s="343"/>
      <c r="V4" s="343"/>
      <c r="W4" s="343"/>
      <c r="X4" s="343"/>
      <c r="Y4" s="344">
        <v>18</v>
      </c>
      <c r="Z4" s="345"/>
      <c r="AA4" s="345"/>
      <c r="AB4" s="346"/>
      <c r="AC4" s="356" t="s">
        <v>484</v>
      </c>
      <c r="AD4" s="364"/>
      <c r="AE4" s="364"/>
      <c r="AF4" s="364"/>
      <c r="AG4" s="364"/>
      <c r="AH4" s="365">
        <v>3</v>
      </c>
      <c r="AI4" s="366"/>
      <c r="AJ4" s="366"/>
      <c r="AK4" s="366"/>
      <c r="AL4" s="350">
        <v>81.599999999999994</v>
      </c>
      <c r="AM4" s="351"/>
      <c r="AN4" s="351"/>
      <c r="AO4" s="352"/>
      <c r="AP4" s="353" t="s">
        <v>832</v>
      </c>
      <c r="AQ4" s="353"/>
      <c r="AR4" s="353"/>
      <c r="AS4" s="353"/>
      <c r="AT4" s="353"/>
      <c r="AU4" s="353"/>
      <c r="AV4" s="353"/>
      <c r="AW4" s="353"/>
      <c r="AX4" s="353"/>
    </row>
    <row r="5" spans="1:50" ht="26.25" hidden="1" customHeight="1" x14ac:dyDescent="0.15">
      <c r="A5" s="1076">
        <v>2</v>
      </c>
      <c r="B5" s="1076">
        <v>1</v>
      </c>
      <c r="C5" s="354"/>
      <c r="D5" s="340"/>
      <c r="E5" s="340"/>
      <c r="F5" s="340"/>
      <c r="G5" s="340"/>
      <c r="H5" s="340"/>
      <c r="I5" s="340"/>
      <c r="J5" s="341"/>
      <c r="K5" s="342"/>
      <c r="L5" s="342"/>
      <c r="M5" s="342"/>
      <c r="N5" s="342"/>
      <c r="O5" s="342"/>
      <c r="P5" s="355"/>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76">
        <v>3</v>
      </c>
      <c r="B6" s="1076">
        <v>1</v>
      </c>
      <c r="C6" s="354"/>
      <c r="D6" s="340"/>
      <c r="E6" s="340"/>
      <c r="F6" s="340"/>
      <c r="G6" s="340"/>
      <c r="H6" s="340"/>
      <c r="I6" s="340"/>
      <c r="J6" s="341"/>
      <c r="K6" s="342"/>
      <c r="L6" s="342"/>
      <c r="M6" s="342"/>
      <c r="N6" s="342"/>
      <c r="O6" s="342"/>
      <c r="P6" s="355"/>
      <c r="Q6" s="343"/>
      <c r="R6" s="343"/>
      <c r="S6" s="343"/>
      <c r="T6" s="343"/>
      <c r="U6" s="343"/>
      <c r="V6" s="343"/>
      <c r="W6" s="343"/>
      <c r="X6" s="343"/>
      <c r="Y6" s="344"/>
      <c r="Z6" s="345"/>
      <c r="AA6" s="345"/>
      <c r="AB6" s="346"/>
      <c r="AC6" s="356"/>
      <c r="AD6" s="364"/>
      <c r="AE6" s="364"/>
      <c r="AF6" s="364"/>
      <c r="AG6" s="364"/>
      <c r="AH6" s="365"/>
      <c r="AI6" s="366"/>
      <c r="AJ6" s="366"/>
      <c r="AK6" s="366"/>
      <c r="AL6" s="350"/>
      <c r="AM6" s="351"/>
      <c r="AN6" s="351"/>
      <c r="AO6" s="352"/>
      <c r="AP6" s="353"/>
      <c r="AQ6" s="353"/>
      <c r="AR6" s="353"/>
      <c r="AS6" s="353"/>
      <c r="AT6" s="353"/>
      <c r="AU6" s="353"/>
      <c r="AV6" s="353"/>
      <c r="AW6" s="353"/>
      <c r="AX6" s="353"/>
    </row>
    <row r="7" spans="1:50" ht="26.25" hidden="1" customHeight="1" x14ac:dyDescent="0.15">
      <c r="A7" s="1076">
        <v>4</v>
      </c>
      <c r="B7" s="1076">
        <v>1</v>
      </c>
      <c r="C7" s="354"/>
      <c r="D7" s="340"/>
      <c r="E7" s="340"/>
      <c r="F7" s="340"/>
      <c r="G7" s="340"/>
      <c r="H7" s="340"/>
      <c r="I7" s="340"/>
      <c r="J7" s="341"/>
      <c r="K7" s="342"/>
      <c r="L7" s="342"/>
      <c r="M7" s="342"/>
      <c r="N7" s="342"/>
      <c r="O7" s="342"/>
      <c r="P7" s="355"/>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76">
        <v>5</v>
      </c>
      <c r="B8" s="1076">
        <v>1</v>
      </c>
      <c r="C8" s="354"/>
      <c r="D8" s="340"/>
      <c r="E8" s="340"/>
      <c r="F8" s="340"/>
      <c r="G8" s="340"/>
      <c r="H8" s="340"/>
      <c r="I8" s="340"/>
      <c r="J8" s="341"/>
      <c r="K8" s="342"/>
      <c r="L8" s="342"/>
      <c r="M8" s="342"/>
      <c r="N8" s="342"/>
      <c r="O8" s="342"/>
      <c r="P8" s="355"/>
      <c r="Q8" s="343"/>
      <c r="R8" s="343"/>
      <c r="S8" s="343"/>
      <c r="T8" s="343"/>
      <c r="U8" s="343"/>
      <c r="V8" s="343"/>
      <c r="W8" s="343"/>
      <c r="X8" s="343"/>
      <c r="Y8" s="344"/>
      <c r="Z8" s="345"/>
      <c r="AA8" s="345"/>
      <c r="AB8" s="346"/>
      <c r="AC8" s="356"/>
      <c r="AD8" s="364"/>
      <c r="AE8" s="364"/>
      <c r="AF8" s="364"/>
      <c r="AG8" s="364"/>
      <c r="AH8" s="365"/>
      <c r="AI8" s="366"/>
      <c r="AJ8" s="366"/>
      <c r="AK8" s="366"/>
      <c r="AL8" s="350"/>
      <c r="AM8" s="351"/>
      <c r="AN8" s="351"/>
      <c r="AO8" s="352"/>
      <c r="AP8" s="353"/>
      <c r="AQ8" s="353"/>
      <c r="AR8" s="353"/>
      <c r="AS8" s="353"/>
      <c r="AT8" s="353"/>
      <c r="AU8" s="353"/>
      <c r="AV8" s="353"/>
      <c r="AW8" s="353"/>
      <c r="AX8" s="353"/>
    </row>
    <row r="9" spans="1:50" ht="26.25" hidden="1" customHeight="1" x14ac:dyDescent="0.15">
      <c r="A9" s="1076">
        <v>6</v>
      </c>
      <c r="B9" s="1076">
        <v>1</v>
      </c>
      <c r="C9" s="354"/>
      <c r="D9" s="340"/>
      <c r="E9" s="340"/>
      <c r="F9" s="340"/>
      <c r="G9" s="340"/>
      <c r="H9" s="340"/>
      <c r="I9" s="340"/>
      <c r="J9" s="341"/>
      <c r="K9" s="342"/>
      <c r="L9" s="342"/>
      <c r="M9" s="342"/>
      <c r="N9" s="342"/>
      <c r="O9" s="342"/>
      <c r="P9" s="355"/>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76">
        <v>7</v>
      </c>
      <c r="B10" s="1076">
        <v>1</v>
      </c>
      <c r="C10" s="354"/>
      <c r="D10" s="340"/>
      <c r="E10" s="340"/>
      <c r="F10" s="340"/>
      <c r="G10" s="340"/>
      <c r="H10" s="340"/>
      <c r="I10" s="340"/>
      <c r="J10" s="341"/>
      <c r="K10" s="342"/>
      <c r="L10" s="342"/>
      <c r="M10" s="342"/>
      <c r="N10" s="342"/>
      <c r="O10" s="342"/>
      <c r="P10" s="355"/>
      <c r="Q10" s="343"/>
      <c r="R10" s="343"/>
      <c r="S10" s="343"/>
      <c r="T10" s="343"/>
      <c r="U10" s="343"/>
      <c r="V10" s="343"/>
      <c r="W10" s="343"/>
      <c r="X10" s="343"/>
      <c r="Y10" s="344"/>
      <c r="Z10" s="345"/>
      <c r="AA10" s="345"/>
      <c r="AB10" s="346"/>
      <c r="AC10" s="356"/>
      <c r="AD10" s="364"/>
      <c r="AE10" s="364"/>
      <c r="AF10" s="364"/>
      <c r="AG10" s="364"/>
      <c r="AH10" s="365"/>
      <c r="AI10" s="366"/>
      <c r="AJ10" s="366"/>
      <c r="AK10" s="366"/>
      <c r="AL10" s="350"/>
      <c r="AM10" s="351"/>
      <c r="AN10" s="351"/>
      <c r="AO10" s="352"/>
      <c r="AP10" s="353"/>
      <c r="AQ10" s="353"/>
      <c r="AR10" s="353"/>
      <c r="AS10" s="353"/>
      <c r="AT10" s="353"/>
      <c r="AU10" s="353"/>
      <c r="AV10" s="353"/>
      <c r="AW10" s="353"/>
      <c r="AX10" s="353"/>
    </row>
    <row r="11" spans="1:50" ht="26.25" hidden="1" customHeight="1" x14ac:dyDescent="0.15">
      <c r="A11" s="1076">
        <v>8</v>
      </c>
      <c r="B11" s="1076">
        <v>1</v>
      </c>
      <c r="C11" s="354"/>
      <c r="D11" s="340"/>
      <c r="E11" s="340"/>
      <c r="F11" s="340"/>
      <c r="G11" s="340"/>
      <c r="H11" s="340"/>
      <c r="I11" s="340"/>
      <c r="J11" s="341"/>
      <c r="K11" s="342"/>
      <c r="L11" s="342"/>
      <c r="M11" s="342"/>
      <c r="N11" s="342"/>
      <c r="O11" s="342"/>
      <c r="P11" s="355"/>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76">
        <v>9</v>
      </c>
      <c r="B12" s="1076">
        <v>1</v>
      </c>
      <c r="C12" s="354"/>
      <c r="D12" s="340"/>
      <c r="E12" s="340"/>
      <c r="F12" s="340"/>
      <c r="G12" s="340"/>
      <c r="H12" s="340"/>
      <c r="I12" s="340"/>
      <c r="J12" s="341"/>
      <c r="K12" s="342"/>
      <c r="L12" s="342"/>
      <c r="M12" s="342"/>
      <c r="N12" s="342"/>
      <c r="O12" s="342"/>
      <c r="P12" s="355"/>
      <c r="Q12" s="343"/>
      <c r="R12" s="343"/>
      <c r="S12" s="343"/>
      <c r="T12" s="343"/>
      <c r="U12" s="343"/>
      <c r="V12" s="343"/>
      <c r="W12" s="343"/>
      <c r="X12" s="343"/>
      <c r="Y12" s="344"/>
      <c r="Z12" s="345"/>
      <c r="AA12" s="345"/>
      <c r="AB12" s="346"/>
      <c r="AC12" s="356"/>
      <c r="AD12" s="364"/>
      <c r="AE12" s="364"/>
      <c r="AF12" s="364"/>
      <c r="AG12" s="364"/>
      <c r="AH12" s="365"/>
      <c r="AI12" s="366"/>
      <c r="AJ12" s="366"/>
      <c r="AK12" s="366"/>
      <c r="AL12" s="350"/>
      <c r="AM12" s="351"/>
      <c r="AN12" s="351"/>
      <c r="AO12" s="352"/>
      <c r="AP12" s="353"/>
      <c r="AQ12" s="353"/>
      <c r="AR12" s="353"/>
      <c r="AS12" s="353"/>
      <c r="AT12" s="353"/>
      <c r="AU12" s="353"/>
      <c r="AV12" s="353"/>
      <c r="AW12" s="353"/>
      <c r="AX12" s="353"/>
    </row>
    <row r="13" spans="1:50" ht="26.25" hidden="1" customHeight="1" x14ac:dyDescent="0.15">
      <c r="A13" s="1076">
        <v>10</v>
      </c>
      <c r="B13" s="1076">
        <v>1</v>
      </c>
      <c r="C13" s="354"/>
      <c r="D13" s="340"/>
      <c r="E13" s="340"/>
      <c r="F13" s="340"/>
      <c r="G13" s="340"/>
      <c r="H13" s="340"/>
      <c r="I13" s="340"/>
      <c r="J13" s="341"/>
      <c r="K13" s="342"/>
      <c r="L13" s="342"/>
      <c r="M13" s="342"/>
      <c r="N13" s="342"/>
      <c r="O13" s="342"/>
      <c r="P13" s="355"/>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76">
        <v>11</v>
      </c>
      <c r="B14" s="107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76">
        <v>12</v>
      </c>
      <c r="B15" s="107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76">
        <v>13</v>
      </c>
      <c r="B16" s="107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76">
        <v>14</v>
      </c>
      <c r="B17" s="107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76">
        <v>15</v>
      </c>
      <c r="B18" s="107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76">
        <v>16</v>
      </c>
      <c r="B19" s="107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76">
        <v>17</v>
      </c>
      <c r="B20" s="107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76">
        <v>18</v>
      </c>
      <c r="B21" s="107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76">
        <v>19</v>
      </c>
      <c r="B22" s="107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76">
        <v>20</v>
      </c>
      <c r="B23" s="107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76">
        <v>21</v>
      </c>
      <c r="B24" s="107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76">
        <v>22</v>
      </c>
      <c r="B25" s="107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76">
        <v>23</v>
      </c>
      <c r="B26" s="107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76">
        <v>24</v>
      </c>
      <c r="B27" s="107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76">
        <v>25</v>
      </c>
      <c r="B28" s="107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76">
        <v>26</v>
      </c>
      <c r="B29" s="107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76">
        <v>27</v>
      </c>
      <c r="B30" s="107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76">
        <v>28</v>
      </c>
      <c r="B31" s="107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76">
        <v>29</v>
      </c>
      <c r="B32" s="107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76">
        <v>30</v>
      </c>
      <c r="B33" s="107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405</v>
      </c>
      <c r="K36" s="358"/>
      <c r="L36" s="358"/>
      <c r="M36" s="358"/>
      <c r="N36" s="358"/>
      <c r="O36" s="358"/>
      <c r="P36" s="359" t="s">
        <v>27</v>
      </c>
      <c r="Q36" s="359"/>
      <c r="R36" s="359"/>
      <c r="S36" s="359"/>
      <c r="T36" s="359"/>
      <c r="U36" s="359"/>
      <c r="V36" s="359"/>
      <c r="W36" s="359"/>
      <c r="X36" s="359"/>
      <c r="Y36" s="360" t="s">
        <v>464</v>
      </c>
      <c r="Z36" s="361"/>
      <c r="AA36" s="361"/>
      <c r="AB36" s="361"/>
      <c r="AC36" s="142" t="s">
        <v>447</v>
      </c>
      <c r="AD36" s="142"/>
      <c r="AE36" s="142"/>
      <c r="AF36" s="142"/>
      <c r="AG36" s="142"/>
      <c r="AH36" s="360" t="s">
        <v>384</v>
      </c>
      <c r="AI36" s="357"/>
      <c r="AJ36" s="357"/>
      <c r="AK36" s="357"/>
      <c r="AL36" s="357" t="s">
        <v>21</v>
      </c>
      <c r="AM36" s="357"/>
      <c r="AN36" s="357"/>
      <c r="AO36" s="362"/>
      <c r="AP36" s="363" t="s">
        <v>406</v>
      </c>
      <c r="AQ36" s="363"/>
      <c r="AR36" s="363"/>
      <c r="AS36" s="363"/>
      <c r="AT36" s="363"/>
      <c r="AU36" s="363"/>
      <c r="AV36" s="363"/>
      <c r="AW36" s="363"/>
      <c r="AX36" s="363"/>
    </row>
    <row r="37" spans="1:50" ht="30" customHeight="1" x14ac:dyDescent="0.15">
      <c r="A37" s="1076">
        <v>1</v>
      </c>
      <c r="B37" s="1076">
        <v>1</v>
      </c>
      <c r="C37" s="354" t="s">
        <v>625</v>
      </c>
      <c r="D37" s="340"/>
      <c r="E37" s="340"/>
      <c r="F37" s="340"/>
      <c r="G37" s="340"/>
      <c r="H37" s="340"/>
      <c r="I37" s="340"/>
      <c r="J37" s="341">
        <v>8021005009182</v>
      </c>
      <c r="K37" s="342"/>
      <c r="L37" s="342"/>
      <c r="M37" s="342"/>
      <c r="N37" s="342"/>
      <c r="O37" s="342"/>
      <c r="P37" s="355" t="s">
        <v>626</v>
      </c>
      <c r="Q37" s="343"/>
      <c r="R37" s="343"/>
      <c r="S37" s="343"/>
      <c r="T37" s="343"/>
      <c r="U37" s="343"/>
      <c r="V37" s="343"/>
      <c r="W37" s="343"/>
      <c r="X37" s="343"/>
      <c r="Y37" s="344">
        <v>305</v>
      </c>
      <c r="Z37" s="345"/>
      <c r="AA37" s="345"/>
      <c r="AB37" s="346"/>
      <c r="AC37" s="356" t="s">
        <v>487</v>
      </c>
      <c r="AD37" s="364"/>
      <c r="AE37" s="364"/>
      <c r="AF37" s="364"/>
      <c r="AG37" s="364"/>
      <c r="AH37" s="365" t="s">
        <v>982</v>
      </c>
      <c r="AI37" s="366"/>
      <c r="AJ37" s="366"/>
      <c r="AK37" s="366"/>
      <c r="AL37" s="350" t="s">
        <v>983</v>
      </c>
      <c r="AM37" s="351"/>
      <c r="AN37" s="351"/>
      <c r="AO37" s="352"/>
      <c r="AP37" s="353" t="s">
        <v>627</v>
      </c>
      <c r="AQ37" s="353"/>
      <c r="AR37" s="353"/>
      <c r="AS37" s="353"/>
      <c r="AT37" s="353"/>
      <c r="AU37" s="353"/>
      <c r="AV37" s="353"/>
      <c r="AW37" s="353"/>
      <c r="AX37" s="353"/>
    </row>
    <row r="38" spans="1:50" ht="26.25" hidden="1" customHeight="1" x14ac:dyDescent="0.15">
      <c r="A38" s="1076">
        <v>2</v>
      </c>
      <c r="B38" s="107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76">
        <v>3</v>
      </c>
      <c r="B39" s="107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76">
        <v>4</v>
      </c>
      <c r="B40" s="107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76">
        <v>5</v>
      </c>
      <c r="B41" s="107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76">
        <v>6</v>
      </c>
      <c r="B42" s="107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76">
        <v>7</v>
      </c>
      <c r="B43" s="107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76">
        <v>8</v>
      </c>
      <c r="B44" s="107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76">
        <v>9</v>
      </c>
      <c r="B45" s="107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76">
        <v>10</v>
      </c>
      <c r="B46" s="107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76">
        <v>11</v>
      </c>
      <c r="B47" s="107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76">
        <v>12</v>
      </c>
      <c r="B48" s="107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76">
        <v>13</v>
      </c>
      <c r="B49" s="107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76">
        <v>14</v>
      </c>
      <c r="B50" s="107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76">
        <v>15</v>
      </c>
      <c r="B51" s="107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76">
        <v>16</v>
      </c>
      <c r="B52" s="107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76">
        <v>17</v>
      </c>
      <c r="B53" s="107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76">
        <v>18</v>
      </c>
      <c r="B54" s="107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76">
        <v>19</v>
      </c>
      <c r="B55" s="107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76">
        <v>20</v>
      </c>
      <c r="B56" s="107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76">
        <v>21</v>
      </c>
      <c r="B57" s="107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76">
        <v>22</v>
      </c>
      <c r="B58" s="107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76">
        <v>23</v>
      </c>
      <c r="B59" s="107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76">
        <v>24</v>
      </c>
      <c r="B60" s="107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76">
        <v>25</v>
      </c>
      <c r="B61" s="107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76">
        <v>26</v>
      </c>
      <c r="B62" s="107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76">
        <v>27</v>
      </c>
      <c r="B63" s="107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76">
        <v>28</v>
      </c>
      <c r="B64" s="107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76">
        <v>29</v>
      </c>
      <c r="B65" s="107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76">
        <v>30</v>
      </c>
      <c r="B66" s="107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405</v>
      </c>
      <c r="K69" s="358"/>
      <c r="L69" s="358"/>
      <c r="M69" s="358"/>
      <c r="N69" s="358"/>
      <c r="O69" s="358"/>
      <c r="P69" s="359" t="s">
        <v>27</v>
      </c>
      <c r="Q69" s="359"/>
      <c r="R69" s="359"/>
      <c r="S69" s="359"/>
      <c r="T69" s="359"/>
      <c r="U69" s="359"/>
      <c r="V69" s="359"/>
      <c r="W69" s="359"/>
      <c r="X69" s="359"/>
      <c r="Y69" s="360" t="s">
        <v>464</v>
      </c>
      <c r="Z69" s="361"/>
      <c r="AA69" s="361"/>
      <c r="AB69" s="361"/>
      <c r="AC69" s="142" t="s">
        <v>447</v>
      </c>
      <c r="AD69" s="142"/>
      <c r="AE69" s="142"/>
      <c r="AF69" s="142"/>
      <c r="AG69" s="142"/>
      <c r="AH69" s="360" t="s">
        <v>384</v>
      </c>
      <c r="AI69" s="357"/>
      <c r="AJ69" s="357"/>
      <c r="AK69" s="357"/>
      <c r="AL69" s="357" t="s">
        <v>21</v>
      </c>
      <c r="AM69" s="357"/>
      <c r="AN69" s="357"/>
      <c r="AO69" s="362"/>
      <c r="AP69" s="363" t="s">
        <v>406</v>
      </c>
      <c r="AQ69" s="363"/>
      <c r="AR69" s="363"/>
      <c r="AS69" s="363"/>
      <c r="AT69" s="363"/>
      <c r="AU69" s="363"/>
      <c r="AV69" s="363"/>
      <c r="AW69" s="363"/>
      <c r="AX69" s="363"/>
    </row>
    <row r="70" spans="1:50" ht="57" customHeight="1" x14ac:dyDescent="0.15">
      <c r="A70" s="1076">
        <v>1</v>
      </c>
      <c r="B70" s="1076">
        <v>1</v>
      </c>
      <c r="C70" s="354" t="s">
        <v>654</v>
      </c>
      <c r="D70" s="340"/>
      <c r="E70" s="340"/>
      <c r="F70" s="340"/>
      <c r="G70" s="340"/>
      <c r="H70" s="340"/>
      <c r="I70" s="340"/>
      <c r="J70" s="341">
        <v>8010405010569</v>
      </c>
      <c r="K70" s="342"/>
      <c r="L70" s="342"/>
      <c r="M70" s="342"/>
      <c r="N70" s="342"/>
      <c r="O70" s="342"/>
      <c r="P70" s="355" t="s">
        <v>655</v>
      </c>
      <c r="Q70" s="343"/>
      <c r="R70" s="343"/>
      <c r="S70" s="343"/>
      <c r="T70" s="343"/>
      <c r="U70" s="343"/>
      <c r="V70" s="343"/>
      <c r="W70" s="343"/>
      <c r="X70" s="343"/>
      <c r="Y70" s="344">
        <v>163</v>
      </c>
      <c r="Z70" s="345"/>
      <c r="AA70" s="345"/>
      <c r="AB70" s="346"/>
      <c r="AC70" s="356" t="s">
        <v>484</v>
      </c>
      <c r="AD70" s="364"/>
      <c r="AE70" s="364"/>
      <c r="AF70" s="364"/>
      <c r="AG70" s="364"/>
      <c r="AH70" s="365">
        <v>1</v>
      </c>
      <c r="AI70" s="366"/>
      <c r="AJ70" s="366"/>
      <c r="AK70" s="366"/>
      <c r="AL70" s="350">
        <v>99.9</v>
      </c>
      <c r="AM70" s="351"/>
      <c r="AN70" s="351"/>
      <c r="AO70" s="352"/>
      <c r="AP70" s="353" t="s">
        <v>627</v>
      </c>
      <c r="AQ70" s="353"/>
      <c r="AR70" s="353"/>
      <c r="AS70" s="353"/>
      <c r="AT70" s="353"/>
      <c r="AU70" s="353"/>
      <c r="AV70" s="353"/>
      <c r="AW70" s="353"/>
      <c r="AX70" s="353"/>
    </row>
    <row r="71" spans="1:50" ht="26.25" hidden="1" customHeight="1" x14ac:dyDescent="0.15">
      <c r="A71" s="1076">
        <v>2</v>
      </c>
      <c r="B71" s="107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76">
        <v>3</v>
      </c>
      <c r="B72" s="107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76">
        <v>4</v>
      </c>
      <c r="B73" s="107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76">
        <v>5</v>
      </c>
      <c r="B74" s="107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76">
        <v>6</v>
      </c>
      <c r="B75" s="107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76">
        <v>7</v>
      </c>
      <c r="B76" s="107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76">
        <v>8</v>
      </c>
      <c r="B77" s="107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76">
        <v>9</v>
      </c>
      <c r="B78" s="107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76">
        <v>10</v>
      </c>
      <c r="B79" s="107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76">
        <v>11</v>
      </c>
      <c r="B80" s="107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76">
        <v>12</v>
      </c>
      <c r="B81" s="107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76">
        <v>13</v>
      </c>
      <c r="B82" s="107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76">
        <v>14</v>
      </c>
      <c r="B83" s="107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76">
        <v>15</v>
      </c>
      <c r="B84" s="107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76">
        <v>16</v>
      </c>
      <c r="B85" s="107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76">
        <v>17</v>
      </c>
      <c r="B86" s="107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76">
        <v>18</v>
      </c>
      <c r="B87" s="107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76">
        <v>19</v>
      </c>
      <c r="B88" s="107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76">
        <v>20</v>
      </c>
      <c r="B89" s="107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76">
        <v>21</v>
      </c>
      <c r="B90" s="107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76">
        <v>22</v>
      </c>
      <c r="B91" s="107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76">
        <v>23</v>
      </c>
      <c r="B92" s="107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76">
        <v>24</v>
      </c>
      <c r="B93" s="107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76">
        <v>25</v>
      </c>
      <c r="B94" s="107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76">
        <v>26</v>
      </c>
      <c r="B95" s="107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76">
        <v>27</v>
      </c>
      <c r="B96" s="107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76">
        <v>28</v>
      </c>
      <c r="B97" s="107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76">
        <v>29</v>
      </c>
      <c r="B98" s="107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76">
        <v>30</v>
      </c>
      <c r="B99" s="107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405</v>
      </c>
      <c r="K102" s="358"/>
      <c r="L102" s="358"/>
      <c r="M102" s="358"/>
      <c r="N102" s="358"/>
      <c r="O102" s="358"/>
      <c r="P102" s="359" t="s">
        <v>27</v>
      </c>
      <c r="Q102" s="359"/>
      <c r="R102" s="359"/>
      <c r="S102" s="359"/>
      <c r="T102" s="359"/>
      <c r="U102" s="359"/>
      <c r="V102" s="359"/>
      <c r="W102" s="359"/>
      <c r="X102" s="359"/>
      <c r="Y102" s="360" t="s">
        <v>464</v>
      </c>
      <c r="Z102" s="361"/>
      <c r="AA102" s="361"/>
      <c r="AB102" s="361"/>
      <c r="AC102" s="142" t="s">
        <v>447</v>
      </c>
      <c r="AD102" s="142"/>
      <c r="AE102" s="142"/>
      <c r="AF102" s="142"/>
      <c r="AG102" s="142"/>
      <c r="AH102" s="360" t="s">
        <v>384</v>
      </c>
      <c r="AI102" s="357"/>
      <c r="AJ102" s="357"/>
      <c r="AK102" s="357"/>
      <c r="AL102" s="357" t="s">
        <v>21</v>
      </c>
      <c r="AM102" s="357"/>
      <c r="AN102" s="357"/>
      <c r="AO102" s="362"/>
      <c r="AP102" s="363" t="s">
        <v>406</v>
      </c>
      <c r="AQ102" s="363"/>
      <c r="AR102" s="363"/>
      <c r="AS102" s="363"/>
      <c r="AT102" s="363"/>
      <c r="AU102" s="363"/>
      <c r="AV102" s="363"/>
      <c r="AW102" s="363"/>
      <c r="AX102" s="363"/>
    </row>
    <row r="103" spans="1:50" ht="47.1" customHeight="1" x14ac:dyDescent="0.15">
      <c r="A103" s="1076">
        <v>1</v>
      </c>
      <c r="B103" s="1076">
        <v>1</v>
      </c>
      <c r="C103" s="1077" t="s">
        <v>632</v>
      </c>
      <c r="D103" s="1080"/>
      <c r="E103" s="1080"/>
      <c r="F103" s="1080"/>
      <c r="G103" s="1080"/>
      <c r="H103" s="1080"/>
      <c r="I103" s="1081"/>
      <c r="J103" s="341">
        <v>3010401011971</v>
      </c>
      <c r="K103" s="342"/>
      <c r="L103" s="342"/>
      <c r="M103" s="342"/>
      <c r="N103" s="342"/>
      <c r="O103" s="342"/>
      <c r="P103" s="355" t="s">
        <v>712</v>
      </c>
      <c r="Q103" s="343"/>
      <c r="R103" s="343"/>
      <c r="S103" s="343"/>
      <c r="T103" s="343"/>
      <c r="U103" s="343"/>
      <c r="V103" s="343"/>
      <c r="W103" s="343"/>
      <c r="X103" s="343"/>
      <c r="Y103" s="344">
        <v>130</v>
      </c>
      <c r="Z103" s="345"/>
      <c r="AA103" s="345"/>
      <c r="AB103" s="346"/>
      <c r="AC103" s="347" t="s">
        <v>488</v>
      </c>
      <c r="AD103" s="347"/>
      <c r="AE103" s="347"/>
      <c r="AF103" s="347"/>
      <c r="AG103" s="347"/>
      <c r="AH103" s="348" t="s">
        <v>984</v>
      </c>
      <c r="AI103" s="349"/>
      <c r="AJ103" s="349"/>
      <c r="AK103" s="349"/>
      <c r="AL103" s="350" t="s">
        <v>984</v>
      </c>
      <c r="AM103" s="351"/>
      <c r="AN103" s="351"/>
      <c r="AO103" s="352"/>
      <c r="AP103" s="353" t="s">
        <v>723</v>
      </c>
      <c r="AQ103" s="353"/>
      <c r="AR103" s="353"/>
      <c r="AS103" s="353"/>
      <c r="AT103" s="353"/>
      <c r="AU103" s="353"/>
      <c r="AV103" s="353"/>
      <c r="AW103" s="353"/>
      <c r="AX103" s="353"/>
    </row>
    <row r="104" spans="1:50" ht="26.25" hidden="1" customHeight="1" x14ac:dyDescent="0.15">
      <c r="A104" s="1076">
        <v>2</v>
      </c>
      <c r="B104" s="107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76">
        <v>3</v>
      </c>
      <c r="B105" s="107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76">
        <v>4</v>
      </c>
      <c r="B106" s="107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76">
        <v>5</v>
      </c>
      <c r="B107" s="107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76">
        <v>6</v>
      </c>
      <c r="B108" s="107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76">
        <v>7</v>
      </c>
      <c r="B109" s="107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76">
        <v>8</v>
      </c>
      <c r="B110" s="107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76">
        <v>9</v>
      </c>
      <c r="B111" s="107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76">
        <v>10</v>
      </c>
      <c r="B112" s="107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76">
        <v>11</v>
      </c>
      <c r="B113" s="107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76">
        <v>12</v>
      </c>
      <c r="B114" s="107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76">
        <v>13</v>
      </c>
      <c r="B115" s="107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76">
        <v>14</v>
      </c>
      <c r="B116" s="107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76">
        <v>15</v>
      </c>
      <c r="B117" s="107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76">
        <v>16</v>
      </c>
      <c r="B118" s="107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76">
        <v>17</v>
      </c>
      <c r="B119" s="107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76">
        <v>18</v>
      </c>
      <c r="B120" s="107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76">
        <v>19</v>
      </c>
      <c r="B121" s="107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76">
        <v>20</v>
      </c>
      <c r="B122" s="107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76">
        <v>21</v>
      </c>
      <c r="B123" s="107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76">
        <v>22</v>
      </c>
      <c r="B124" s="107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76">
        <v>23</v>
      </c>
      <c r="B125" s="107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76">
        <v>24</v>
      </c>
      <c r="B126" s="107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76">
        <v>25</v>
      </c>
      <c r="B127" s="107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76">
        <v>26</v>
      </c>
      <c r="B128" s="107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76">
        <v>27</v>
      </c>
      <c r="B129" s="107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76">
        <v>28</v>
      </c>
      <c r="B130" s="107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76">
        <v>29</v>
      </c>
      <c r="B131" s="107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76">
        <v>30</v>
      </c>
      <c r="B132" s="107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405</v>
      </c>
      <c r="K135" s="358"/>
      <c r="L135" s="358"/>
      <c r="M135" s="358"/>
      <c r="N135" s="358"/>
      <c r="O135" s="358"/>
      <c r="P135" s="359" t="s">
        <v>27</v>
      </c>
      <c r="Q135" s="359"/>
      <c r="R135" s="359"/>
      <c r="S135" s="359"/>
      <c r="T135" s="359"/>
      <c r="U135" s="359"/>
      <c r="V135" s="359"/>
      <c r="W135" s="359"/>
      <c r="X135" s="359"/>
      <c r="Y135" s="360" t="s">
        <v>464</v>
      </c>
      <c r="Z135" s="361"/>
      <c r="AA135" s="361"/>
      <c r="AB135" s="361"/>
      <c r="AC135" s="142" t="s">
        <v>447</v>
      </c>
      <c r="AD135" s="142"/>
      <c r="AE135" s="142"/>
      <c r="AF135" s="142"/>
      <c r="AG135" s="142"/>
      <c r="AH135" s="360" t="s">
        <v>384</v>
      </c>
      <c r="AI135" s="357"/>
      <c r="AJ135" s="357"/>
      <c r="AK135" s="357"/>
      <c r="AL135" s="357" t="s">
        <v>21</v>
      </c>
      <c r="AM135" s="357"/>
      <c r="AN135" s="357"/>
      <c r="AO135" s="362"/>
      <c r="AP135" s="363" t="s">
        <v>406</v>
      </c>
      <c r="AQ135" s="363"/>
      <c r="AR135" s="363"/>
      <c r="AS135" s="363"/>
      <c r="AT135" s="363"/>
      <c r="AU135" s="363"/>
      <c r="AV135" s="363"/>
      <c r="AW135" s="363"/>
      <c r="AX135" s="363"/>
    </row>
    <row r="136" spans="1:50" ht="81.95" customHeight="1" x14ac:dyDescent="0.15">
      <c r="A136" s="1076">
        <v>1</v>
      </c>
      <c r="B136" s="1076">
        <v>1</v>
      </c>
      <c r="C136" s="1077" t="s">
        <v>632</v>
      </c>
      <c r="D136" s="1080"/>
      <c r="E136" s="1080"/>
      <c r="F136" s="1080"/>
      <c r="G136" s="1080"/>
      <c r="H136" s="1080"/>
      <c r="I136" s="1081"/>
      <c r="J136" s="341">
        <v>3010401011971</v>
      </c>
      <c r="K136" s="342"/>
      <c r="L136" s="342"/>
      <c r="M136" s="342"/>
      <c r="N136" s="342"/>
      <c r="O136" s="342"/>
      <c r="P136" s="355" t="s">
        <v>713</v>
      </c>
      <c r="Q136" s="343"/>
      <c r="R136" s="343"/>
      <c r="S136" s="343"/>
      <c r="T136" s="343"/>
      <c r="U136" s="343"/>
      <c r="V136" s="343"/>
      <c r="W136" s="343"/>
      <c r="X136" s="343"/>
      <c r="Y136" s="344">
        <v>80</v>
      </c>
      <c r="Z136" s="345"/>
      <c r="AA136" s="345"/>
      <c r="AB136" s="346"/>
      <c r="AC136" s="356" t="s">
        <v>487</v>
      </c>
      <c r="AD136" s="364"/>
      <c r="AE136" s="364"/>
      <c r="AF136" s="364"/>
      <c r="AG136" s="364"/>
      <c r="AH136" s="365" t="s">
        <v>984</v>
      </c>
      <c r="AI136" s="366"/>
      <c r="AJ136" s="366"/>
      <c r="AK136" s="366"/>
      <c r="AL136" s="350" t="s">
        <v>985</v>
      </c>
      <c r="AM136" s="351"/>
      <c r="AN136" s="351"/>
      <c r="AO136" s="352"/>
      <c r="AP136" s="353" t="s">
        <v>723</v>
      </c>
      <c r="AQ136" s="353"/>
      <c r="AR136" s="353"/>
      <c r="AS136" s="353"/>
      <c r="AT136" s="353"/>
      <c r="AU136" s="353"/>
      <c r="AV136" s="353"/>
      <c r="AW136" s="353"/>
      <c r="AX136" s="353"/>
    </row>
    <row r="137" spans="1:50" ht="26.25" hidden="1" customHeight="1" x14ac:dyDescent="0.15">
      <c r="A137" s="1076">
        <v>2</v>
      </c>
      <c r="B137" s="107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76">
        <v>3</v>
      </c>
      <c r="B138" s="107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76">
        <v>4</v>
      </c>
      <c r="B139" s="107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76">
        <v>5</v>
      </c>
      <c r="B140" s="107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76">
        <v>6</v>
      </c>
      <c r="B141" s="107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76">
        <v>7</v>
      </c>
      <c r="B142" s="107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76">
        <v>8</v>
      </c>
      <c r="B143" s="107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76">
        <v>9</v>
      </c>
      <c r="B144" s="107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76">
        <v>10</v>
      </c>
      <c r="B145" s="107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76">
        <v>11</v>
      </c>
      <c r="B146" s="107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76">
        <v>12</v>
      </c>
      <c r="B147" s="107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76">
        <v>13</v>
      </c>
      <c r="B148" s="107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76">
        <v>14</v>
      </c>
      <c r="B149" s="107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76">
        <v>15</v>
      </c>
      <c r="B150" s="107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76">
        <v>16</v>
      </c>
      <c r="B151" s="107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76">
        <v>17</v>
      </c>
      <c r="B152" s="107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76">
        <v>18</v>
      </c>
      <c r="B153" s="107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76">
        <v>19</v>
      </c>
      <c r="B154" s="107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76">
        <v>20</v>
      </c>
      <c r="B155" s="107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76">
        <v>21</v>
      </c>
      <c r="B156" s="107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76">
        <v>22</v>
      </c>
      <c r="B157" s="107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76">
        <v>23</v>
      </c>
      <c r="B158" s="107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76">
        <v>24</v>
      </c>
      <c r="B159" s="107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76">
        <v>25</v>
      </c>
      <c r="B160" s="107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76">
        <v>26</v>
      </c>
      <c r="B161" s="107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76">
        <v>27</v>
      </c>
      <c r="B162" s="107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76">
        <v>28</v>
      </c>
      <c r="B163" s="107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76">
        <v>29</v>
      </c>
      <c r="B164" s="107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76">
        <v>30</v>
      </c>
      <c r="B165" s="107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405</v>
      </c>
      <c r="K168" s="358"/>
      <c r="L168" s="358"/>
      <c r="M168" s="358"/>
      <c r="N168" s="358"/>
      <c r="O168" s="358"/>
      <c r="P168" s="359" t="s">
        <v>27</v>
      </c>
      <c r="Q168" s="359"/>
      <c r="R168" s="359"/>
      <c r="S168" s="359"/>
      <c r="T168" s="359"/>
      <c r="U168" s="359"/>
      <c r="V168" s="359"/>
      <c r="W168" s="359"/>
      <c r="X168" s="359"/>
      <c r="Y168" s="360" t="s">
        <v>464</v>
      </c>
      <c r="Z168" s="361"/>
      <c r="AA168" s="361"/>
      <c r="AB168" s="361"/>
      <c r="AC168" s="142" t="s">
        <v>447</v>
      </c>
      <c r="AD168" s="142"/>
      <c r="AE168" s="142"/>
      <c r="AF168" s="142"/>
      <c r="AG168" s="142"/>
      <c r="AH168" s="360" t="s">
        <v>384</v>
      </c>
      <c r="AI168" s="357"/>
      <c r="AJ168" s="357"/>
      <c r="AK168" s="357"/>
      <c r="AL168" s="357" t="s">
        <v>21</v>
      </c>
      <c r="AM168" s="357"/>
      <c r="AN168" s="357"/>
      <c r="AO168" s="362"/>
      <c r="AP168" s="363" t="s">
        <v>406</v>
      </c>
      <c r="AQ168" s="363"/>
      <c r="AR168" s="363"/>
      <c r="AS168" s="363"/>
      <c r="AT168" s="363"/>
      <c r="AU168" s="363"/>
      <c r="AV168" s="363"/>
      <c r="AW168" s="363"/>
      <c r="AX168" s="363"/>
    </row>
    <row r="169" spans="1:50" ht="28.5" customHeight="1" x14ac:dyDescent="0.15">
      <c r="A169" s="1076">
        <v>1</v>
      </c>
      <c r="B169" s="1076">
        <v>1</v>
      </c>
      <c r="C169" s="354" t="s">
        <v>628</v>
      </c>
      <c r="D169" s="340"/>
      <c r="E169" s="340"/>
      <c r="F169" s="340"/>
      <c r="G169" s="340"/>
      <c r="H169" s="340"/>
      <c r="I169" s="340"/>
      <c r="J169" s="341">
        <v>8013401001509</v>
      </c>
      <c r="K169" s="342"/>
      <c r="L169" s="342"/>
      <c r="M169" s="342"/>
      <c r="N169" s="342"/>
      <c r="O169" s="342"/>
      <c r="P169" s="355" t="s">
        <v>629</v>
      </c>
      <c r="Q169" s="343"/>
      <c r="R169" s="343"/>
      <c r="S169" s="343"/>
      <c r="T169" s="343"/>
      <c r="U169" s="343"/>
      <c r="V169" s="343"/>
      <c r="W169" s="343"/>
      <c r="X169" s="343"/>
      <c r="Y169" s="344">
        <v>80</v>
      </c>
      <c r="Z169" s="345"/>
      <c r="AA169" s="345"/>
      <c r="AB169" s="346"/>
      <c r="AC169" s="356" t="s">
        <v>487</v>
      </c>
      <c r="AD169" s="364"/>
      <c r="AE169" s="364"/>
      <c r="AF169" s="364"/>
      <c r="AG169" s="364"/>
      <c r="AH169" s="365" t="s">
        <v>984</v>
      </c>
      <c r="AI169" s="366"/>
      <c r="AJ169" s="366"/>
      <c r="AK169" s="366"/>
      <c r="AL169" s="350" t="s">
        <v>984</v>
      </c>
      <c r="AM169" s="351"/>
      <c r="AN169" s="351"/>
      <c r="AO169" s="352"/>
      <c r="AP169" s="353" t="s">
        <v>627</v>
      </c>
      <c r="AQ169" s="353"/>
      <c r="AR169" s="353"/>
      <c r="AS169" s="353"/>
      <c r="AT169" s="353"/>
      <c r="AU169" s="353"/>
      <c r="AV169" s="353"/>
      <c r="AW169" s="353"/>
      <c r="AX169" s="353"/>
    </row>
    <row r="170" spans="1:50" ht="26.25" hidden="1" customHeight="1" x14ac:dyDescent="0.15">
      <c r="A170" s="1076">
        <v>2</v>
      </c>
      <c r="B170" s="107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15">
      <c r="A171" s="1076">
        <v>3</v>
      </c>
      <c r="B171" s="107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15">
      <c r="A172" s="1076">
        <v>4</v>
      </c>
      <c r="B172" s="107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15">
      <c r="A173" s="1076">
        <v>5</v>
      </c>
      <c r="B173" s="107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15">
      <c r="A174" s="1076">
        <v>6</v>
      </c>
      <c r="B174" s="107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15">
      <c r="A175" s="1076">
        <v>7</v>
      </c>
      <c r="B175" s="107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15">
      <c r="A176" s="1076">
        <v>8</v>
      </c>
      <c r="B176" s="107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15">
      <c r="A177" s="1076">
        <v>9</v>
      </c>
      <c r="B177" s="107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15">
      <c r="A178" s="1076">
        <v>10</v>
      </c>
      <c r="B178" s="107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15">
      <c r="A179" s="1076">
        <v>11</v>
      </c>
      <c r="B179" s="107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15">
      <c r="A180" s="1076">
        <v>12</v>
      </c>
      <c r="B180" s="107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15">
      <c r="A181" s="1076">
        <v>13</v>
      </c>
      <c r="B181" s="107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15">
      <c r="A182" s="1076">
        <v>14</v>
      </c>
      <c r="B182" s="107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15">
      <c r="A183" s="1076">
        <v>15</v>
      </c>
      <c r="B183" s="107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15">
      <c r="A184" s="1076">
        <v>16</v>
      </c>
      <c r="B184" s="107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15">
      <c r="A185" s="1076">
        <v>17</v>
      </c>
      <c r="B185" s="107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15">
      <c r="A186" s="1076">
        <v>18</v>
      </c>
      <c r="B186" s="107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15">
      <c r="A187" s="1076">
        <v>19</v>
      </c>
      <c r="B187" s="107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15">
      <c r="A188" s="1076">
        <v>20</v>
      </c>
      <c r="B188" s="107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15">
      <c r="A189" s="1076">
        <v>21</v>
      </c>
      <c r="B189" s="107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15">
      <c r="A190" s="1076">
        <v>22</v>
      </c>
      <c r="B190" s="107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15">
      <c r="A191" s="1076">
        <v>23</v>
      </c>
      <c r="B191" s="107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15">
      <c r="A192" s="1076">
        <v>24</v>
      </c>
      <c r="B192" s="107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15">
      <c r="A193" s="1076">
        <v>25</v>
      </c>
      <c r="B193" s="107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15">
      <c r="A194" s="1076">
        <v>26</v>
      </c>
      <c r="B194" s="107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15">
      <c r="A195" s="1076">
        <v>27</v>
      </c>
      <c r="B195" s="107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15">
      <c r="A196" s="1076">
        <v>28</v>
      </c>
      <c r="B196" s="107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15">
      <c r="A197" s="1076">
        <v>29</v>
      </c>
      <c r="B197" s="107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15">
      <c r="A198" s="1076">
        <v>30</v>
      </c>
      <c r="B198" s="107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405</v>
      </c>
      <c r="K201" s="358"/>
      <c r="L201" s="358"/>
      <c r="M201" s="358"/>
      <c r="N201" s="358"/>
      <c r="O201" s="358"/>
      <c r="P201" s="359" t="s">
        <v>27</v>
      </c>
      <c r="Q201" s="359"/>
      <c r="R201" s="359"/>
      <c r="S201" s="359"/>
      <c r="T201" s="359"/>
      <c r="U201" s="359"/>
      <c r="V201" s="359"/>
      <c r="W201" s="359"/>
      <c r="X201" s="359"/>
      <c r="Y201" s="360" t="s">
        <v>464</v>
      </c>
      <c r="Z201" s="361"/>
      <c r="AA201" s="361"/>
      <c r="AB201" s="361"/>
      <c r="AC201" s="142" t="s">
        <v>447</v>
      </c>
      <c r="AD201" s="142"/>
      <c r="AE201" s="142"/>
      <c r="AF201" s="142"/>
      <c r="AG201" s="142"/>
      <c r="AH201" s="360" t="s">
        <v>384</v>
      </c>
      <c r="AI201" s="357"/>
      <c r="AJ201" s="357"/>
      <c r="AK201" s="357"/>
      <c r="AL201" s="357" t="s">
        <v>21</v>
      </c>
      <c r="AM201" s="357"/>
      <c r="AN201" s="357"/>
      <c r="AO201" s="362"/>
      <c r="AP201" s="363" t="s">
        <v>406</v>
      </c>
      <c r="AQ201" s="363"/>
      <c r="AR201" s="363"/>
      <c r="AS201" s="363"/>
      <c r="AT201" s="363"/>
      <c r="AU201" s="363"/>
      <c r="AV201" s="363"/>
      <c r="AW201" s="363"/>
      <c r="AX201" s="363"/>
    </row>
    <row r="202" spans="1:50" ht="29.45" customHeight="1" x14ac:dyDescent="0.15">
      <c r="A202" s="1076">
        <v>1</v>
      </c>
      <c r="B202" s="1076">
        <v>1</v>
      </c>
      <c r="C202" s="354" t="s">
        <v>692</v>
      </c>
      <c r="D202" s="340"/>
      <c r="E202" s="340"/>
      <c r="F202" s="340"/>
      <c r="G202" s="340"/>
      <c r="H202" s="340"/>
      <c r="I202" s="340"/>
      <c r="J202" s="341">
        <v>2010001016851</v>
      </c>
      <c r="K202" s="342"/>
      <c r="L202" s="342"/>
      <c r="M202" s="342"/>
      <c r="N202" s="342"/>
      <c r="O202" s="342"/>
      <c r="P202" s="355" t="s">
        <v>693</v>
      </c>
      <c r="Q202" s="343"/>
      <c r="R202" s="343"/>
      <c r="S202" s="343"/>
      <c r="T202" s="343"/>
      <c r="U202" s="343"/>
      <c r="V202" s="343"/>
      <c r="W202" s="343"/>
      <c r="X202" s="343"/>
      <c r="Y202" s="344">
        <v>50</v>
      </c>
      <c r="Z202" s="345"/>
      <c r="AA202" s="345"/>
      <c r="AB202" s="346"/>
      <c r="AC202" s="356" t="s">
        <v>487</v>
      </c>
      <c r="AD202" s="364"/>
      <c r="AE202" s="364"/>
      <c r="AF202" s="364"/>
      <c r="AG202" s="364"/>
      <c r="AH202" s="365" t="s">
        <v>983</v>
      </c>
      <c r="AI202" s="366"/>
      <c r="AJ202" s="366"/>
      <c r="AK202" s="366"/>
      <c r="AL202" s="350" t="s">
        <v>984</v>
      </c>
      <c r="AM202" s="351"/>
      <c r="AN202" s="351"/>
      <c r="AO202" s="352"/>
      <c r="AP202" s="353" t="s">
        <v>627</v>
      </c>
      <c r="AQ202" s="353"/>
      <c r="AR202" s="353"/>
      <c r="AS202" s="353"/>
      <c r="AT202" s="353"/>
      <c r="AU202" s="353"/>
      <c r="AV202" s="353"/>
      <c r="AW202" s="353"/>
      <c r="AX202" s="353"/>
    </row>
    <row r="203" spans="1:50" ht="26.25" hidden="1" customHeight="1" x14ac:dyDescent="0.15">
      <c r="A203" s="1076">
        <v>2</v>
      </c>
      <c r="B203" s="107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15">
      <c r="A204" s="1076">
        <v>3</v>
      </c>
      <c r="B204" s="107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15">
      <c r="A205" s="1076">
        <v>4</v>
      </c>
      <c r="B205" s="107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15">
      <c r="A206" s="1076">
        <v>5</v>
      </c>
      <c r="B206" s="107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15">
      <c r="A207" s="1076">
        <v>6</v>
      </c>
      <c r="B207" s="107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15">
      <c r="A208" s="1076">
        <v>7</v>
      </c>
      <c r="B208" s="107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76">
        <v>8</v>
      </c>
      <c r="B209" s="107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76">
        <v>9</v>
      </c>
      <c r="B210" s="107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76">
        <v>10</v>
      </c>
      <c r="B211" s="107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76">
        <v>11</v>
      </c>
      <c r="B212" s="107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76">
        <v>12</v>
      </c>
      <c r="B213" s="107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76">
        <v>13</v>
      </c>
      <c r="B214" s="107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76">
        <v>14</v>
      </c>
      <c r="B215" s="107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76">
        <v>15</v>
      </c>
      <c r="B216" s="107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76">
        <v>16</v>
      </c>
      <c r="B217" s="107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76">
        <v>17</v>
      </c>
      <c r="B218" s="107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76">
        <v>18</v>
      </c>
      <c r="B219" s="107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76">
        <v>19</v>
      </c>
      <c r="B220" s="107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76">
        <v>20</v>
      </c>
      <c r="B221" s="107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76">
        <v>21</v>
      </c>
      <c r="B222" s="107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76">
        <v>22</v>
      </c>
      <c r="B223" s="107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76">
        <v>23</v>
      </c>
      <c r="B224" s="107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76">
        <v>24</v>
      </c>
      <c r="B225" s="107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76">
        <v>25</v>
      </c>
      <c r="B226" s="107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76">
        <v>26</v>
      </c>
      <c r="B227" s="107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76">
        <v>27</v>
      </c>
      <c r="B228" s="107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76">
        <v>28</v>
      </c>
      <c r="B229" s="107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76">
        <v>29</v>
      </c>
      <c r="B230" s="107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76">
        <v>30</v>
      </c>
      <c r="B231" s="107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405</v>
      </c>
      <c r="K234" s="358"/>
      <c r="L234" s="358"/>
      <c r="M234" s="358"/>
      <c r="N234" s="358"/>
      <c r="O234" s="358"/>
      <c r="P234" s="359" t="s">
        <v>27</v>
      </c>
      <c r="Q234" s="359"/>
      <c r="R234" s="359"/>
      <c r="S234" s="359"/>
      <c r="T234" s="359"/>
      <c r="U234" s="359"/>
      <c r="V234" s="359"/>
      <c r="W234" s="359"/>
      <c r="X234" s="359"/>
      <c r="Y234" s="360" t="s">
        <v>464</v>
      </c>
      <c r="Z234" s="361"/>
      <c r="AA234" s="361"/>
      <c r="AB234" s="361"/>
      <c r="AC234" s="142" t="s">
        <v>447</v>
      </c>
      <c r="AD234" s="142"/>
      <c r="AE234" s="142"/>
      <c r="AF234" s="142"/>
      <c r="AG234" s="142"/>
      <c r="AH234" s="360" t="s">
        <v>384</v>
      </c>
      <c r="AI234" s="357"/>
      <c r="AJ234" s="357"/>
      <c r="AK234" s="357"/>
      <c r="AL234" s="357" t="s">
        <v>21</v>
      </c>
      <c r="AM234" s="357"/>
      <c r="AN234" s="357"/>
      <c r="AO234" s="362"/>
      <c r="AP234" s="363" t="s">
        <v>406</v>
      </c>
      <c r="AQ234" s="363"/>
      <c r="AR234" s="363"/>
      <c r="AS234" s="363"/>
      <c r="AT234" s="363"/>
      <c r="AU234" s="363"/>
      <c r="AV234" s="363"/>
      <c r="AW234" s="363"/>
      <c r="AX234" s="363"/>
    </row>
    <row r="235" spans="1:50" ht="28.5" customHeight="1" x14ac:dyDescent="0.15">
      <c r="A235" s="1076">
        <v>1</v>
      </c>
      <c r="B235" s="1076">
        <v>1</v>
      </c>
      <c r="C235" s="354" t="s">
        <v>699</v>
      </c>
      <c r="D235" s="340"/>
      <c r="E235" s="340"/>
      <c r="F235" s="340"/>
      <c r="G235" s="340"/>
      <c r="H235" s="340"/>
      <c r="I235" s="340"/>
      <c r="J235" s="341">
        <v>9010601021385</v>
      </c>
      <c r="K235" s="342"/>
      <c r="L235" s="342"/>
      <c r="M235" s="342"/>
      <c r="N235" s="342"/>
      <c r="O235" s="342"/>
      <c r="P235" s="355" t="s">
        <v>700</v>
      </c>
      <c r="Q235" s="343"/>
      <c r="R235" s="343"/>
      <c r="S235" s="343"/>
      <c r="T235" s="343"/>
      <c r="U235" s="343"/>
      <c r="V235" s="343"/>
      <c r="W235" s="343"/>
      <c r="X235" s="343"/>
      <c r="Y235" s="344">
        <v>20</v>
      </c>
      <c r="Z235" s="345"/>
      <c r="AA235" s="345"/>
      <c r="AB235" s="346"/>
      <c r="AC235" s="347" t="s">
        <v>484</v>
      </c>
      <c r="AD235" s="347"/>
      <c r="AE235" s="347"/>
      <c r="AF235" s="347"/>
      <c r="AG235" s="347"/>
      <c r="AH235" s="348">
        <v>2</v>
      </c>
      <c r="AI235" s="349"/>
      <c r="AJ235" s="349"/>
      <c r="AK235" s="349"/>
      <c r="AL235" s="350">
        <v>64.3</v>
      </c>
      <c r="AM235" s="351"/>
      <c r="AN235" s="351"/>
      <c r="AO235" s="352"/>
      <c r="AP235" s="353" t="s">
        <v>627</v>
      </c>
      <c r="AQ235" s="353"/>
      <c r="AR235" s="353"/>
      <c r="AS235" s="353"/>
      <c r="AT235" s="353"/>
      <c r="AU235" s="353"/>
      <c r="AV235" s="353"/>
      <c r="AW235" s="353"/>
      <c r="AX235" s="353"/>
    </row>
    <row r="236" spans="1:50" ht="26.25" hidden="1" customHeight="1" x14ac:dyDescent="0.15">
      <c r="A236" s="1076">
        <v>2</v>
      </c>
      <c r="B236" s="107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15">
      <c r="A237" s="1076">
        <v>3</v>
      </c>
      <c r="B237" s="107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15">
      <c r="A238" s="1076">
        <v>4</v>
      </c>
      <c r="B238" s="107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15">
      <c r="A239" s="1076">
        <v>5</v>
      </c>
      <c r="B239" s="107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15">
      <c r="A240" s="1076">
        <v>6</v>
      </c>
      <c r="B240" s="107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15">
      <c r="A241" s="1076">
        <v>7</v>
      </c>
      <c r="B241" s="107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76">
        <v>8</v>
      </c>
      <c r="B242" s="107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76">
        <v>9</v>
      </c>
      <c r="B243" s="107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76">
        <v>10</v>
      </c>
      <c r="B244" s="107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76">
        <v>11</v>
      </c>
      <c r="B245" s="107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76">
        <v>12</v>
      </c>
      <c r="B246" s="107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76">
        <v>13</v>
      </c>
      <c r="B247" s="107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76">
        <v>14</v>
      </c>
      <c r="B248" s="107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76">
        <v>15</v>
      </c>
      <c r="B249" s="107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76">
        <v>16</v>
      </c>
      <c r="B250" s="107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76">
        <v>17</v>
      </c>
      <c r="B251" s="107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76">
        <v>18</v>
      </c>
      <c r="B252" s="107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76">
        <v>19</v>
      </c>
      <c r="B253" s="107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76">
        <v>20</v>
      </c>
      <c r="B254" s="107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76">
        <v>21</v>
      </c>
      <c r="B255" s="107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76">
        <v>22</v>
      </c>
      <c r="B256" s="107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76">
        <v>23</v>
      </c>
      <c r="B257" s="107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76">
        <v>24</v>
      </c>
      <c r="B258" s="107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76">
        <v>25</v>
      </c>
      <c r="B259" s="107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76">
        <v>26</v>
      </c>
      <c r="B260" s="107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76">
        <v>27</v>
      </c>
      <c r="B261" s="107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76">
        <v>28</v>
      </c>
      <c r="B262" s="107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76">
        <v>29</v>
      </c>
      <c r="B263" s="107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76">
        <v>30</v>
      </c>
      <c r="B264" s="107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405</v>
      </c>
      <c r="K267" s="358"/>
      <c r="L267" s="358"/>
      <c r="M267" s="358"/>
      <c r="N267" s="358"/>
      <c r="O267" s="358"/>
      <c r="P267" s="359" t="s">
        <v>27</v>
      </c>
      <c r="Q267" s="359"/>
      <c r="R267" s="359"/>
      <c r="S267" s="359"/>
      <c r="T267" s="359"/>
      <c r="U267" s="359"/>
      <c r="V267" s="359"/>
      <c r="W267" s="359"/>
      <c r="X267" s="359"/>
      <c r="Y267" s="360" t="s">
        <v>464</v>
      </c>
      <c r="Z267" s="361"/>
      <c r="AA267" s="361"/>
      <c r="AB267" s="361"/>
      <c r="AC267" s="142" t="s">
        <v>447</v>
      </c>
      <c r="AD267" s="142"/>
      <c r="AE267" s="142"/>
      <c r="AF267" s="142"/>
      <c r="AG267" s="142"/>
      <c r="AH267" s="360" t="s">
        <v>384</v>
      </c>
      <c r="AI267" s="357"/>
      <c r="AJ267" s="357"/>
      <c r="AK267" s="357"/>
      <c r="AL267" s="357" t="s">
        <v>21</v>
      </c>
      <c r="AM267" s="357"/>
      <c r="AN267" s="357"/>
      <c r="AO267" s="362"/>
      <c r="AP267" s="363" t="s">
        <v>406</v>
      </c>
      <c r="AQ267" s="363"/>
      <c r="AR267" s="363"/>
      <c r="AS267" s="363"/>
      <c r="AT267" s="363"/>
      <c r="AU267" s="363"/>
      <c r="AV267" s="363"/>
      <c r="AW267" s="363"/>
      <c r="AX267" s="363"/>
    </row>
    <row r="268" spans="1:50" ht="44.45" customHeight="1" x14ac:dyDescent="0.15">
      <c r="A268" s="1076">
        <v>1</v>
      </c>
      <c r="B268" s="1076">
        <v>1</v>
      </c>
      <c r="C268" s="354" t="s">
        <v>656</v>
      </c>
      <c r="D268" s="340"/>
      <c r="E268" s="340"/>
      <c r="F268" s="340"/>
      <c r="G268" s="340"/>
      <c r="H268" s="340"/>
      <c r="I268" s="340"/>
      <c r="J268" s="341">
        <v>9120005012202</v>
      </c>
      <c r="K268" s="342"/>
      <c r="L268" s="342"/>
      <c r="M268" s="342"/>
      <c r="N268" s="342"/>
      <c r="O268" s="342"/>
      <c r="P268" s="355" t="s">
        <v>657</v>
      </c>
      <c r="Q268" s="343"/>
      <c r="R268" s="343"/>
      <c r="S268" s="343"/>
      <c r="T268" s="343"/>
      <c r="U268" s="343"/>
      <c r="V268" s="343"/>
      <c r="W268" s="343"/>
      <c r="X268" s="343"/>
      <c r="Y268" s="344">
        <v>33</v>
      </c>
      <c r="Z268" s="345"/>
      <c r="AA268" s="345"/>
      <c r="AB268" s="346"/>
      <c r="AC268" s="356" t="s">
        <v>484</v>
      </c>
      <c r="AD268" s="364"/>
      <c r="AE268" s="364"/>
      <c r="AF268" s="364"/>
      <c r="AG268" s="364"/>
      <c r="AH268" s="365">
        <v>1</v>
      </c>
      <c r="AI268" s="366"/>
      <c r="AJ268" s="366"/>
      <c r="AK268" s="366"/>
      <c r="AL268" s="350">
        <v>92.8</v>
      </c>
      <c r="AM268" s="351"/>
      <c r="AN268" s="351"/>
      <c r="AO268" s="352"/>
      <c r="AP268" s="353" t="s">
        <v>627</v>
      </c>
      <c r="AQ268" s="353"/>
      <c r="AR268" s="353"/>
      <c r="AS268" s="353"/>
      <c r="AT268" s="353"/>
      <c r="AU268" s="353"/>
      <c r="AV268" s="353"/>
      <c r="AW268" s="353"/>
      <c r="AX268" s="353"/>
    </row>
    <row r="269" spans="1:50" ht="26.25" hidden="1" customHeight="1" x14ac:dyDescent="0.15">
      <c r="A269" s="1076">
        <v>2</v>
      </c>
      <c r="B269" s="107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15">
      <c r="A270" s="1076">
        <v>3</v>
      </c>
      <c r="B270" s="107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15">
      <c r="A271" s="1076">
        <v>4</v>
      </c>
      <c r="B271" s="107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76">
        <v>5</v>
      </c>
      <c r="B272" s="107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76">
        <v>6</v>
      </c>
      <c r="B273" s="107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76">
        <v>7</v>
      </c>
      <c r="B274" s="107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76">
        <v>8</v>
      </c>
      <c r="B275" s="107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76">
        <v>9</v>
      </c>
      <c r="B276" s="107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76">
        <v>10</v>
      </c>
      <c r="B277" s="107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76">
        <v>11</v>
      </c>
      <c r="B278" s="107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76">
        <v>12</v>
      </c>
      <c r="B279" s="107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76">
        <v>13</v>
      </c>
      <c r="B280" s="107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76">
        <v>14</v>
      </c>
      <c r="B281" s="107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76">
        <v>15</v>
      </c>
      <c r="B282" s="107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76">
        <v>16</v>
      </c>
      <c r="B283" s="107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76">
        <v>17</v>
      </c>
      <c r="B284" s="107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76">
        <v>18</v>
      </c>
      <c r="B285" s="107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76">
        <v>19</v>
      </c>
      <c r="B286" s="107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76">
        <v>20</v>
      </c>
      <c r="B287" s="107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76">
        <v>21</v>
      </c>
      <c r="B288" s="107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76">
        <v>22</v>
      </c>
      <c r="B289" s="107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76">
        <v>23</v>
      </c>
      <c r="B290" s="107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76">
        <v>24</v>
      </c>
      <c r="B291" s="107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76">
        <v>25</v>
      </c>
      <c r="B292" s="107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76">
        <v>26</v>
      </c>
      <c r="B293" s="107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76">
        <v>27</v>
      </c>
      <c r="B294" s="107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76">
        <v>28</v>
      </c>
      <c r="B295" s="107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76">
        <v>29</v>
      </c>
      <c r="B296" s="107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76">
        <v>30</v>
      </c>
      <c r="B297" s="107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405</v>
      </c>
      <c r="K300" s="358"/>
      <c r="L300" s="358"/>
      <c r="M300" s="358"/>
      <c r="N300" s="358"/>
      <c r="O300" s="358"/>
      <c r="P300" s="359" t="s">
        <v>27</v>
      </c>
      <c r="Q300" s="359"/>
      <c r="R300" s="359"/>
      <c r="S300" s="359"/>
      <c r="T300" s="359"/>
      <c r="U300" s="359"/>
      <c r="V300" s="359"/>
      <c r="W300" s="359"/>
      <c r="X300" s="359"/>
      <c r="Y300" s="360" t="s">
        <v>464</v>
      </c>
      <c r="Z300" s="361"/>
      <c r="AA300" s="361"/>
      <c r="AB300" s="361"/>
      <c r="AC300" s="142" t="s">
        <v>447</v>
      </c>
      <c r="AD300" s="142"/>
      <c r="AE300" s="142"/>
      <c r="AF300" s="142"/>
      <c r="AG300" s="142"/>
      <c r="AH300" s="360" t="s">
        <v>384</v>
      </c>
      <c r="AI300" s="357"/>
      <c r="AJ300" s="357"/>
      <c r="AK300" s="357"/>
      <c r="AL300" s="357" t="s">
        <v>21</v>
      </c>
      <c r="AM300" s="357"/>
      <c r="AN300" s="357"/>
      <c r="AO300" s="362"/>
      <c r="AP300" s="363" t="s">
        <v>406</v>
      </c>
      <c r="AQ300" s="363"/>
      <c r="AR300" s="363"/>
      <c r="AS300" s="363"/>
      <c r="AT300" s="363"/>
      <c r="AU300" s="363"/>
      <c r="AV300" s="363"/>
      <c r="AW300" s="363"/>
      <c r="AX300" s="363"/>
    </row>
    <row r="301" spans="1:50" ht="57" customHeight="1" x14ac:dyDescent="0.15">
      <c r="A301" s="1076">
        <v>1</v>
      </c>
      <c r="B301" s="1076">
        <v>1</v>
      </c>
      <c r="C301" s="354" t="s">
        <v>711</v>
      </c>
      <c r="D301" s="340"/>
      <c r="E301" s="340"/>
      <c r="F301" s="340"/>
      <c r="G301" s="340"/>
      <c r="H301" s="340"/>
      <c r="I301" s="340"/>
      <c r="J301" s="341">
        <v>8021005009182</v>
      </c>
      <c r="K301" s="342"/>
      <c r="L301" s="342"/>
      <c r="M301" s="342"/>
      <c r="N301" s="342"/>
      <c r="O301" s="342"/>
      <c r="P301" s="355" t="s">
        <v>710</v>
      </c>
      <c r="Q301" s="343"/>
      <c r="R301" s="343"/>
      <c r="S301" s="343"/>
      <c r="T301" s="343"/>
      <c r="U301" s="343"/>
      <c r="V301" s="343"/>
      <c r="W301" s="343"/>
      <c r="X301" s="343"/>
      <c r="Y301" s="344">
        <v>15</v>
      </c>
      <c r="Z301" s="345"/>
      <c r="AA301" s="345"/>
      <c r="AB301" s="346"/>
      <c r="AC301" s="347" t="s">
        <v>484</v>
      </c>
      <c r="AD301" s="347"/>
      <c r="AE301" s="347"/>
      <c r="AF301" s="347"/>
      <c r="AG301" s="347"/>
      <c r="AH301" s="348">
        <v>1</v>
      </c>
      <c r="AI301" s="349"/>
      <c r="AJ301" s="349"/>
      <c r="AK301" s="349"/>
      <c r="AL301" s="350">
        <v>85.3</v>
      </c>
      <c r="AM301" s="351"/>
      <c r="AN301" s="351"/>
      <c r="AO301" s="352"/>
      <c r="AP301" s="353" t="s">
        <v>627</v>
      </c>
      <c r="AQ301" s="353"/>
      <c r="AR301" s="353"/>
      <c r="AS301" s="353"/>
      <c r="AT301" s="353"/>
      <c r="AU301" s="353"/>
      <c r="AV301" s="353"/>
      <c r="AW301" s="353"/>
      <c r="AX301" s="353"/>
    </row>
    <row r="302" spans="1:50" ht="26.25" hidden="1" customHeight="1" x14ac:dyDescent="0.15">
      <c r="A302" s="1076">
        <v>2</v>
      </c>
      <c r="B302" s="107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15">
      <c r="A303" s="1076">
        <v>3</v>
      </c>
      <c r="B303" s="107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76">
        <v>4</v>
      </c>
      <c r="B304" s="107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76">
        <v>5</v>
      </c>
      <c r="B305" s="107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76">
        <v>6</v>
      </c>
      <c r="B306" s="107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76">
        <v>7</v>
      </c>
      <c r="B307" s="107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76">
        <v>8</v>
      </c>
      <c r="B308" s="107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76">
        <v>9</v>
      </c>
      <c r="B309" s="107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76">
        <v>10</v>
      </c>
      <c r="B310" s="107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76">
        <v>11</v>
      </c>
      <c r="B311" s="107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76">
        <v>12</v>
      </c>
      <c r="B312" s="107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76">
        <v>13</v>
      </c>
      <c r="B313" s="107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76">
        <v>14</v>
      </c>
      <c r="B314" s="107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76">
        <v>15</v>
      </c>
      <c r="B315" s="107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76">
        <v>16</v>
      </c>
      <c r="B316" s="107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76">
        <v>17</v>
      </c>
      <c r="B317" s="107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76">
        <v>18</v>
      </c>
      <c r="B318" s="107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76">
        <v>19</v>
      </c>
      <c r="B319" s="107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76">
        <v>20</v>
      </c>
      <c r="B320" s="107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76">
        <v>21</v>
      </c>
      <c r="B321" s="107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76">
        <v>22</v>
      </c>
      <c r="B322" s="107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76">
        <v>23</v>
      </c>
      <c r="B323" s="107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76">
        <v>24</v>
      </c>
      <c r="B324" s="107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76">
        <v>25</v>
      </c>
      <c r="B325" s="107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76">
        <v>26</v>
      </c>
      <c r="B326" s="107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76">
        <v>27</v>
      </c>
      <c r="B327" s="107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76">
        <v>28</v>
      </c>
      <c r="B328" s="107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76">
        <v>29</v>
      </c>
      <c r="B329" s="107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76">
        <v>30</v>
      </c>
      <c r="B330" s="107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405</v>
      </c>
      <c r="K333" s="358"/>
      <c r="L333" s="358"/>
      <c r="M333" s="358"/>
      <c r="N333" s="358"/>
      <c r="O333" s="358"/>
      <c r="P333" s="359" t="s">
        <v>27</v>
      </c>
      <c r="Q333" s="359"/>
      <c r="R333" s="359"/>
      <c r="S333" s="359"/>
      <c r="T333" s="359"/>
      <c r="U333" s="359"/>
      <c r="V333" s="359"/>
      <c r="W333" s="359"/>
      <c r="X333" s="359"/>
      <c r="Y333" s="360" t="s">
        <v>464</v>
      </c>
      <c r="Z333" s="361"/>
      <c r="AA333" s="361"/>
      <c r="AB333" s="361"/>
      <c r="AC333" s="142" t="s">
        <v>447</v>
      </c>
      <c r="AD333" s="142"/>
      <c r="AE333" s="142"/>
      <c r="AF333" s="142"/>
      <c r="AG333" s="142"/>
      <c r="AH333" s="360" t="s">
        <v>384</v>
      </c>
      <c r="AI333" s="357"/>
      <c r="AJ333" s="357"/>
      <c r="AK333" s="357"/>
      <c r="AL333" s="357" t="s">
        <v>21</v>
      </c>
      <c r="AM333" s="357"/>
      <c r="AN333" s="357"/>
      <c r="AO333" s="362"/>
      <c r="AP333" s="363" t="s">
        <v>406</v>
      </c>
      <c r="AQ333" s="363"/>
      <c r="AR333" s="363"/>
      <c r="AS333" s="363"/>
      <c r="AT333" s="363"/>
      <c r="AU333" s="363"/>
      <c r="AV333" s="363"/>
      <c r="AW333" s="363"/>
      <c r="AX333" s="363"/>
    </row>
    <row r="334" spans="1:50" ht="29.45" customHeight="1" x14ac:dyDescent="0.15">
      <c r="A334" s="1076">
        <v>1</v>
      </c>
      <c r="B334" s="1076">
        <v>1</v>
      </c>
      <c r="C334" s="354" t="s">
        <v>739</v>
      </c>
      <c r="D334" s="340"/>
      <c r="E334" s="340"/>
      <c r="F334" s="340"/>
      <c r="G334" s="340"/>
      <c r="H334" s="340"/>
      <c r="I334" s="340"/>
      <c r="J334" s="341">
        <v>8010405010569</v>
      </c>
      <c r="K334" s="342"/>
      <c r="L334" s="342"/>
      <c r="M334" s="342"/>
      <c r="N334" s="342"/>
      <c r="O334" s="342"/>
      <c r="P334" s="355" t="s">
        <v>740</v>
      </c>
      <c r="Q334" s="343"/>
      <c r="R334" s="343"/>
      <c r="S334" s="343"/>
      <c r="T334" s="343"/>
      <c r="U334" s="343"/>
      <c r="V334" s="343"/>
      <c r="W334" s="343"/>
      <c r="X334" s="343"/>
      <c r="Y334" s="344">
        <v>19</v>
      </c>
      <c r="Z334" s="345"/>
      <c r="AA334" s="345"/>
      <c r="AB334" s="346"/>
      <c r="AC334" s="356" t="s">
        <v>484</v>
      </c>
      <c r="AD334" s="364"/>
      <c r="AE334" s="364"/>
      <c r="AF334" s="364"/>
      <c r="AG334" s="364"/>
      <c r="AH334" s="365">
        <v>1</v>
      </c>
      <c r="AI334" s="366"/>
      <c r="AJ334" s="366"/>
      <c r="AK334" s="366"/>
      <c r="AL334" s="350">
        <v>98.4</v>
      </c>
      <c r="AM334" s="351"/>
      <c r="AN334" s="351"/>
      <c r="AO334" s="352"/>
      <c r="AP334" s="353" t="s">
        <v>520</v>
      </c>
      <c r="AQ334" s="353"/>
      <c r="AR334" s="353"/>
      <c r="AS334" s="353"/>
      <c r="AT334" s="353"/>
      <c r="AU334" s="353"/>
      <c r="AV334" s="353"/>
      <c r="AW334" s="353"/>
      <c r="AX334" s="353"/>
    </row>
    <row r="335" spans="1:50" ht="26.25" hidden="1" customHeight="1" x14ac:dyDescent="0.15">
      <c r="A335" s="1076">
        <v>2</v>
      </c>
      <c r="B335" s="107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15">
      <c r="A336" s="1076">
        <v>3</v>
      </c>
      <c r="B336" s="107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15">
      <c r="A337" s="1076">
        <v>4</v>
      </c>
      <c r="B337" s="107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15">
      <c r="A338" s="1076">
        <v>5</v>
      </c>
      <c r="B338" s="107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15">
      <c r="A339" s="1076">
        <v>6</v>
      </c>
      <c r="B339" s="107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15">
      <c r="A340" s="1076">
        <v>7</v>
      </c>
      <c r="B340" s="107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15">
      <c r="A341" s="1076">
        <v>8</v>
      </c>
      <c r="B341" s="107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15">
      <c r="A342" s="1076">
        <v>9</v>
      </c>
      <c r="B342" s="107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15">
      <c r="A343" s="1076">
        <v>10</v>
      </c>
      <c r="B343" s="107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76">
        <v>11</v>
      </c>
      <c r="B344" s="107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76">
        <v>12</v>
      </c>
      <c r="B345" s="107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76">
        <v>13</v>
      </c>
      <c r="B346" s="107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76">
        <v>14</v>
      </c>
      <c r="B347" s="107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76">
        <v>15</v>
      </c>
      <c r="B348" s="107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76">
        <v>16</v>
      </c>
      <c r="B349" s="107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76">
        <v>17</v>
      </c>
      <c r="B350" s="107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76">
        <v>18</v>
      </c>
      <c r="B351" s="107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76">
        <v>19</v>
      </c>
      <c r="B352" s="107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76">
        <v>20</v>
      </c>
      <c r="B353" s="107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76">
        <v>21</v>
      </c>
      <c r="B354" s="107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76">
        <v>22</v>
      </c>
      <c r="B355" s="107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76">
        <v>23</v>
      </c>
      <c r="B356" s="107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76">
        <v>24</v>
      </c>
      <c r="B357" s="107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76">
        <v>25</v>
      </c>
      <c r="B358" s="107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76">
        <v>26</v>
      </c>
      <c r="B359" s="107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76">
        <v>27</v>
      </c>
      <c r="B360" s="107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76">
        <v>28</v>
      </c>
      <c r="B361" s="107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76">
        <v>29</v>
      </c>
      <c r="B362" s="107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76">
        <v>30</v>
      </c>
      <c r="B363" s="107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405</v>
      </c>
      <c r="K366" s="358"/>
      <c r="L366" s="358"/>
      <c r="M366" s="358"/>
      <c r="N366" s="358"/>
      <c r="O366" s="358"/>
      <c r="P366" s="359" t="s">
        <v>27</v>
      </c>
      <c r="Q366" s="359"/>
      <c r="R366" s="359"/>
      <c r="S366" s="359"/>
      <c r="T366" s="359"/>
      <c r="U366" s="359"/>
      <c r="V366" s="359"/>
      <c r="W366" s="359"/>
      <c r="X366" s="359"/>
      <c r="Y366" s="360" t="s">
        <v>464</v>
      </c>
      <c r="Z366" s="361"/>
      <c r="AA366" s="361"/>
      <c r="AB366" s="361"/>
      <c r="AC366" s="142" t="s">
        <v>447</v>
      </c>
      <c r="AD366" s="142"/>
      <c r="AE366" s="142"/>
      <c r="AF366" s="142"/>
      <c r="AG366" s="142"/>
      <c r="AH366" s="360" t="s">
        <v>384</v>
      </c>
      <c r="AI366" s="357"/>
      <c r="AJ366" s="357"/>
      <c r="AK366" s="357"/>
      <c r="AL366" s="357" t="s">
        <v>21</v>
      </c>
      <c r="AM366" s="357"/>
      <c r="AN366" s="357"/>
      <c r="AO366" s="362"/>
      <c r="AP366" s="363" t="s">
        <v>406</v>
      </c>
      <c r="AQ366" s="363"/>
      <c r="AR366" s="363"/>
      <c r="AS366" s="363"/>
      <c r="AT366" s="363"/>
      <c r="AU366" s="363"/>
      <c r="AV366" s="363"/>
      <c r="AW366" s="363"/>
      <c r="AX366" s="363"/>
    </row>
    <row r="367" spans="1:50" ht="26.25" customHeight="1" x14ac:dyDescent="0.15">
      <c r="A367" s="1076">
        <v>1</v>
      </c>
      <c r="B367" s="1076">
        <v>1</v>
      </c>
      <c r="C367" s="354" t="s">
        <v>733</v>
      </c>
      <c r="D367" s="340"/>
      <c r="E367" s="340"/>
      <c r="F367" s="340"/>
      <c r="G367" s="340"/>
      <c r="H367" s="340"/>
      <c r="I367" s="340"/>
      <c r="J367" s="341">
        <v>8010405009768</v>
      </c>
      <c r="K367" s="342"/>
      <c r="L367" s="342"/>
      <c r="M367" s="342"/>
      <c r="N367" s="342"/>
      <c r="O367" s="342"/>
      <c r="P367" s="355" t="s">
        <v>734</v>
      </c>
      <c r="Q367" s="343"/>
      <c r="R367" s="343"/>
      <c r="S367" s="343"/>
      <c r="T367" s="343"/>
      <c r="U367" s="343"/>
      <c r="V367" s="343"/>
      <c r="W367" s="343"/>
      <c r="X367" s="343"/>
      <c r="Y367" s="344">
        <v>55</v>
      </c>
      <c r="Z367" s="345"/>
      <c r="AA367" s="345"/>
      <c r="AB367" s="346"/>
      <c r="AC367" s="356" t="s">
        <v>487</v>
      </c>
      <c r="AD367" s="364"/>
      <c r="AE367" s="364"/>
      <c r="AF367" s="364"/>
      <c r="AG367" s="364"/>
      <c r="AH367" s="365" t="s">
        <v>982</v>
      </c>
      <c r="AI367" s="366"/>
      <c r="AJ367" s="366"/>
      <c r="AK367" s="366"/>
      <c r="AL367" s="350" t="s">
        <v>984</v>
      </c>
      <c r="AM367" s="351"/>
      <c r="AN367" s="351"/>
      <c r="AO367" s="352"/>
      <c r="AP367" s="353"/>
      <c r="AQ367" s="353"/>
      <c r="AR367" s="353"/>
      <c r="AS367" s="353"/>
      <c r="AT367" s="353"/>
      <c r="AU367" s="353"/>
      <c r="AV367" s="353"/>
      <c r="AW367" s="353"/>
      <c r="AX367" s="353"/>
    </row>
    <row r="368" spans="1:50" ht="26.25" hidden="1" customHeight="1" x14ac:dyDescent="0.15">
      <c r="A368" s="1076">
        <v>2</v>
      </c>
      <c r="B368" s="107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15">
      <c r="A369" s="1076">
        <v>3</v>
      </c>
      <c r="B369" s="107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15">
      <c r="A370" s="1076">
        <v>4</v>
      </c>
      <c r="B370" s="107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15">
      <c r="A371" s="1076">
        <v>5</v>
      </c>
      <c r="B371" s="107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15">
      <c r="A372" s="1076">
        <v>6</v>
      </c>
      <c r="B372" s="107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15">
      <c r="A373" s="1076">
        <v>7</v>
      </c>
      <c r="B373" s="107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15">
      <c r="A374" s="1076">
        <v>8</v>
      </c>
      <c r="B374" s="107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15">
      <c r="A375" s="1076">
        <v>9</v>
      </c>
      <c r="B375" s="107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15">
      <c r="A376" s="1076">
        <v>10</v>
      </c>
      <c r="B376" s="107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15">
      <c r="A377" s="1076">
        <v>11</v>
      </c>
      <c r="B377" s="107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15">
      <c r="A378" s="1076">
        <v>12</v>
      </c>
      <c r="B378" s="107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15">
      <c r="A379" s="1076">
        <v>13</v>
      </c>
      <c r="B379" s="107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15">
      <c r="A380" s="1076">
        <v>14</v>
      </c>
      <c r="B380" s="107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15">
      <c r="A381" s="1076">
        <v>15</v>
      </c>
      <c r="B381" s="107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15">
      <c r="A382" s="1076">
        <v>16</v>
      </c>
      <c r="B382" s="107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15">
      <c r="A383" s="1076">
        <v>17</v>
      </c>
      <c r="B383" s="107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15">
      <c r="A384" s="1076">
        <v>18</v>
      </c>
      <c r="B384" s="107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15">
      <c r="A385" s="1076">
        <v>19</v>
      </c>
      <c r="B385" s="107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15">
      <c r="A386" s="1076">
        <v>20</v>
      </c>
      <c r="B386" s="107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15">
      <c r="A387" s="1076">
        <v>21</v>
      </c>
      <c r="B387" s="107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15">
      <c r="A388" s="1076">
        <v>22</v>
      </c>
      <c r="B388" s="107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15">
      <c r="A389" s="1076">
        <v>23</v>
      </c>
      <c r="B389" s="107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15">
      <c r="A390" s="1076">
        <v>24</v>
      </c>
      <c r="B390" s="107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15">
      <c r="A391" s="1076">
        <v>25</v>
      </c>
      <c r="B391" s="107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15">
      <c r="A392" s="1076">
        <v>26</v>
      </c>
      <c r="B392" s="107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15">
      <c r="A393" s="1076">
        <v>27</v>
      </c>
      <c r="B393" s="107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15">
      <c r="A394" s="1076">
        <v>28</v>
      </c>
      <c r="B394" s="107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15">
      <c r="A395" s="1076">
        <v>29</v>
      </c>
      <c r="B395" s="107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15">
      <c r="A396" s="1076">
        <v>30</v>
      </c>
      <c r="B396" s="107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405</v>
      </c>
      <c r="K399" s="358"/>
      <c r="L399" s="358"/>
      <c r="M399" s="358"/>
      <c r="N399" s="358"/>
      <c r="O399" s="358"/>
      <c r="P399" s="359" t="s">
        <v>27</v>
      </c>
      <c r="Q399" s="359"/>
      <c r="R399" s="359"/>
      <c r="S399" s="359"/>
      <c r="T399" s="359"/>
      <c r="U399" s="359"/>
      <c r="V399" s="359"/>
      <c r="W399" s="359"/>
      <c r="X399" s="359"/>
      <c r="Y399" s="360" t="s">
        <v>464</v>
      </c>
      <c r="Z399" s="361"/>
      <c r="AA399" s="361"/>
      <c r="AB399" s="361"/>
      <c r="AC399" s="142" t="s">
        <v>447</v>
      </c>
      <c r="AD399" s="142"/>
      <c r="AE399" s="142"/>
      <c r="AF399" s="142"/>
      <c r="AG399" s="142"/>
      <c r="AH399" s="360" t="s">
        <v>384</v>
      </c>
      <c r="AI399" s="357"/>
      <c r="AJ399" s="357"/>
      <c r="AK399" s="357"/>
      <c r="AL399" s="357" t="s">
        <v>21</v>
      </c>
      <c r="AM399" s="357"/>
      <c r="AN399" s="357"/>
      <c r="AO399" s="362"/>
      <c r="AP399" s="363" t="s">
        <v>406</v>
      </c>
      <c r="AQ399" s="363"/>
      <c r="AR399" s="363"/>
      <c r="AS399" s="363"/>
      <c r="AT399" s="363"/>
      <c r="AU399" s="363"/>
      <c r="AV399" s="363"/>
      <c r="AW399" s="363"/>
      <c r="AX399" s="363"/>
    </row>
    <row r="400" spans="1:50" ht="55.5" customHeight="1" x14ac:dyDescent="0.15">
      <c r="A400" s="1076">
        <v>1</v>
      </c>
      <c r="B400" s="1076">
        <v>1</v>
      </c>
      <c r="C400" s="354" t="s">
        <v>885</v>
      </c>
      <c r="D400" s="340"/>
      <c r="E400" s="340"/>
      <c r="F400" s="340"/>
      <c r="G400" s="340"/>
      <c r="H400" s="340"/>
      <c r="I400" s="340"/>
      <c r="J400" s="341">
        <v>5011105000953</v>
      </c>
      <c r="K400" s="342"/>
      <c r="L400" s="342"/>
      <c r="M400" s="342"/>
      <c r="N400" s="342"/>
      <c r="O400" s="342"/>
      <c r="P400" s="355" t="s">
        <v>949</v>
      </c>
      <c r="Q400" s="343"/>
      <c r="R400" s="343"/>
      <c r="S400" s="343"/>
      <c r="T400" s="343"/>
      <c r="U400" s="343"/>
      <c r="V400" s="343"/>
      <c r="W400" s="343"/>
      <c r="X400" s="343"/>
      <c r="Y400" s="344">
        <v>80</v>
      </c>
      <c r="Z400" s="345"/>
      <c r="AA400" s="345"/>
      <c r="AB400" s="346"/>
      <c r="AC400" s="356" t="s">
        <v>886</v>
      </c>
      <c r="AD400" s="364"/>
      <c r="AE400" s="364"/>
      <c r="AF400" s="364"/>
      <c r="AG400" s="364"/>
      <c r="AH400" s="365" t="s">
        <v>950</v>
      </c>
      <c r="AI400" s="366"/>
      <c r="AJ400" s="366"/>
      <c r="AK400" s="366"/>
      <c r="AL400" s="350" t="s">
        <v>950</v>
      </c>
      <c r="AM400" s="351"/>
      <c r="AN400" s="351"/>
      <c r="AO400" s="352"/>
      <c r="AP400" s="353"/>
      <c r="AQ400" s="353"/>
      <c r="AR400" s="353"/>
      <c r="AS400" s="353"/>
      <c r="AT400" s="353"/>
      <c r="AU400" s="353"/>
      <c r="AV400" s="353"/>
      <c r="AW400" s="353"/>
      <c r="AX400" s="353"/>
    </row>
    <row r="401" spans="1:50" ht="66.75" hidden="1" customHeight="1" x14ac:dyDescent="0.15">
      <c r="A401" s="1076">
        <v>2</v>
      </c>
      <c r="B401" s="1076">
        <v>1</v>
      </c>
      <c r="C401" s="354"/>
      <c r="D401" s="340"/>
      <c r="E401" s="340"/>
      <c r="F401" s="340"/>
      <c r="G401" s="340"/>
      <c r="H401" s="340"/>
      <c r="I401" s="340"/>
      <c r="J401" s="341"/>
      <c r="K401" s="342"/>
      <c r="L401" s="342"/>
      <c r="M401" s="342"/>
      <c r="N401" s="342"/>
      <c r="O401" s="342"/>
      <c r="P401" s="355"/>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92.25" hidden="1" customHeight="1" x14ac:dyDescent="0.15">
      <c r="A402" s="1076">
        <v>3</v>
      </c>
      <c r="B402" s="1076">
        <v>1</v>
      </c>
      <c r="C402" s="354"/>
      <c r="D402" s="340"/>
      <c r="E402" s="340"/>
      <c r="F402" s="340"/>
      <c r="G402" s="340"/>
      <c r="H402" s="340"/>
      <c r="I402" s="340"/>
      <c r="J402" s="341"/>
      <c r="K402" s="342"/>
      <c r="L402" s="342"/>
      <c r="M402" s="342"/>
      <c r="N402" s="342"/>
      <c r="O402" s="342"/>
      <c r="P402" s="355"/>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120" hidden="1" customHeight="1" x14ac:dyDescent="0.15">
      <c r="A403" s="1076">
        <v>4</v>
      </c>
      <c r="B403" s="1076">
        <v>1</v>
      </c>
      <c r="C403" s="354"/>
      <c r="D403" s="340"/>
      <c r="E403" s="340"/>
      <c r="F403" s="340"/>
      <c r="G403" s="340"/>
      <c r="H403" s="340"/>
      <c r="I403" s="340"/>
      <c r="J403" s="341"/>
      <c r="K403" s="342"/>
      <c r="L403" s="342"/>
      <c r="M403" s="342"/>
      <c r="N403" s="342"/>
      <c r="O403" s="342"/>
      <c r="P403" s="355"/>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138.75" hidden="1" customHeight="1" x14ac:dyDescent="0.15">
      <c r="A404" s="1076">
        <v>5</v>
      </c>
      <c r="B404" s="1076">
        <v>1</v>
      </c>
      <c r="C404" s="354"/>
      <c r="D404" s="340"/>
      <c r="E404" s="340"/>
      <c r="F404" s="340"/>
      <c r="G404" s="340"/>
      <c r="H404" s="340"/>
      <c r="I404" s="340"/>
      <c r="J404" s="341"/>
      <c r="K404" s="342"/>
      <c r="L404" s="342"/>
      <c r="M404" s="342"/>
      <c r="N404" s="342"/>
      <c r="O404" s="342"/>
      <c r="P404" s="355"/>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93.95" hidden="1" customHeight="1" x14ac:dyDescent="0.15">
      <c r="A405" s="1076">
        <v>6</v>
      </c>
      <c r="B405" s="1076">
        <v>1</v>
      </c>
      <c r="C405" s="354"/>
      <c r="D405" s="340"/>
      <c r="E405" s="340"/>
      <c r="F405" s="340"/>
      <c r="G405" s="340"/>
      <c r="H405" s="340"/>
      <c r="I405" s="340"/>
      <c r="J405" s="341"/>
      <c r="K405" s="342"/>
      <c r="L405" s="342"/>
      <c r="M405" s="342"/>
      <c r="N405" s="342"/>
      <c r="O405" s="342"/>
      <c r="P405" s="355"/>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140.1" hidden="1" customHeight="1" x14ac:dyDescent="0.15">
      <c r="A406" s="1076">
        <v>7</v>
      </c>
      <c r="B406" s="1076">
        <v>1</v>
      </c>
      <c r="C406" s="354"/>
      <c r="D406" s="340"/>
      <c r="E406" s="340"/>
      <c r="F406" s="340"/>
      <c r="G406" s="340"/>
      <c r="H406" s="340"/>
      <c r="I406" s="340"/>
      <c r="J406" s="341"/>
      <c r="K406" s="342"/>
      <c r="L406" s="342"/>
      <c r="M406" s="342"/>
      <c r="N406" s="342"/>
      <c r="O406" s="342"/>
      <c r="P406" s="355"/>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140.44999999999999" hidden="1" customHeight="1" x14ac:dyDescent="0.15">
      <c r="A407" s="1076">
        <v>8</v>
      </c>
      <c r="B407" s="1076">
        <v>1</v>
      </c>
      <c r="C407" s="354"/>
      <c r="D407" s="340"/>
      <c r="E407" s="340"/>
      <c r="F407" s="340"/>
      <c r="G407" s="340"/>
      <c r="H407" s="340"/>
      <c r="I407" s="340"/>
      <c r="J407" s="341"/>
      <c r="K407" s="342"/>
      <c r="L407" s="342"/>
      <c r="M407" s="342"/>
      <c r="N407" s="342"/>
      <c r="O407" s="342"/>
      <c r="P407" s="355"/>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140.1" hidden="1" customHeight="1" x14ac:dyDescent="0.15">
      <c r="A408" s="1076">
        <v>9</v>
      </c>
      <c r="B408" s="1076">
        <v>1</v>
      </c>
      <c r="C408" s="354"/>
      <c r="D408" s="340"/>
      <c r="E408" s="340"/>
      <c r="F408" s="340"/>
      <c r="G408" s="340"/>
      <c r="H408" s="340"/>
      <c r="I408" s="340"/>
      <c r="J408" s="341"/>
      <c r="K408" s="342"/>
      <c r="L408" s="342"/>
      <c r="M408" s="342"/>
      <c r="N408" s="342"/>
      <c r="O408" s="342"/>
      <c r="P408" s="355"/>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158.1" hidden="1" customHeight="1" x14ac:dyDescent="0.15">
      <c r="A409" s="1076">
        <v>10</v>
      </c>
      <c r="B409" s="1076">
        <v>1</v>
      </c>
      <c r="C409" s="354"/>
      <c r="D409" s="340"/>
      <c r="E409" s="340"/>
      <c r="F409" s="340"/>
      <c r="G409" s="340"/>
      <c r="H409" s="340"/>
      <c r="I409" s="340"/>
      <c r="J409" s="341"/>
      <c r="K409" s="342"/>
      <c r="L409" s="342"/>
      <c r="M409" s="342"/>
      <c r="N409" s="342"/>
      <c r="O409" s="342"/>
      <c r="P409" s="355"/>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76">
        <v>11</v>
      </c>
      <c r="B410" s="107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76">
        <v>12</v>
      </c>
      <c r="B411" s="107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76">
        <v>13</v>
      </c>
      <c r="B412" s="107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76">
        <v>14</v>
      </c>
      <c r="B413" s="107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76">
        <v>15</v>
      </c>
      <c r="B414" s="107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76">
        <v>16</v>
      </c>
      <c r="B415" s="107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76">
        <v>17</v>
      </c>
      <c r="B416" s="107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76">
        <v>18</v>
      </c>
      <c r="B417" s="107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76">
        <v>19</v>
      </c>
      <c r="B418" s="107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76">
        <v>20</v>
      </c>
      <c r="B419" s="107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76">
        <v>21</v>
      </c>
      <c r="B420" s="107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76">
        <v>22</v>
      </c>
      <c r="B421" s="107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76">
        <v>23</v>
      </c>
      <c r="B422" s="107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76">
        <v>24</v>
      </c>
      <c r="B423" s="107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76">
        <v>25</v>
      </c>
      <c r="B424" s="107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76">
        <v>26</v>
      </c>
      <c r="B425" s="107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76">
        <v>27</v>
      </c>
      <c r="B426" s="107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76">
        <v>28</v>
      </c>
      <c r="B427" s="107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76">
        <v>29</v>
      </c>
      <c r="B428" s="107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76">
        <v>30</v>
      </c>
      <c r="B429" s="107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405</v>
      </c>
      <c r="K432" s="358"/>
      <c r="L432" s="358"/>
      <c r="M432" s="358"/>
      <c r="N432" s="358"/>
      <c r="O432" s="358"/>
      <c r="P432" s="359" t="s">
        <v>27</v>
      </c>
      <c r="Q432" s="359"/>
      <c r="R432" s="359"/>
      <c r="S432" s="359"/>
      <c r="T432" s="359"/>
      <c r="U432" s="359"/>
      <c r="V432" s="359"/>
      <c r="W432" s="359"/>
      <c r="X432" s="359"/>
      <c r="Y432" s="360" t="s">
        <v>464</v>
      </c>
      <c r="Z432" s="361"/>
      <c r="AA432" s="361"/>
      <c r="AB432" s="361"/>
      <c r="AC432" s="142" t="s">
        <v>447</v>
      </c>
      <c r="AD432" s="142"/>
      <c r="AE432" s="142"/>
      <c r="AF432" s="142"/>
      <c r="AG432" s="142"/>
      <c r="AH432" s="360" t="s">
        <v>384</v>
      </c>
      <c r="AI432" s="357"/>
      <c r="AJ432" s="357"/>
      <c r="AK432" s="357"/>
      <c r="AL432" s="357" t="s">
        <v>21</v>
      </c>
      <c r="AM432" s="357"/>
      <c r="AN432" s="357"/>
      <c r="AO432" s="362"/>
      <c r="AP432" s="363" t="s">
        <v>406</v>
      </c>
      <c r="AQ432" s="363"/>
      <c r="AR432" s="363"/>
      <c r="AS432" s="363"/>
      <c r="AT432" s="363"/>
      <c r="AU432" s="363"/>
      <c r="AV432" s="363"/>
      <c r="AW432" s="363"/>
      <c r="AX432" s="363"/>
    </row>
    <row r="433" spans="1:50" ht="102" customHeight="1" x14ac:dyDescent="0.15">
      <c r="A433" s="1076">
        <v>1</v>
      </c>
      <c r="B433" s="1076">
        <v>1</v>
      </c>
      <c r="C433" s="354" t="s">
        <v>833</v>
      </c>
      <c r="D433" s="340"/>
      <c r="E433" s="340"/>
      <c r="F433" s="340"/>
      <c r="G433" s="340"/>
      <c r="H433" s="340"/>
      <c r="I433" s="340"/>
      <c r="J433" s="341">
        <v>1010001143390</v>
      </c>
      <c r="K433" s="342"/>
      <c r="L433" s="342"/>
      <c r="M433" s="342"/>
      <c r="N433" s="342"/>
      <c r="O433" s="342"/>
      <c r="P433" s="355" t="s">
        <v>840</v>
      </c>
      <c r="Q433" s="343"/>
      <c r="R433" s="343"/>
      <c r="S433" s="343"/>
      <c r="T433" s="343"/>
      <c r="U433" s="343"/>
      <c r="V433" s="343"/>
      <c r="W433" s="343"/>
      <c r="X433" s="343"/>
      <c r="Y433" s="344">
        <v>6</v>
      </c>
      <c r="Z433" s="345"/>
      <c r="AA433" s="345"/>
      <c r="AB433" s="346"/>
      <c r="AC433" s="347" t="s">
        <v>490</v>
      </c>
      <c r="AD433" s="347"/>
      <c r="AE433" s="347"/>
      <c r="AF433" s="347"/>
      <c r="AG433" s="347"/>
      <c r="AH433" s="348" t="s">
        <v>521</v>
      </c>
      <c r="AI433" s="349"/>
      <c r="AJ433" s="349"/>
      <c r="AK433" s="349"/>
      <c r="AL433" s="350" t="s">
        <v>521</v>
      </c>
      <c r="AM433" s="351"/>
      <c r="AN433" s="351"/>
      <c r="AO433" s="352"/>
      <c r="AP433" s="353" t="s">
        <v>521</v>
      </c>
      <c r="AQ433" s="353"/>
      <c r="AR433" s="353"/>
      <c r="AS433" s="353"/>
      <c r="AT433" s="353"/>
      <c r="AU433" s="353"/>
      <c r="AV433" s="353"/>
      <c r="AW433" s="353"/>
      <c r="AX433" s="353"/>
    </row>
    <row r="434" spans="1:50" ht="60.6" customHeight="1" x14ac:dyDescent="0.15">
      <c r="A434" s="1076">
        <v>2</v>
      </c>
      <c r="B434" s="1076">
        <v>1</v>
      </c>
      <c r="C434" s="354" t="s">
        <v>834</v>
      </c>
      <c r="D434" s="340"/>
      <c r="E434" s="340"/>
      <c r="F434" s="340"/>
      <c r="G434" s="340"/>
      <c r="H434" s="340"/>
      <c r="I434" s="340"/>
      <c r="J434" s="341">
        <v>3020001018029</v>
      </c>
      <c r="K434" s="342"/>
      <c r="L434" s="342"/>
      <c r="M434" s="342"/>
      <c r="N434" s="342"/>
      <c r="O434" s="342"/>
      <c r="P434" s="355" t="s">
        <v>841</v>
      </c>
      <c r="Q434" s="343"/>
      <c r="R434" s="343"/>
      <c r="S434" s="343"/>
      <c r="T434" s="343"/>
      <c r="U434" s="343"/>
      <c r="V434" s="343"/>
      <c r="W434" s="343"/>
      <c r="X434" s="343"/>
      <c r="Y434" s="344">
        <v>6</v>
      </c>
      <c r="Z434" s="345"/>
      <c r="AA434" s="345"/>
      <c r="AB434" s="346"/>
      <c r="AC434" s="347" t="s">
        <v>490</v>
      </c>
      <c r="AD434" s="347"/>
      <c r="AE434" s="347"/>
      <c r="AF434" s="347"/>
      <c r="AG434" s="347"/>
      <c r="AH434" s="348" t="s">
        <v>521</v>
      </c>
      <c r="AI434" s="349"/>
      <c r="AJ434" s="349"/>
      <c r="AK434" s="349"/>
      <c r="AL434" s="350" t="s">
        <v>521</v>
      </c>
      <c r="AM434" s="351"/>
      <c r="AN434" s="351"/>
      <c r="AO434" s="352"/>
      <c r="AP434" s="353" t="s">
        <v>521</v>
      </c>
      <c r="AQ434" s="353"/>
      <c r="AR434" s="353"/>
      <c r="AS434" s="353"/>
      <c r="AT434" s="353"/>
      <c r="AU434" s="353"/>
      <c r="AV434" s="353"/>
      <c r="AW434" s="353"/>
      <c r="AX434" s="353"/>
    </row>
    <row r="435" spans="1:50" ht="74.099999999999994" customHeight="1" x14ac:dyDescent="0.15">
      <c r="A435" s="1076">
        <v>3</v>
      </c>
      <c r="B435" s="1076">
        <v>1</v>
      </c>
      <c r="C435" s="354" t="s">
        <v>835</v>
      </c>
      <c r="D435" s="340"/>
      <c r="E435" s="340"/>
      <c r="F435" s="340"/>
      <c r="G435" s="340"/>
      <c r="H435" s="340"/>
      <c r="I435" s="340"/>
      <c r="J435" s="341">
        <v>7011101076426</v>
      </c>
      <c r="K435" s="342"/>
      <c r="L435" s="342"/>
      <c r="M435" s="342"/>
      <c r="N435" s="342"/>
      <c r="O435" s="342"/>
      <c r="P435" s="355" t="s">
        <v>842</v>
      </c>
      <c r="Q435" s="343"/>
      <c r="R435" s="343"/>
      <c r="S435" s="343"/>
      <c r="T435" s="343"/>
      <c r="U435" s="343"/>
      <c r="V435" s="343"/>
      <c r="W435" s="343"/>
      <c r="X435" s="343"/>
      <c r="Y435" s="344">
        <v>5</v>
      </c>
      <c r="Z435" s="345"/>
      <c r="AA435" s="345"/>
      <c r="AB435" s="346"/>
      <c r="AC435" s="347" t="s">
        <v>490</v>
      </c>
      <c r="AD435" s="347"/>
      <c r="AE435" s="347"/>
      <c r="AF435" s="347"/>
      <c r="AG435" s="347"/>
      <c r="AH435" s="348" t="s">
        <v>521</v>
      </c>
      <c r="AI435" s="349"/>
      <c r="AJ435" s="349"/>
      <c r="AK435" s="349"/>
      <c r="AL435" s="350" t="s">
        <v>521</v>
      </c>
      <c r="AM435" s="351"/>
      <c r="AN435" s="351"/>
      <c r="AO435" s="352"/>
      <c r="AP435" s="353" t="s">
        <v>521</v>
      </c>
      <c r="AQ435" s="353"/>
      <c r="AR435" s="353"/>
      <c r="AS435" s="353"/>
      <c r="AT435" s="353"/>
      <c r="AU435" s="353"/>
      <c r="AV435" s="353"/>
      <c r="AW435" s="353"/>
      <c r="AX435" s="353"/>
    </row>
    <row r="436" spans="1:50" ht="114" customHeight="1" x14ac:dyDescent="0.15">
      <c r="A436" s="1076">
        <v>4</v>
      </c>
      <c r="B436" s="1076">
        <v>1</v>
      </c>
      <c r="C436" s="354" t="s">
        <v>826</v>
      </c>
      <c r="D436" s="340"/>
      <c r="E436" s="340"/>
      <c r="F436" s="340"/>
      <c r="G436" s="340"/>
      <c r="H436" s="340"/>
      <c r="I436" s="340"/>
      <c r="J436" s="341">
        <v>8021005009182</v>
      </c>
      <c r="K436" s="342"/>
      <c r="L436" s="342"/>
      <c r="M436" s="342"/>
      <c r="N436" s="342"/>
      <c r="O436" s="342"/>
      <c r="P436" s="355" t="s">
        <v>843</v>
      </c>
      <c r="Q436" s="343"/>
      <c r="R436" s="343"/>
      <c r="S436" s="343"/>
      <c r="T436" s="343"/>
      <c r="U436" s="343"/>
      <c r="V436" s="343"/>
      <c r="W436" s="343"/>
      <c r="X436" s="343"/>
      <c r="Y436" s="344">
        <v>5</v>
      </c>
      <c r="Z436" s="345"/>
      <c r="AA436" s="345"/>
      <c r="AB436" s="346"/>
      <c r="AC436" s="347" t="s">
        <v>490</v>
      </c>
      <c r="AD436" s="347"/>
      <c r="AE436" s="347"/>
      <c r="AF436" s="347"/>
      <c r="AG436" s="347"/>
      <c r="AH436" s="348" t="s">
        <v>521</v>
      </c>
      <c r="AI436" s="349"/>
      <c r="AJ436" s="349"/>
      <c r="AK436" s="349"/>
      <c r="AL436" s="350" t="s">
        <v>521</v>
      </c>
      <c r="AM436" s="351"/>
      <c r="AN436" s="351"/>
      <c r="AO436" s="352"/>
      <c r="AP436" s="353" t="s">
        <v>521</v>
      </c>
      <c r="AQ436" s="353"/>
      <c r="AR436" s="353"/>
      <c r="AS436" s="353"/>
      <c r="AT436" s="353"/>
      <c r="AU436" s="353"/>
      <c r="AV436" s="353"/>
      <c r="AW436" s="353"/>
      <c r="AX436" s="353"/>
    </row>
    <row r="437" spans="1:50" ht="126.95" customHeight="1" x14ac:dyDescent="0.15">
      <c r="A437" s="1076">
        <v>5</v>
      </c>
      <c r="B437" s="1076">
        <v>1</v>
      </c>
      <c r="C437" s="354" t="s">
        <v>836</v>
      </c>
      <c r="D437" s="340"/>
      <c r="E437" s="340"/>
      <c r="F437" s="340"/>
      <c r="G437" s="340"/>
      <c r="H437" s="340"/>
      <c r="I437" s="340"/>
      <c r="J437" s="341">
        <v>7010401022916</v>
      </c>
      <c r="K437" s="342"/>
      <c r="L437" s="342"/>
      <c r="M437" s="342"/>
      <c r="N437" s="342"/>
      <c r="O437" s="342"/>
      <c r="P437" s="355" t="s">
        <v>847</v>
      </c>
      <c r="Q437" s="343"/>
      <c r="R437" s="343"/>
      <c r="S437" s="343"/>
      <c r="T437" s="343"/>
      <c r="U437" s="343"/>
      <c r="V437" s="343"/>
      <c r="W437" s="343"/>
      <c r="X437" s="343"/>
      <c r="Y437" s="344">
        <v>5</v>
      </c>
      <c r="Z437" s="345"/>
      <c r="AA437" s="345"/>
      <c r="AB437" s="346"/>
      <c r="AC437" s="347" t="s">
        <v>490</v>
      </c>
      <c r="AD437" s="347"/>
      <c r="AE437" s="347"/>
      <c r="AF437" s="347"/>
      <c r="AG437" s="347"/>
      <c r="AH437" s="348" t="s">
        <v>521</v>
      </c>
      <c r="AI437" s="349"/>
      <c r="AJ437" s="349"/>
      <c r="AK437" s="349"/>
      <c r="AL437" s="350" t="s">
        <v>521</v>
      </c>
      <c r="AM437" s="351"/>
      <c r="AN437" s="351"/>
      <c r="AO437" s="352"/>
      <c r="AP437" s="353" t="s">
        <v>521</v>
      </c>
      <c r="AQ437" s="353"/>
      <c r="AR437" s="353"/>
      <c r="AS437" s="353"/>
      <c r="AT437" s="353"/>
      <c r="AU437" s="353"/>
      <c r="AV437" s="353"/>
      <c r="AW437" s="353"/>
      <c r="AX437" s="353"/>
    </row>
    <row r="438" spans="1:50" ht="86.1" customHeight="1" x14ac:dyDescent="0.15">
      <c r="A438" s="1076">
        <v>6</v>
      </c>
      <c r="B438" s="1076">
        <v>1</v>
      </c>
      <c r="C438" s="354" t="s">
        <v>837</v>
      </c>
      <c r="D438" s="340"/>
      <c r="E438" s="340"/>
      <c r="F438" s="340"/>
      <c r="G438" s="340"/>
      <c r="H438" s="340"/>
      <c r="I438" s="340"/>
      <c r="J438" s="341">
        <v>6010001008845</v>
      </c>
      <c r="K438" s="342"/>
      <c r="L438" s="342"/>
      <c r="M438" s="342"/>
      <c r="N438" s="342"/>
      <c r="O438" s="342"/>
      <c r="P438" s="355" t="s">
        <v>844</v>
      </c>
      <c r="Q438" s="343"/>
      <c r="R438" s="343"/>
      <c r="S438" s="343"/>
      <c r="T438" s="343"/>
      <c r="U438" s="343"/>
      <c r="V438" s="343"/>
      <c r="W438" s="343"/>
      <c r="X438" s="343"/>
      <c r="Y438" s="344">
        <v>4</v>
      </c>
      <c r="Z438" s="345"/>
      <c r="AA438" s="345"/>
      <c r="AB438" s="346"/>
      <c r="AC438" s="347" t="s">
        <v>490</v>
      </c>
      <c r="AD438" s="347"/>
      <c r="AE438" s="347"/>
      <c r="AF438" s="347"/>
      <c r="AG438" s="347"/>
      <c r="AH438" s="348" t="s">
        <v>521</v>
      </c>
      <c r="AI438" s="349"/>
      <c r="AJ438" s="349"/>
      <c r="AK438" s="349"/>
      <c r="AL438" s="350" t="s">
        <v>521</v>
      </c>
      <c r="AM438" s="351"/>
      <c r="AN438" s="351"/>
      <c r="AO438" s="352"/>
      <c r="AP438" s="353" t="s">
        <v>521</v>
      </c>
      <c r="AQ438" s="353"/>
      <c r="AR438" s="353"/>
      <c r="AS438" s="353"/>
      <c r="AT438" s="353"/>
      <c r="AU438" s="353"/>
      <c r="AV438" s="353"/>
      <c r="AW438" s="353"/>
      <c r="AX438" s="353"/>
    </row>
    <row r="439" spans="1:50" ht="129" customHeight="1" x14ac:dyDescent="0.15">
      <c r="A439" s="1076">
        <v>7</v>
      </c>
      <c r="B439" s="1076">
        <v>1</v>
      </c>
      <c r="C439" s="354" t="s">
        <v>838</v>
      </c>
      <c r="D439" s="340"/>
      <c r="E439" s="340"/>
      <c r="F439" s="340"/>
      <c r="G439" s="340"/>
      <c r="H439" s="340"/>
      <c r="I439" s="340"/>
      <c r="J439" s="341">
        <v>3120905000427</v>
      </c>
      <c r="K439" s="342"/>
      <c r="L439" s="342"/>
      <c r="M439" s="342"/>
      <c r="N439" s="342"/>
      <c r="O439" s="342"/>
      <c r="P439" s="355" t="s">
        <v>845</v>
      </c>
      <c r="Q439" s="343"/>
      <c r="R439" s="343"/>
      <c r="S439" s="343"/>
      <c r="T439" s="343"/>
      <c r="U439" s="343"/>
      <c r="V439" s="343"/>
      <c r="W439" s="343"/>
      <c r="X439" s="343"/>
      <c r="Y439" s="344">
        <v>3</v>
      </c>
      <c r="Z439" s="345"/>
      <c r="AA439" s="345"/>
      <c r="AB439" s="346"/>
      <c r="AC439" s="347" t="s">
        <v>490</v>
      </c>
      <c r="AD439" s="347"/>
      <c r="AE439" s="347"/>
      <c r="AF439" s="347"/>
      <c r="AG439" s="347"/>
      <c r="AH439" s="348" t="s">
        <v>521</v>
      </c>
      <c r="AI439" s="349"/>
      <c r="AJ439" s="349"/>
      <c r="AK439" s="349"/>
      <c r="AL439" s="350" t="s">
        <v>521</v>
      </c>
      <c r="AM439" s="351"/>
      <c r="AN439" s="351"/>
      <c r="AO439" s="352"/>
      <c r="AP439" s="353" t="s">
        <v>521</v>
      </c>
      <c r="AQ439" s="353"/>
      <c r="AR439" s="353"/>
      <c r="AS439" s="353"/>
      <c r="AT439" s="353"/>
      <c r="AU439" s="353"/>
      <c r="AV439" s="353"/>
      <c r="AW439" s="353"/>
      <c r="AX439" s="353"/>
    </row>
    <row r="440" spans="1:50" ht="140.44999999999999" customHeight="1" x14ac:dyDescent="0.15">
      <c r="A440" s="1076">
        <v>8</v>
      </c>
      <c r="B440" s="1076">
        <v>1</v>
      </c>
      <c r="C440" s="354" t="s">
        <v>848</v>
      </c>
      <c r="D440" s="340"/>
      <c r="E440" s="340"/>
      <c r="F440" s="340"/>
      <c r="G440" s="340"/>
      <c r="H440" s="340"/>
      <c r="I440" s="340"/>
      <c r="J440" s="341">
        <v>8020001055777</v>
      </c>
      <c r="K440" s="342"/>
      <c r="L440" s="342"/>
      <c r="M440" s="342"/>
      <c r="N440" s="342"/>
      <c r="O440" s="342"/>
      <c r="P440" s="355" t="s">
        <v>849</v>
      </c>
      <c r="Q440" s="343"/>
      <c r="R440" s="343"/>
      <c r="S440" s="343"/>
      <c r="T440" s="343"/>
      <c r="U440" s="343"/>
      <c r="V440" s="343"/>
      <c r="W440" s="343"/>
      <c r="X440" s="343"/>
      <c r="Y440" s="344">
        <v>2</v>
      </c>
      <c r="Z440" s="345"/>
      <c r="AA440" s="345"/>
      <c r="AB440" s="346"/>
      <c r="AC440" s="347" t="s">
        <v>490</v>
      </c>
      <c r="AD440" s="347"/>
      <c r="AE440" s="347"/>
      <c r="AF440" s="347"/>
      <c r="AG440" s="347"/>
      <c r="AH440" s="348" t="s">
        <v>521</v>
      </c>
      <c r="AI440" s="349"/>
      <c r="AJ440" s="349"/>
      <c r="AK440" s="349"/>
      <c r="AL440" s="350" t="s">
        <v>521</v>
      </c>
      <c r="AM440" s="351"/>
      <c r="AN440" s="351"/>
      <c r="AO440" s="352"/>
      <c r="AP440" s="353" t="s">
        <v>521</v>
      </c>
      <c r="AQ440" s="353"/>
      <c r="AR440" s="353"/>
      <c r="AS440" s="353"/>
      <c r="AT440" s="353"/>
      <c r="AU440" s="353"/>
      <c r="AV440" s="353"/>
      <c r="AW440" s="353"/>
      <c r="AX440" s="353"/>
    </row>
    <row r="441" spans="1:50" ht="149.1" customHeight="1" x14ac:dyDescent="0.15">
      <c r="A441" s="1076">
        <v>9</v>
      </c>
      <c r="B441" s="1076">
        <v>1</v>
      </c>
      <c r="C441" s="354" t="s">
        <v>850</v>
      </c>
      <c r="D441" s="340"/>
      <c r="E441" s="340"/>
      <c r="F441" s="340"/>
      <c r="G441" s="340"/>
      <c r="H441" s="340"/>
      <c r="I441" s="340"/>
      <c r="J441" s="341">
        <v>1010501030592</v>
      </c>
      <c r="K441" s="342"/>
      <c r="L441" s="342"/>
      <c r="M441" s="342"/>
      <c r="N441" s="342"/>
      <c r="O441" s="342"/>
      <c r="P441" s="355" t="s">
        <v>851</v>
      </c>
      <c r="Q441" s="343"/>
      <c r="R441" s="343"/>
      <c r="S441" s="343"/>
      <c r="T441" s="343"/>
      <c r="U441" s="343"/>
      <c r="V441" s="343"/>
      <c r="W441" s="343"/>
      <c r="X441" s="343"/>
      <c r="Y441" s="344">
        <v>2</v>
      </c>
      <c r="Z441" s="345"/>
      <c r="AA441" s="345"/>
      <c r="AB441" s="346"/>
      <c r="AC441" s="347" t="s">
        <v>490</v>
      </c>
      <c r="AD441" s="347"/>
      <c r="AE441" s="347"/>
      <c r="AF441" s="347"/>
      <c r="AG441" s="347"/>
      <c r="AH441" s="348" t="s">
        <v>521</v>
      </c>
      <c r="AI441" s="349"/>
      <c r="AJ441" s="349"/>
      <c r="AK441" s="349"/>
      <c r="AL441" s="350" t="s">
        <v>521</v>
      </c>
      <c r="AM441" s="351"/>
      <c r="AN441" s="351"/>
      <c r="AO441" s="352"/>
      <c r="AP441" s="353" t="s">
        <v>521</v>
      </c>
      <c r="AQ441" s="353"/>
      <c r="AR441" s="353"/>
      <c r="AS441" s="353"/>
      <c r="AT441" s="353"/>
      <c r="AU441" s="353"/>
      <c r="AV441" s="353"/>
      <c r="AW441" s="353"/>
      <c r="AX441" s="353"/>
    </row>
    <row r="442" spans="1:50" ht="156" customHeight="1" x14ac:dyDescent="0.15">
      <c r="A442" s="1076">
        <v>10</v>
      </c>
      <c r="B442" s="1076">
        <v>1</v>
      </c>
      <c r="C442" s="354" t="s">
        <v>839</v>
      </c>
      <c r="D442" s="340"/>
      <c r="E442" s="340"/>
      <c r="F442" s="340"/>
      <c r="G442" s="340"/>
      <c r="H442" s="340"/>
      <c r="I442" s="340"/>
      <c r="J442" s="341">
        <v>7010701022491</v>
      </c>
      <c r="K442" s="342"/>
      <c r="L442" s="342"/>
      <c r="M442" s="342"/>
      <c r="N442" s="342"/>
      <c r="O442" s="342"/>
      <c r="P442" s="355" t="s">
        <v>846</v>
      </c>
      <c r="Q442" s="343"/>
      <c r="R442" s="343"/>
      <c r="S442" s="343"/>
      <c r="T442" s="343"/>
      <c r="U442" s="343"/>
      <c r="V442" s="343"/>
      <c r="W442" s="343"/>
      <c r="X442" s="343"/>
      <c r="Y442" s="344">
        <v>2</v>
      </c>
      <c r="Z442" s="345"/>
      <c r="AA442" s="345"/>
      <c r="AB442" s="346"/>
      <c r="AC442" s="347" t="s">
        <v>490</v>
      </c>
      <c r="AD442" s="347"/>
      <c r="AE442" s="347"/>
      <c r="AF442" s="347"/>
      <c r="AG442" s="347"/>
      <c r="AH442" s="348" t="s">
        <v>521</v>
      </c>
      <c r="AI442" s="349"/>
      <c r="AJ442" s="349"/>
      <c r="AK442" s="349"/>
      <c r="AL442" s="350" t="s">
        <v>521</v>
      </c>
      <c r="AM442" s="351"/>
      <c r="AN442" s="351"/>
      <c r="AO442" s="352"/>
      <c r="AP442" s="353" t="s">
        <v>521</v>
      </c>
      <c r="AQ442" s="353"/>
      <c r="AR442" s="353"/>
      <c r="AS442" s="353"/>
      <c r="AT442" s="353"/>
      <c r="AU442" s="353"/>
      <c r="AV442" s="353"/>
      <c r="AW442" s="353"/>
      <c r="AX442" s="353"/>
    </row>
    <row r="443" spans="1:50" ht="26.25" hidden="1" customHeight="1" x14ac:dyDescent="0.15">
      <c r="A443" s="1076">
        <v>11</v>
      </c>
      <c r="B443" s="107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76">
        <v>12</v>
      </c>
      <c r="B444" s="107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76">
        <v>13</v>
      </c>
      <c r="B445" s="107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76">
        <v>14</v>
      </c>
      <c r="B446" s="107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76">
        <v>15</v>
      </c>
      <c r="B447" s="107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76">
        <v>16</v>
      </c>
      <c r="B448" s="107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76">
        <v>17</v>
      </c>
      <c r="B449" s="107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76">
        <v>18</v>
      </c>
      <c r="B450" s="107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76">
        <v>19</v>
      </c>
      <c r="B451" s="107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76">
        <v>20</v>
      </c>
      <c r="B452" s="107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76">
        <v>21</v>
      </c>
      <c r="B453" s="107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76">
        <v>22</v>
      </c>
      <c r="B454" s="107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76">
        <v>23</v>
      </c>
      <c r="B455" s="107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76">
        <v>24</v>
      </c>
      <c r="B456" s="107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76">
        <v>25</v>
      </c>
      <c r="B457" s="107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76">
        <v>26</v>
      </c>
      <c r="B458" s="107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76">
        <v>27</v>
      </c>
      <c r="B459" s="107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76">
        <v>28</v>
      </c>
      <c r="B460" s="107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76">
        <v>29</v>
      </c>
      <c r="B461" s="107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76">
        <v>30</v>
      </c>
      <c r="B462" s="107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405</v>
      </c>
      <c r="K465" s="358"/>
      <c r="L465" s="358"/>
      <c r="M465" s="358"/>
      <c r="N465" s="358"/>
      <c r="O465" s="358"/>
      <c r="P465" s="359" t="s">
        <v>27</v>
      </c>
      <c r="Q465" s="359"/>
      <c r="R465" s="359"/>
      <c r="S465" s="359"/>
      <c r="T465" s="359"/>
      <c r="U465" s="359"/>
      <c r="V465" s="359"/>
      <c r="W465" s="359"/>
      <c r="X465" s="359"/>
      <c r="Y465" s="360" t="s">
        <v>464</v>
      </c>
      <c r="Z465" s="361"/>
      <c r="AA465" s="361"/>
      <c r="AB465" s="361"/>
      <c r="AC465" s="142" t="s">
        <v>447</v>
      </c>
      <c r="AD465" s="142"/>
      <c r="AE465" s="142"/>
      <c r="AF465" s="142"/>
      <c r="AG465" s="142"/>
      <c r="AH465" s="360" t="s">
        <v>384</v>
      </c>
      <c r="AI465" s="357"/>
      <c r="AJ465" s="357"/>
      <c r="AK465" s="357"/>
      <c r="AL465" s="357" t="s">
        <v>21</v>
      </c>
      <c r="AM465" s="357"/>
      <c r="AN465" s="357"/>
      <c r="AO465" s="362"/>
      <c r="AP465" s="363" t="s">
        <v>406</v>
      </c>
      <c r="AQ465" s="363"/>
      <c r="AR465" s="363"/>
      <c r="AS465" s="363"/>
      <c r="AT465" s="363"/>
      <c r="AU465" s="363"/>
      <c r="AV465" s="363"/>
      <c r="AW465" s="363"/>
      <c r="AX465" s="363"/>
    </row>
    <row r="466" spans="1:50" ht="29.45" customHeight="1" x14ac:dyDescent="0.15">
      <c r="A466" s="1076">
        <v>1</v>
      </c>
      <c r="B466" s="1076">
        <v>1</v>
      </c>
      <c r="C466" s="354" t="s">
        <v>884</v>
      </c>
      <c r="D466" s="340"/>
      <c r="E466" s="340"/>
      <c r="F466" s="340"/>
      <c r="G466" s="340"/>
      <c r="H466" s="340"/>
      <c r="I466" s="340"/>
      <c r="J466" s="341">
        <v>9010001027685</v>
      </c>
      <c r="K466" s="342"/>
      <c r="L466" s="342"/>
      <c r="M466" s="342"/>
      <c r="N466" s="342"/>
      <c r="O466" s="342"/>
      <c r="P466" s="355" t="s">
        <v>852</v>
      </c>
      <c r="Q466" s="343"/>
      <c r="R466" s="343"/>
      <c r="S466" s="343"/>
      <c r="T466" s="343"/>
      <c r="U466" s="343"/>
      <c r="V466" s="343"/>
      <c r="W466" s="343"/>
      <c r="X466" s="343"/>
      <c r="Y466" s="344">
        <v>2</v>
      </c>
      <c r="Z466" s="345"/>
      <c r="AA466" s="345"/>
      <c r="AB466" s="346"/>
      <c r="AC466" s="347" t="s">
        <v>490</v>
      </c>
      <c r="AD466" s="347"/>
      <c r="AE466" s="347"/>
      <c r="AF466" s="347"/>
      <c r="AG466" s="347"/>
      <c r="AH466" s="348" t="s">
        <v>521</v>
      </c>
      <c r="AI466" s="349"/>
      <c r="AJ466" s="349"/>
      <c r="AK466" s="349"/>
      <c r="AL466" s="350" t="s">
        <v>521</v>
      </c>
      <c r="AM466" s="351"/>
      <c r="AN466" s="351"/>
      <c r="AO466" s="352"/>
      <c r="AP466" s="353" t="s">
        <v>853</v>
      </c>
      <c r="AQ466" s="353"/>
      <c r="AR466" s="353"/>
      <c r="AS466" s="353"/>
      <c r="AT466" s="353"/>
      <c r="AU466" s="353"/>
      <c r="AV466" s="353"/>
      <c r="AW466" s="353"/>
      <c r="AX466" s="353"/>
    </row>
    <row r="467" spans="1:50" ht="50.45" hidden="1" customHeight="1" x14ac:dyDescent="0.15">
      <c r="A467" s="1076">
        <v>2</v>
      </c>
      <c r="B467" s="1076">
        <v>1</v>
      </c>
      <c r="C467" s="354"/>
      <c r="D467" s="340"/>
      <c r="E467" s="340"/>
      <c r="F467" s="340"/>
      <c r="G467" s="340"/>
      <c r="H467" s="340"/>
      <c r="I467" s="340"/>
      <c r="J467" s="341"/>
      <c r="K467" s="342"/>
      <c r="L467" s="342"/>
      <c r="M467" s="342"/>
      <c r="N467" s="342"/>
      <c r="O467" s="342"/>
      <c r="P467" s="355"/>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41.45" hidden="1" customHeight="1" x14ac:dyDescent="0.15">
      <c r="A468" s="1076">
        <v>3</v>
      </c>
      <c r="B468" s="1076">
        <v>1</v>
      </c>
      <c r="C468" s="354"/>
      <c r="D468" s="340"/>
      <c r="E468" s="340"/>
      <c r="F468" s="340"/>
      <c r="G468" s="340"/>
      <c r="H468" s="340"/>
      <c r="I468" s="340"/>
      <c r="J468" s="341"/>
      <c r="K468" s="342"/>
      <c r="L468" s="342"/>
      <c r="M468" s="342"/>
      <c r="N468" s="342"/>
      <c r="O468" s="342"/>
      <c r="P468" s="355"/>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76">
        <v>4</v>
      </c>
      <c r="B469" s="1076">
        <v>1</v>
      </c>
      <c r="C469" s="354"/>
      <c r="D469" s="340"/>
      <c r="E469" s="340"/>
      <c r="F469" s="340"/>
      <c r="G469" s="340"/>
      <c r="H469" s="340"/>
      <c r="I469" s="340"/>
      <c r="J469" s="341"/>
      <c r="K469" s="342"/>
      <c r="L469" s="342"/>
      <c r="M469" s="342"/>
      <c r="N469" s="342"/>
      <c r="O469" s="342"/>
      <c r="P469" s="355"/>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76">
        <v>5</v>
      </c>
      <c r="B470" s="1076">
        <v>1</v>
      </c>
      <c r="C470" s="354"/>
      <c r="D470" s="340"/>
      <c r="E470" s="340"/>
      <c r="F470" s="340"/>
      <c r="G470" s="340"/>
      <c r="H470" s="340"/>
      <c r="I470" s="340"/>
      <c r="J470" s="341"/>
      <c r="K470" s="342"/>
      <c r="L470" s="342"/>
      <c r="M470" s="342"/>
      <c r="N470" s="342"/>
      <c r="O470" s="342"/>
      <c r="P470" s="355"/>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76">
        <v>6</v>
      </c>
      <c r="B471" s="107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76">
        <v>7</v>
      </c>
      <c r="B472" s="107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76">
        <v>8</v>
      </c>
      <c r="B473" s="107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76">
        <v>9</v>
      </c>
      <c r="B474" s="107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76">
        <v>10</v>
      </c>
      <c r="B475" s="107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76">
        <v>11</v>
      </c>
      <c r="B476" s="107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76">
        <v>12</v>
      </c>
      <c r="B477" s="107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76">
        <v>13</v>
      </c>
      <c r="B478" s="107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76">
        <v>14</v>
      </c>
      <c r="B479" s="107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76">
        <v>15</v>
      </c>
      <c r="B480" s="107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76">
        <v>16</v>
      </c>
      <c r="B481" s="107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76">
        <v>17</v>
      </c>
      <c r="B482" s="107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76">
        <v>18</v>
      </c>
      <c r="B483" s="107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76">
        <v>19</v>
      </c>
      <c r="B484" s="107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76">
        <v>20</v>
      </c>
      <c r="B485" s="107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76">
        <v>21</v>
      </c>
      <c r="B486" s="107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76">
        <v>22</v>
      </c>
      <c r="B487" s="107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76">
        <v>23</v>
      </c>
      <c r="B488" s="107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76">
        <v>24</v>
      </c>
      <c r="B489" s="107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76">
        <v>25</v>
      </c>
      <c r="B490" s="107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76">
        <v>26</v>
      </c>
      <c r="B491" s="107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76">
        <v>27</v>
      </c>
      <c r="B492" s="107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76">
        <v>28</v>
      </c>
      <c r="B493" s="107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76">
        <v>29</v>
      </c>
      <c r="B494" s="107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76">
        <v>30</v>
      </c>
      <c r="B495" s="107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405</v>
      </c>
      <c r="K498" s="358"/>
      <c r="L498" s="358"/>
      <c r="M498" s="358"/>
      <c r="N498" s="358"/>
      <c r="O498" s="358"/>
      <c r="P498" s="359" t="s">
        <v>27</v>
      </c>
      <c r="Q498" s="359"/>
      <c r="R498" s="359"/>
      <c r="S498" s="359"/>
      <c r="T498" s="359"/>
      <c r="U498" s="359"/>
      <c r="V498" s="359"/>
      <c r="W498" s="359"/>
      <c r="X498" s="359"/>
      <c r="Y498" s="360" t="s">
        <v>464</v>
      </c>
      <c r="Z498" s="361"/>
      <c r="AA498" s="361"/>
      <c r="AB498" s="361"/>
      <c r="AC498" s="142" t="s">
        <v>447</v>
      </c>
      <c r="AD498" s="142"/>
      <c r="AE498" s="142"/>
      <c r="AF498" s="142"/>
      <c r="AG498" s="142"/>
      <c r="AH498" s="360" t="s">
        <v>384</v>
      </c>
      <c r="AI498" s="357"/>
      <c r="AJ498" s="357"/>
      <c r="AK498" s="357"/>
      <c r="AL498" s="357" t="s">
        <v>21</v>
      </c>
      <c r="AM498" s="357"/>
      <c r="AN498" s="357"/>
      <c r="AO498" s="362"/>
      <c r="AP498" s="363" t="s">
        <v>406</v>
      </c>
      <c r="AQ498" s="363"/>
      <c r="AR498" s="363"/>
      <c r="AS498" s="363"/>
      <c r="AT498" s="363"/>
      <c r="AU498" s="363"/>
      <c r="AV498" s="363"/>
      <c r="AW498" s="363"/>
      <c r="AX498" s="363"/>
    </row>
    <row r="499" spans="1:50" ht="67.5" customHeight="1" x14ac:dyDescent="0.15">
      <c r="A499" s="1076">
        <v>1</v>
      </c>
      <c r="B499" s="1076">
        <v>1</v>
      </c>
      <c r="C499" s="354" t="s">
        <v>826</v>
      </c>
      <c r="D499" s="340"/>
      <c r="E499" s="340"/>
      <c r="F499" s="340"/>
      <c r="G499" s="340"/>
      <c r="H499" s="340"/>
      <c r="I499" s="340"/>
      <c r="J499" s="341">
        <v>8021005009182</v>
      </c>
      <c r="K499" s="342"/>
      <c r="L499" s="342"/>
      <c r="M499" s="342"/>
      <c r="N499" s="342"/>
      <c r="O499" s="342"/>
      <c r="P499" s="355" t="s">
        <v>854</v>
      </c>
      <c r="Q499" s="343"/>
      <c r="R499" s="343"/>
      <c r="S499" s="343"/>
      <c r="T499" s="343"/>
      <c r="U499" s="343"/>
      <c r="V499" s="343"/>
      <c r="W499" s="343"/>
      <c r="X499" s="343"/>
      <c r="Y499" s="344">
        <v>16</v>
      </c>
      <c r="Z499" s="345"/>
      <c r="AA499" s="345"/>
      <c r="AB499" s="346"/>
      <c r="AC499" s="347" t="s">
        <v>490</v>
      </c>
      <c r="AD499" s="347"/>
      <c r="AE499" s="347"/>
      <c r="AF499" s="347"/>
      <c r="AG499" s="347"/>
      <c r="AH499" s="348" t="s">
        <v>722</v>
      </c>
      <c r="AI499" s="349"/>
      <c r="AJ499" s="349"/>
      <c r="AK499" s="349"/>
      <c r="AL499" s="350" t="s">
        <v>722</v>
      </c>
      <c r="AM499" s="351"/>
      <c r="AN499" s="351"/>
      <c r="AO499" s="352"/>
      <c r="AP499" s="353" t="s">
        <v>521</v>
      </c>
      <c r="AQ499" s="353"/>
      <c r="AR499" s="353"/>
      <c r="AS499" s="353"/>
      <c r="AT499" s="353"/>
      <c r="AU499" s="353"/>
      <c r="AV499" s="353"/>
      <c r="AW499" s="353"/>
      <c r="AX499" s="353"/>
    </row>
    <row r="500" spans="1:50" ht="51.6" customHeight="1" x14ac:dyDescent="0.15">
      <c r="A500" s="1076">
        <v>2</v>
      </c>
      <c r="B500" s="1076">
        <v>1</v>
      </c>
      <c r="C500" s="354" t="s">
        <v>855</v>
      </c>
      <c r="D500" s="340"/>
      <c r="E500" s="340"/>
      <c r="F500" s="340"/>
      <c r="G500" s="340"/>
      <c r="H500" s="340"/>
      <c r="I500" s="340"/>
      <c r="J500" s="341">
        <v>2130001049402</v>
      </c>
      <c r="K500" s="342"/>
      <c r="L500" s="342"/>
      <c r="M500" s="342"/>
      <c r="N500" s="342"/>
      <c r="O500" s="342"/>
      <c r="P500" s="355" t="s">
        <v>860</v>
      </c>
      <c r="Q500" s="343"/>
      <c r="R500" s="343"/>
      <c r="S500" s="343"/>
      <c r="T500" s="343"/>
      <c r="U500" s="343"/>
      <c r="V500" s="343"/>
      <c r="W500" s="343"/>
      <c r="X500" s="343"/>
      <c r="Y500" s="344">
        <v>9</v>
      </c>
      <c r="Z500" s="345"/>
      <c r="AA500" s="345"/>
      <c r="AB500" s="346"/>
      <c r="AC500" s="347" t="s">
        <v>490</v>
      </c>
      <c r="AD500" s="347"/>
      <c r="AE500" s="347"/>
      <c r="AF500" s="347"/>
      <c r="AG500" s="347"/>
      <c r="AH500" s="348" t="s">
        <v>521</v>
      </c>
      <c r="AI500" s="349"/>
      <c r="AJ500" s="349"/>
      <c r="AK500" s="349"/>
      <c r="AL500" s="350" t="s">
        <v>521</v>
      </c>
      <c r="AM500" s="351"/>
      <c r="AN500" s="351"/>
      <c r="AO500" s="352"/>
      <c r="AP500" s="353" t="s">
        <v>864</v>
      </c>
      <c r="AQ500" s="353"/>
      <c r="AR500" s="353"/>
      <c r="AS500" s="353"/>
      <c r="AT500" s="353"/>
      <c r="AU500" s="353"/>
      <c r="AV500" s="353"/>
      <c r="AW500" s="353"/>
      <c r="AX500" s="353"/>
    </row>
    <row r="501" spans="1:50" ht="44.1" customHeight="1" x14ac:dyDescent="0.15">
      <c r="A501" s="1076">
        <v>3</v>
      </c>
      <c r="B501" s="1076">
        <v>1</v>
      </c>
      <c r="C501" s="354" t="s">
        <v>856</v>
      </c>
      <c r="D501" s="340"/>
      <c r="E501" s="340"/>
      <c r="F501" s="340"/>
      <c r="G501" s="340"/>
      <c r="H501" s="340"/>
      <c r="I501" s="340"/>
      <c r="J501" s="341" t="s">
        <v>722</v>
      </c>
      <c r="K501" s="342"/>
      <c r="L501" s="342"/>
      <c r="M501" s="342"/>
      <c r="N501" s="342"/>
      <c r="O501" s="342"/>
      <c r="P501" s="355" t="s">
        <v>859</v>
      </c>
      <c r="Q501" s="343"/>
      <c r="R501" s="343"/>
      <c r="S501" s="343"/>
      <c r="T501" s="343"/>
      <c r="U501" s="343"/>
      <c r="V501" s="343"/>
      <c r="W501" s="343"/>
      <c r="X501" s="343"/>
      <c r="Y501" s="344">
        <v>2</v>
      </c>
      <c r="Z501" s="345"/>
      <c r="AA501" s="345"/>
      <c r="AB501" s="346"/>
      <c r="AC501" s="347" t="s">
        <v>490</v>
      </c>
      <c r="AD501" s="347"/>
      <c r="AE501" s="347"/>
      <c r="AF501" s="347"/>
      <c r="AG501" s="347"/>
      <c r="AH501" s="348" t="s">
        <v>863</v>
      </c>
      <c r="AI501" s="349"/>
      <c r="AJ501" s="349"/>
      <c r="AK501" s="349"/>
      <c r="AL501" s="350" t="s">
        <v>521</v>
      </c>
      <c r="AM501" s="351"/>
      <c r="AN501" s="351"/>
      <c r="AO501" s="352"/>
      <c r="AP501" s="353" t="s">
        <v>521</v>
      </c>
      <c r="AQ501" s="353"/>
      <c r="AR501" s="353"/>
      <c r="AS501" s="353"/>
      <c r="AT501" s="353"/>
      <c r="AU501" s="353"/>
      <c r="AV501" s="353"/>
      <c r="AW501" s="353"/>
      <c r="AX501" s="353"/>
    </row>
    <row r="502" spans="1:50" ht="40.5" customHeight="1" x14ac:dyDescent="0.15">
      <c r="A502" s="1076">
        <v>4</v>
      </c>
      <c r="B502" s="1076">
        <v>1</v>
      </c>
      <c r="C502" s="354" t="s">
        <v>857</v>
      </c>
      <c r="D502" s="340"/>
      <c r="E502" s="340"/>
      <c r="F502" s="340"/>
      <c r="G502" s="340"/>
      <c r="H502" s="340"/>
      <c r="I502" s="340"/>
      <c r="J502" s="341" t="s">
        <v>521</v>
      </c>
      <c r="K502" s="342"/>
      <c r="L502" s="342"/>
      <c r="M502" s="342"/>
      <c r="N502" s="342"/>
      <c r="O502" s="342"/>
      <c r="P502" s="355" t="s">
        <v>861</v>
      </c>
      <c r="Q502" s="343"/>
      <c r="R502" s="343"/>
      <c r="S502" s="343"/>
      <c r="T502" s="343"/>
      <c r="U502" s="343"/>
      <c r="V502" s="343"/>
      <c r="W502" s="343"/>
      <c r="X502" s="343"/>
      <c r="Y502" s="344">
        <v>2</v>
      </c>
      <c r="Z502" s="345"/>
      <c r="AA502" s="345"/>
      <c r="AB502" s="346"/>
      <c r="AC502" s="347" t="s">
        <v>490</v>
      </c>
      <c r="AD502" s="347"/>
      <c r="AE502" s="347"/>
      <c r="AF502" s="347"/>
      <c r="AG502" s="347"/>
      <c r="AH502" s="348" t="s">
        <v>521</v>
      </c>
      <c r="AI502" s="349"/>
      <c r="AJ502" s="349"/>
      <c r="AK502" s="349"/>
      <c r="AL502" s="350" t="s">
        <v>521</v>
      </c>
      <c r="AM502" s="351"/>
      <c r="AN502" s="351"/>
      <c r="AO502" s="352"/>
      <c r="AP502" s="353" t="s">
        <v>521</v>
      </c>
      <c r="AQ502" s="353"/>
      <c r="AR502" s="353"/>
      <c r="AS502" s="353"/>
      <c r="AT502" s="353"/>
      <c r="AU502" s="353"/>
      <c r="AV502" s="353"/>
      <c r="AW502" s="353"/>
      <c r="AX502" s="353"/>
    </row>
    <row r="503" spans="1:50" ht="29.1" customHeight="1" x14ac:dyDescent="0.15">
      <c r="A503" s="1076">
        <v>5</v>
      </c>
      <c r="B503" s="1076">
        <v>1</v>
      </c>
      <c r="C503" s="354" t="s">
        <v>858</v>
      </c>
      <c r="D503" s="340"/>
      <c r="E503" s="340"/>
      <c r="F503" s="340"/>
      <c r="G503" s="340"/>
      <c r="H503" s="340"/>
      <c r="I503" s="340"/>
      <c r="J503" s="341" t="s">
        <v>521</v>
      </c>
      <c r="K503" s="342"/>
      <c r="L503" s="342"/>
      <c r="M503" s="342"/>
      <c r="N503" s="342"/>
      <c r="O503" s="342"/>
      <c r="P503" s="355" t="s">
        <v>862</v>
      </c>
      <c r="Q503" s="343"/>
      <c r="R503" s="343"/>
      <c r="S503" s="343"/>
      <c r="T503" s="343"/>
      <c r="U503" s="343"/>
      <c r="V503" s="343"/>
      <c r="W503" s="343"/>
      <c r="X503" s="343"/>
      <c r="Y503" s="344">
        <v>1</v>
      </c>
      <c r="Z503" s="345"/>
      <c r="AA503" s="345"/>
      <c r="AB503" s="346"/>
      <c r="AC503" s="347" t="s">
        <v>490</v>
      </c>
      <c r="AD503" s="347"/>
      <c r="AE503" s="347"/>
      <c r="AF503" s="347"/>
      <c r="AG503" s="347"/>
      <c r="AH503" s="348" t="s">
        <v>521</v>
      </c>
      <c r="AI503" s="349"/>
      <c r="AJ503" s="349"/>
      <c r="AK503" s="349"/>
      <c r="AL503" s="350" t="s">
        <v>521</v>
      </c>
      <c r="AM503" s="351"/>
      <c r="AN503" s="351"/>
      <c r="AO503" s="352"/>
      <c r="AP503" s="353" t="s">
        <v>521</v>
      </c>
      <c r="AQ503" s="353"/>
      <c r="AR503" s="353"/>
      <c r="AS503" s="353"/>
      <c r="AT503" s="353"/>
      <c r="AU503" s="353"/>
      <c r="AV503" s="353"/>
      <c r="AW503" s="353"/>
      <c r="AX503" s="353"/>
    </row>
    <row r="504" spans="1:50" ht="26.25" hidden="1" customHeight="1" x14ac:dyDescent="0.15">
      <c r="A504" s="1076">
        <v>6</v>
      </c>
      <c r="B504" s="1076">
        <v>1</v>
      </c>
      <c r="C504" s="1077"/>
      <c r="D504" s="1080"/>
      <c r="E504" s="1080"/>
      <c r="F504" s="1080"/>
      <c r="G504" s="1080"/>
      <c r="H504" s="1080"/>
      <c r="I504" s="1081"/>
      <c r="J504" s="341"/>
      <c r="K504" s="342"/>
      <c r="L504" s="342"/>
      <c r="M504" s="342"/>
      <c r="N504" s="342"/>
      <c r="O504" s="342"/>
      <c r="P504" s="355"/>
      <c r="Q504" s="343"/>
      <c r="R504" s="343"/>
      <c r="S504" s="343"/>
      <c r="T504" s="343"/>
      <c r="U504" s="343"/>
      <c r="V504" s="343"/>
      <c r="W504" s="343"/>
      <c r="X504" s="343"/>
      <c r="Y504" s="344"/>
      <c r="Z504" s="345"/>
      <c r="AA504" s="345"/>
      <c r="AB504" s="346"/>
      <c r="AC504" s="347"/>
      <c r="AD504" s="347"/>
      <c r="AE504" s="347"/>
      <c r="AF504" s="347"/>
      <c r="AG504" s="347"/>
      <c r="AH504" s="365"/>
      <c r="AI504" s="366"/>
      <c r="AJ504" s="366"/>
      <c r="AK504" s="366"/>
      <c r="AL504" s="365"/>
      <c r="AM504" s="366"/>
      <c r="AN504" s="366"/>
      <c r="AO504" s="366"/>
      <c r="AP504" s="353"/>
      <c r="AQ504" s="353"/>
      <c r="AR504" s="353"/>
      <c r="AS504" s="353"/>
      <c r="AT504" s="353"/>
      <c r="AU504" s="353"/>
      <c r="AV504" s="353"/>
      <c r="AW504" s="353"/>
      <c r="AX504" s="353"/>
    </row>
    <row r="505" spans="1:50" ht="26.25" hidden="1" customHeight="1" x14ac:dyDescent="0.15">
      <c r="A505" s="1076">
        <v>7</v>
      </c>
      <c r="B505" s="1076">
        <v>1</v>
      </c>
      <c r="C505" s="1077"/>
      <c r="D505" s="1080"/>
      <c r="E505" s="1080"/>
      <c r="F505" s="1080"/>
      <c r="G505" s="1080"/>
      <c r="H505" s="1080"/>
      <c r="I505" s="1081"/>
      <c r="J505" s="1082"/>
      <c r="K505" s="1083"/>
      <c r="L505" s="1083"/>
      <c r="M505" s="1083"/>
      <c r="N505" s="1083"/>
      <c r="O505" s="1084"/>
      <c r="P505" s="1085"/>
      <c r="Q505" s="1086"/>
      <c r="R505" s="1086"/>
      <c r="S505" s="1086"/>
      <c r="T505" s="1086"/>
      <c r="U505" s="1086"/>
      <c r="V505" s="1086"/>
      <c r="W505" s="1086"/>
      <c r="X505" s="1087"/>
      <c r="Y505" s="344"/>
      <c r="Z505" s="345"/>
      <c r="AA505" s="345"/>
      <c r="AB505" s="346"/>
      <c r="AC505" s="1088"/>
      <c r="AD505" s="1089"/>
      <c r="AE505" s="1089"/>
      <c r="AF505" s="1089"/>
      <c r="AG505" s="1090"/>
      <c r="AH505" s="365"/>
      <c r="AI505" s="366"/>
      <c r="AJ505" s="366"/>
      <c r="AK505" s="366"/>
      <c r="AL505" s="365"/>
      <c r="AM505" s="366"/>
      <c r="AN505" s="366"/>
      <c r="AO505" s="366"/>
      <c r="AP505" s="353"/>
      <c r="AQ505" s="353"/>
      <c r="AR505" s="353"/>
      <c r="AS505" s="353"/>
      <c r="AT505" s="353"/>
      <c r="AU505" s="353"/>
      <c r="AV505" s="353"/>
      <c r="AW505" s="353"/>
      <c r="AX505" s="353"/>
    </row>
    <row r="506" spans="1:50" ht="26.25" hidden="1" customHeight="1" x14ac:dyDescent="0.15">
      <c r="A506" s="1076">
        <v>8</v>
      </c>
      <c r="B506" s="1076">
        <v>1</v>
      </c>
      <c r="C506" s="1077"/>
      <c r="D506" s="1080"/>
      <c r="E506" s="1080"/>
      <c r="F506" s="1080"/>
      <c r="G506" s="1080"/>
      <c r="H506" s="1080"/>
      <c r="I506" s="1081"/>
      <c r="J506" s="1082"/>
      <c r="K506" s="1083"/>
      <c r="L506" s="1083"/>
      <c r="M506" s="1083"/>
      <c r="N506" s="1083"/>
      <c r="O506" s="1084"/>
      <c r="P506" s="1085"/>
      <c r="Q506" s="1086"/>
      <c r="R506" s="1086"/>
      <c r="S506" s="1086"/>
      <c r="T506" s="1086"/>
      <c r="U506" s="1086"/>
      <c r="V506" s="1086"/>
      <c r="W506" s="1086"/>
      <c r="X506" s="1087"/>
      <c r="Y506" s="344"/>
      <c r="Z506" s="345"/>
      <c r="AA506" s="345"/>
      <c r="AB506" s="346"/>
      <c r="AC506" s="347"/>
      <c r="AD506" s="347"/>
      <c r="AE506" s="347"/>
      <c r="AF506" s="347"/>
      <c r="AG506" s="347"/>
      <c r="AH506" s="365"/>
      <c r="AI506" s="366"/>
      <c r="AJ506" s="366"/>
      <c r="AK506" s="366"/>
      <c r="AL506" s="365"/>
      <c r="AM506" s="366"/>
      <c r="AN506" s="366"/>
      <c r="AO506" s="366"/>
      <c r="AP506" s="353"/>
      <c r="AQ506" s="353"/>
      <c r="AR506" s="353"/>
      <c r="AS506" s="353"/>
      <c r="AT506" s="353"/>
      <c r="AU506" s="353"/>
      <c r="AV506" s="353"/>
      <c r="AW506" s="353"/>
      <c r="AX506" s="353"/>
    </row>
    <row r="507" spans="1:50" ht="26.25" hidden="1" customHeight="1" x14ac:dyDescent="0.15">
      <c r="A507" s="1076">
        <v>9</v>
      </c>
      <c r="B507" s="1076">
        <v>1</v>
      </c>
      <c r="C507" s="1077"/>
      <c r="D507" s="1080"/>
      <c r="E507" s="1080"/>
      <c r="F507" s="1080"/>
      <c r="G507" s="1080"/>
      <c r="H507" s="1080"/>
      <c r="I507" s="1081"/>
      <c r="J507" s="1082"/>
      <c r="K507" s="1083"/>
      <c r="L507" s="1083"/>
      <c r="M507" s="1083"/>
      <c r="N507" s="1083"/>
      <c r="O507" s="1084"/>
      <c r="P507" s="1085"/>
      <c r="Q507" s="1086"/>
      <c r="R507" s="1086"/>
      <c r="S507" s="1086"/>
      <c r="T507" s="1086"/>
      <c r="U507" s="1086"/>
      <c r="V507" s="1086"/>
      <c r="W507" s="1086"/>
      <c r="X507" s="1087"/>
      <c r="Y507" s="344"/>
      <c r="Z507" s="345"/>
      <c r="AA507" s="345"/>
      <c r="AB507" s="346"/>
      <c r="AC507" s="1088"/>
      <c r="AD507" s="1089"/>
      <c r="AE507" s="1089"/>
      <c r="AF507" s="1089"/>
      <c r="AG507" s="1090"/>
      <c r="AH507" s="365"/>
      <c r="AI507" s="366"/>
      <c r="AJ507" s="366"/>
      <c r="AK507" s="366"/>
      <c r="AL507" s="365"/>
      <c r="AM507" s="366"/>
      <c r="AN507" s="366"/>
      <c r="AO507" s="366"/>
      <c r="AP507" s="353"/>
      <c r="AQ507" s="353"/>
      <c r="AR507" s="353"/>
      <c r="AS507" s="353"/>
      <c r="AT507" s="353"/>
      <c r="AU507" s="353"/>
      <c r="AV507" s="353"/>
      <c r="AW507" s="353"/>
      <c r="AX507" s="353"/>
    </row>
    <row r="508" spans="1:50" ht="26.25" hidden="1" customHeight="1" x14ac:dyDescent="0.15">
      <c r="A508" s="1076">
        <v>10</v>
      </c>
      <c r="B508" s="1076">
        <v>1</v>
      </c>
      <c r="C508" s="1077"/>
      <c r="D508" s="1078"/>
      <c r="E508" s="1078"/>
      <c r="F508" s="1078"/>
      <c r="G508" s="1078"/>
      <c r="H508" s="1078"/>
      <c r="I508" s="1079"/>
      <c r="J508" s="341"/>
      <c r="K508" s="342"/>
      <c r="L508" s="342"/>
      <c r="M508" s="342"/>
      <c r="N508" s="342"/>
      <c r="O508" s="342"/>
      <c r="P508" s="355"/>
      <c r="Q508" s="343"/>
      <c r="R508" s="343"/>
      <c r="S508" s="343"/>
      <c r="T508" s="343"/>
      <c r="U508" s="343"/>
      <c r="V508" s="343"/>
      <c r="W508" s="343"/>
      <c r="X508" s="343"/>
      <c r="Y508" s="344"/>
      <c r="Z508" s="345"/>
      <c r="AA508" s="345"/>
      <c r="AB508" s="346"/>
      <c r="AC508" s="347"/>
      <c r="AD508" s="347"/>
      <c r="AE508" s="347"/>
      <c r="AF508" s="347"/>
      <c r="AG508" s="347"/>
      <c r="AH508" s="365"/>
      <c r="AI508" s="366"/>
      <c r="AJ508" s="366"/>
      <c r="AK508" s="366"/>
      <c r="AL508" s="365"/>
      <c r="AM508" s="366"/>
      <c r="AN508" s="366"/>
      <c r="AO508" s="366"/>
      <c r="AP508" s="353"/>
      <c r="AQ508" s="353"/>
      <c r="AR508" s="353"/>
      <c r="AS508" s="353"/>
      <c r="AT508" s="353"/>
      <c r="AU508" s="353"/>
      <c r="AV508" s="353"/>
      <c r="AW508" s="353"/>
      <c r="AX508" s="353"/>
    </row>
    <row r="509" spans="1:50" ht="26.25" hidden="1" customHeight="1" x14ac:dyDescent="0.15">
      <c r="A509" s="1076">
        <v>11</v>
      </c>
      <c r="B509" s="1076">
        <v>1</v>
      </c>
      <c r="C509" s="1077"/>
      <c r="D509" s="1080"/>
      <c r="E509" s="1080"/>
      <c r="F509" s="1080"/>
      <c r="G509" s="1080"/>
      <c r="H509" s="1080"/>
      <c r="I509" s="1081"/>
      <c r="J509" s="341"/>
      <c r="K509" s="342"/>
      <c r="L509" s="342"/>
      <c r="M509" s="342"/>
      <c r="N509" s="342"/>
      <c r="O509" s="342"/>
      <c r="P509" s="355"/>
      <c r="Q509" s="343"/>
      <c r="R509" s="343"/>
      <c r="S509" s="343"/>
      <c r="T509" s="343"/>
      <c r="U509" s="343"/>
      <c r="V509" s="343"/>
      <c r="W509" s="343"/>
      <c r="X509" s="343"/>
      <c r="Y509" s="344"/>
      <c r="Z509" s="345"/>
      <c r="AA509" s="345"/>
      <c r="AB509" s="346"/>
      <c r="AC509" s="1088"/>
      <c r="AD509" s="1089"/>
      <c r="AE509" s="1089"/>
      <c r="AF509" s="1089"/>
      <c r="AG509" s="1090"/>
      <c r="AH509" s="365"/>
      <c r="AI509" s="366"/>
      <c r="AJ509" s="366"/>
      <c r="AK509" s="366"/>
      <c r="AL509" s="365"/>
      <c r="AM509" s="366"/>
      <c r="AN509" s="366"/>
      <c r="AO509" s="366"/>
      <c r="AP509" s="353"/>
      <c r="AQ509" s="353"/>
      <c r="AR509" s="353"/>
      <c r="AS509" s="353"/>
      <c r="AT509" s="353"/>
      <c r="AU509" s="353"/>
      <c r="AV509" s="353"/>
      <c r="AW509" s="353"/>
      <c r="AX509" s="353"/>
    </row>
    <row r="510" spans="1:50" ht="26.25" hidden="1" customHeight="1" x14ac:dyDescent="0.15">
      <c r="A510" s="1076">
        <v>12</v>
      </c>
      <c r="B510" s="1076">
        <v>1</v>
      </c>
      <c r="C510" s="1077"/>
      <c r="D510" s="1080"/>
      <c r="E510" s="1080"/>
      <c r="F510" s="1080"/>
      <c r="G510" s="1080"/>
      <c r="H510" s="1080"/>
      <c r="I510" s="1081"/>
      <c r="J510" s="1082"/>
      <c r="K510" s="1083"/>
      <c r="L510" s="1083"/>
      <c r="M510" s="1083"/>
      <c r="N510" s="1083"/>
      <c r="O510" s="1084"/>
      <c r="P510" s="1085"/>
      <c r="Q510" s="1086"/>
      <c r="R510" s="1086"/>
      <c r="S510" s="1086"/>
      <c r="T510" s="1086"/>
      <c r="U510" s="1086"/>
      <c r="V510" s="1086"/>
      <c r="W510" s="1086"/>
      <c r="X510" s="1087"/>
      <c r="Y510" s="344"/>
      <c r="Z510" s="345"/>
      <c r="AA510" s="345"/>
      <c r="AB510" s="346"/>
      <c r="AC510" s="1088"/>
      <c r="AD510" s="1089"/>
      <c r="AE510" s="1089"/>
      <c r="AF510" s="1089"/>
      <c r="AG510" s="1090"/>
      <c r="AH510" s="365"/>
      <c r="AI510" s="366"/>
      <c r="AJ510" s="366"/>
      <c r="AK510" s="366"/>
      <c r="AL510" s="365"/>
      <c r="AM510" s="366"/>
      <c r="AN510" s="366"/>
      <c r="AO510" s="366"/>
      <c r="AP510" s="353"/>
      <c r="AQ510" s="353"/>
      <c r="AR510" s="353"/>
      <c r="AS510" s="353"/>
      <c r="AT510" s="353"/>
      <c r="AU510" s="353"/>
      <c r="AV510" s="353"/>
      <c r="AW510" s="353"/>
      <c r="AX510" s="353"/>
    </row>
    <row r="511" spans="1:50" ht="26.25" hidden="1" customHeight="1" x14ac:dyDescent="0.15">
      <c r="A511" s="1076">
        <v>13</v>
      </c>
      <c r="B511" s="1076">
        <v>1</v>
      </c>
      <c r="C511" s="1077"/>
      <c r="D511" s="1078"/>
      <c r="E511" s="1078"/>
      <c r="F511" s="1078"/>
      <c r="G511" s="1078"/>
      <c r="H511" s="1078"/>
      <c r="I511" s="1079"/>
      <c r="J511" s="341"/>
      <c r="K511" s="342"/>
      <c r="L511" s="342"/>
      <c r="M511" s="342"/>
      <c r="N511" s="342"/>
      <c r="O511" s="342"/>
      <c r="P511" s="1085"/>
      <c r="Q511" s="1086"/>
      <c r="R511" s="1086"/>
      <c r="S511" s="1086"/>
      <c r="T511" s="1086"/>
      <c r="U511" s="1086"/>
      <c r="V511" s="1086"/>
      <c r="W511" s="1086"/>
      <c r="X511" s="1087"/>
      <c r="Y511" s="344"/>
      <c r="Z511" s="345"/>
      <c r="AA511" s="345"/>
      <c r="AB511" s="346"/>
      <c r="AC511" s="1088"/>
      <c r="AD511" s="1089"/>
      <c r="AE511" s="1089"/>
      <c r="AF511" s="1089"/>
      <c r="AG511" s="1090"/>
      <c r="AH511" s="365"/>
      <c r="AI511" s="366"/>
      <c r="AJ511" s="366"/>
      <c r="AK511" s="366"/>
      <c r="AL511" s="365"/>
      <c r="AM511" s="366"/>
      <c r="AN511" s="366"/>
      <c r="AO511" s="366"/>
      <c r="AP511" s="353"/>
      <c r="AQ511" s="353"/>
      <c r="AR511" s="353"/>
      <c r="AS511" s="353"/>
      <c r="AT511" s="353"/>
      <c r="AU511" s="353"/>
      <c r="AV511" s="353"/>
      <c r="AW511" s="353"/>
      <c r="AX511" s="353"/>
    </row>
    <row r="512" spans="1:50" ht="26.25" hidden="1" customHeight="1" x14ac:dyDescent="0.15">
      <c r="A512" s="1076">
        <v>14</v>
      </c>
      <c r="B512" s="107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76">
        <v>15</v>
      </c>
      <c r="B513" s="107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76">
        <v>16</v>
      </c>
      <c r="B514" s="107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76">
        <v>17</v>
      </c>
      <c r="B515" s="107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76">
        <v>18</v>
      </c>
      <c r="B516" s="107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76">
        <v>19</v>
      </c>
      <c r="B517" s="107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76">
        <v>20</v>
      </c>
      <c r="B518" s="107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76">
        <v>21</v>
      </c>
      <c r="B519" s="107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76">
        <v>22</v>
      </c>
      <c r="B520" s="107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76">
        <v>23</v>
      </c>
      <c r="B521" s="107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76">
        <v>24</v>
      </c>
      <c r="B522" s="107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76">
        <v>25</v>
      </c>
      <c r="B523" s="107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76">
        <v>26</v>
      </c>
      <c r="B524" s="107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76">
        <v>27</v>
      </c>
      <c r="B525" s="107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76">
        <v>28</v>
      </c>
      <c r="B526" s="107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76">
        <v>29</v>
      </c>
      <c r="B527" s="107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76">
        <v>30</v>
      </c>
      <c r="B528" s="107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405</v>
      </c>
      <c r="K531" s="358"/>
      <c r="L531" s="358"/>
      <c r="M531" s="358"/>
      <c r="N531" s="358"/>
      <c r="O531" s="358"/>
      <c r="P531" s="359" t="s">
        <v>27</v>
      </c>
      <c r="Q531" s="359"/>
      <c r="R531" s="359"/>
      <c r="S531" s="359"/>
      <c r="T531" s="359"/>
      <c r="U531" s="359"/>
      <c r="V531" s="359"/>
      <c r="W531" s="359"/>
      <c r="X531" s="359"/>
      <c r="Y531" s="360" t="s">
        <v>464</v>
      </c>
      <c r="Z531" s="361"/>
      <c r="AA531" s="361"/>
      <c r="AB531" s="361"/>
      <c r="AC531" s="142" t="s">
        <v>447</v>
      </c>
      <c r="AD531" s="142"/>
      <c r="AE531" s="142"/>
      <c r="AF531" s="142"/>
      <c r="AG531" s="142"/>
      <c r="AH531" s="360" t="s">
        <v>384</v>
      </c>
      <c r="AI531" s="357"/>
      <c r="AJ531" s="357"/>
      <c r="AK531" s="357"/>
      <c r="AL531" s="357" t="s">
        <v>21</v>
      </c>
      <c r="AM531" s="357"/>
      <c r="AN531" s="357"/>
      <c r="AO531" s="362"/>
      <c r="AP531" s="363" t="s">
        <v>406</v>
      </c>
      <c r="AQ531" s="363"/>
      <c r="AR531" s="363"/>
      <c r="AS531" s="363"/>
      <c r="AT531" s="363"/>
      <c r="AU531" s="363"/>
      <c r="AV531" s="363"/>
      <c r="AW531" s="363"/>
      <c r="AX531" s="363"/>
    </row>
    <row r="532" spans="1:50" ht="58.5" customHeight="1" x14ac:dyDescent="0.15">
      <c r="A532" s="1076">
        <v>1</v>
      </c>
      <c r="B532" s="1076">
        <v>1</v>
      </c>
      <c r="C532" s="1077" t="s">
        <v>865</v>
      </c>
      <c r="D532" s="1078"/>
      <c r="E532" s="1078"/>
      <c r="F532" s="1078"/>
      <c r="G532" s="1078"/>
      <c r="H532" s="1078"/>
      <c r="I532" s="1079"/>
      <c r="J532" s="341">
        <v>6010001008845</v>
      </c>
      <c r="K532" s="342"/>
      <c r="L532" s="342"/>
      <c r="M532" s="342"/>
      <c r="N532" s="342"/>
      <c r="O532" s="342"/>
      <c r="P532" s="355" t="s">
        <v>866</v>
      </c>
      <c r="Q532" s="343"/>
      <c r="R532" s="343"/>
      <c r="S532" s="343"/>
      <c r="T532" s="343"/>
      <c r="U532" s="343"/>
      <c r="V532" s="343"/>
      <c r="W532" s="343"/>
      <c r="X532" s="343"/>
      <c r="Y532" s="344">
        <v>2</v>
      </c>
      <c r="Z532" s="345"/>
      <c r="AA532" s="345"/>
      <c r="AB532" s="346"/>
      <c r="AC532" s="347" t="s">
        <v>490</v>
      </c>
      <c r="AD532" s="347"/>
      <c r="AE532" s="347"/>
      <c r="AF532" s="347"/>
      <c r="AG532" s="347"/>
      <c r="AH532" s="365" t="s">
        <v>521</v>
      </c>
      <c r="AI532" s="366"/>
      <c r="AJ532" s="366"/>
      <c r="AK532" s="366"/>
      <c r="AL532" s="365" t="s">
        <v>521</v>
      </c>
      <c r="AM532" s="366"/>
      <c r="AN532" s="366"/>
      <c r="AO532" s="366"/>
      <c r="AP532" s="353" t="s">
        <v>521</v>
      </c>
      <c r="AQ532" s="353"/>
      <c r="AR532" s="353"/>
      <c r="AS532" s="353"/>
      <c r="AT532" s="353"/>
      <c r="AU532" s="353"/>
      <c r="AV532" s="353"/>
      <c r="AW532" s="353"/>
      <c r="AX532" s="353"/>
    </row>
    <row r="533" spans="1:50" ht="26.25" hidden="1" customHeight="1" x14ac:dyDescent="0.15">
      <c r="A533" s="1076">
        <v>2</v>
      </c>
      <c r="B533" s="1076">
        <v>1</v>
      </c>
      <c r="C533" s="354"/>
      <c r="D533" s="340"/>
      <c r="E533" s="340"/>
      <c r="F533" s="340"/>
      <c r="G533" s="340"/>
      <c r="H533" s="340"/>
      <c r="I533" s="340"/>
      <c r="J533" s="341"/>
      <c r="K533" s="342"/>
      <c r="L533" s="342"/>
      <c r="M533" s="342"/>
      <c r="N533" s="342"/>
      <c r="O533" s="342"/>
      <c r="P533" s="355"/>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76">
        <v>3</v>
      </c>
      <c r="B534" s="1076">
        <v>1</v>
      </c>
      <c r="C534" s="354"/>
      <c r="D534" s="340"/>
      <c r="E534" s="340"/>
      <c r="F534" s="340"/>
      <c r="G534" s="340"/>
      <c r="H534" s="340"/>
      <c r="I534" s="340"/>
      <c r="J534" s="341"/>
      <c r="K534" s="342"/>
      <c r="L534" s="342"/>
      <c r="M534" s="342"/>
      <c r="N534" s="342"/>
      <c r="O534" s="342"/>
      <c r="P534" s="355"/>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76">
        <v>4</v>
      </c>
      <c r="B535" s="1076">
        <v>1</v>
      </c>
      <c r="C535" s="354"/>
      <c r="D535" s="340"/>
      <c r="E535" s="340"/>
      <c r="F535" s="340"/>
      <c r="G535" s="340"/>
      <c r="H535" s="340"/>
      <c r="I535" s="340"/>
      <c r="J535" s="341"/>
      <c r="K535" s="342"/>
      <c r="L535" s="342"/>
      <c r="M535" s="342"/>
      <c r="N535" s="342"/>
      <c r="O535" s="342"/>
      <c r="P535" s="355"/>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76">
        <v>5</v>
      </c>
      <c r="B536" s="1076">
        <v>1</v>
      </c>
      <c r="C536" s="354"/>
      <c r="D536" s="340"/>
      <c r="E536" s="340"/>
      <c r="F536" s="340"/>
      <c r="G536" s="340"/>
      <c r="H536" s="340"/>
      <c r="I536" s="340"/>
      <c r="J536" s="341"/>
      <c r="K536" s="342"/>
      <c r="L536" s="342"/>
      <c r="M536" s="342"/>
      <c r="N536" s="342"/>
      <c r="O536" s="342"/>
      <c r="P536" s="355"/>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76">
        <v>6</v>
      </c>
      <c r="B537" s="107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76">
        <v>7</v>
      </c>
      <c r="B538" s="107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76">
        <v>8</v>
      </c>
      <c r="B539" s="107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76">
        <v>9</v>
      </c>
      <c r="B540" s="107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76">
        <v>10</v>
      </c>
      <c r="B541" s="107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76">
        <v>11</v>
      </c>
      <c r="B542" s="107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76">
        <v>12</v>
      </c>
      <c r="B543" s="107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76">
        <v>13</v>
      </c>
      <c r="B544" s="107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76">
        <v>14</v>
      </c>
      <c r="B545" s="107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76">
        <v>15</v>
      </c>
      <c r="B546" s="107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76">
        <v>16</v>
      </c>
      <c r="B547" s="107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76">
        <v>17</v>
      </c>
      <c r="B548" s="107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76">
        <v>18</v>
      </c>
      <c r="B549" s="107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76">
        <v>19</v>
      </c>
      <c r="B550" s="107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76">
        <v>20</v>
      </c>
      <c r="B551" s="107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76">
        <v>21</v>
      </c>
      <c r="B552" s="107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76">
        <v>22</v>
      </c>
      <c r="B553" s="107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76">
        <v>23</v>
      </c>
      <c r="B554" s="107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76">
        <v>24</v>
      </c>
      <c r="B555" s="107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76">
        <v>25</v>
      </c>
      <c r="B556" s="107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76">
        <v>26</v>
      </c>
      <c r="B557" s="107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76">
        <v>27</v>
      </c>
      <c r="B558" s="107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76">
        <v>28</v>
      </c>
      <c r="B559" s="107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76">
        <v>29</v>
      </c>
      <c r="B560" s="107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76">
        <v>30</v>
      </c>
      <c r="B561" s="107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405</v>
      </c>
      <c r="K564" s="358"/>
      <c r="L564" s="358"/>
      <c r="M564" s="358"/>
      <c r="N564" s="358"/>
      <c r="O564" s="358"/>
      <c r="P564" s="359" t="s">
        <v>27</v>
      </c>
      <c r="Q564" s="359"/>
      <c r="R564" s="359"/>
      <c r="S564" s="359"/>
      <c r="T564" s="359"/>
      <c r="U564" s="359"/>
      <c r="V564" s="359"/>
      <c r="W564" s="359"/>
      <c r="X564" s="359"/>
      <c r="Y564" s="360" t="s">
        <v>464</v>
      </c>
      <c r="Z564" s="361"/>
      <c r="AA564" s="361"/>
      <c r="AB564" s="361"/>
      <c r="AC564" s="142" t="s">
        <v>447</v>
      </c>
      <c r="AD564" s="142"/>
      <c r="AE564" s="142"/>
      <c r="AF564" s="142"/>
      <c r="AG564" s="142"/>
      <c r="AH564" s="360" t="s">
        <v>384</v>
      </c>
      <c r="AI564" s="357"/>
      <c r="AJ564" s="357"/>
      <c r="AK564" s="357"/>
      <c r="AL564" s="357" t="s">
        <v>21</v>
      </c>
      <c r="AM564" s="357"/>
      <c r="AN564" s="357"/>
      <c r="AO564" s="362"/>
      <c r="AP564" s="363" t="s">
        <v>406</v>
      </c>
      <c r="AQ564" s="363"/>
      <c r="AR564" s="363"/>
      <c r="AS564" s="363"/>
      <c r="AT564" s="363"/>
      <c r="AU564" s="363"/>
      <c r="AV564" s="363"/>
      <c r="AW564" s="363"/>
      <c r="AX564" s="363"/>
    </row>
    <row r="565" spans="1:50" ht="29.1" customHeight="1" x14ac:dyDescent="0.15">
      <c r="A565" s="1076">
        <v>1</v>
      </c>
      <c r="B565" s="1076">
        <v>1</v>
      </c>
      <c r="C565" s="354" t="s">
        <v>956</v>
      </c>
      <c r="D565" s="340"/>
      <c r="E565" s="340"/>
      <c r="F565" s="340"/>
      <c r="G565" s="340"/>
      <c r="H565" s="340"/>
      <c r="I565" s="340"/>
      <c r="J565" s="341" t="s">
        <v>522</v>
      </c>
      <c r="K565" s="342"/>
      <c r="L565" s="342"/>
      <c r="M565" s="342"/>
      <c r="N565" s="342"/>
      <c r="O565" s="342"/>
      <c r="P565" s="355" t="s">
        <v>957</v>
      </c>
      <c r="Q565" s="343"/>
      <c r="R565" s="343"/>
      <c r="S565" s="343"/>
      <c r="T565" s="343"/>
      <c r="U565" s="343"/>
      <c r="V565" s="343"/>
      <c r="W565" s="343"/>
      <c r="X565" s="343"/>
      <c r="Y565" s="344">
        <v>1</v>
      </c>
      <c r="Z565" s="345"/>
      <c r="AA565" s="345"/>
      <c r="AB565" s="346"/>
      <c r="AC565" s="347" t="s">
        <v>490</v>
      </c>
      <c r="AD565" s="347"/>
      <c r="AE565" s="347"/>
      <c r="AF565" s="347"/>
      <c r="AG565" s="347"/>
      <c r="AH565" s="348" t="s">
        <v>522</v>
      </c>
      <c r="AI565" s="349"/>
      <c r="AJ565" s="349"/>
      <c r="AK565" s="349"/>
      <c r="AL565" s="350" t="s">
        <v>522</v>
      </c>
      <c r="AM565" s="351"/>
      <c r="AN565" s="351"/>
      <c r="AO565" s="352"/>
      <c r="AP565" s="353" t="s">
        <v>958</v>
      </c>
      <c r="AQ565" s="353"/>
      <c r="AR565" s="353"/>
      <c r="AS565" s="353"/>
      <c r="AT565" s="353"/>
      <c r="AU565" s="353"/>
      <c r="AV565" s="353"/>
      <c r="AW565" s="353"/>
      <c r="AX565" s="353"/>
    </row>
    <row r="566" spans="1:50" ht="29.1" customHeight="1" x14ac:dyDescent="0.15">
      <c r="A566" s="1076">
        <v>2</v>
      </c>
      <c r="B566" s="1076">
        <v>1</v>
      </c>
      <c r="C566" s="354" t="s">
        <v>959</v>
      </c>
      <c r="D566" s="340"/>
      <c r="E566" s="340"/>
      <c r="F566" s="340"/>
      <c r="G566" s="340"/>
      <c r="H566" s="340"/>
      <c r="I566" s="340"/>
      <c r="J566" s="341" t="s">
        <v>522</v>
      </c>
      <c r="K566" s="342"/>
      <c r="L566" s="342"/>
      <c r="M566" s="342"/>
      <c r="N566" s="342"/>
      <c r="O566" s="342"/>
      <c r="P566" s="355" t="s">
        <v>962</v>
      </c>
      <c r="Q566" s="343"/>
      <c r="R566" s="343"/>
      <c r="S566" s="343"/>
      <c r="T566" s="343"/>
      <c r="U566" s="343"/>
      <c r="V566" s="343"/>
      <c r="W566" s="343"/>
      <c r="X566" s="343"/>
      <c r="Y566" s="344">
        <v>1</v>
      </c>
      <c r="Z566" s="345"/>
      <c r="AA566" s="345"/>
      <c r="AB566" s="346"/>
      <c r="AC566" s="347" t="s">
        <v>490</v>
      </c>
      <c r="AD566" s="347"/>
      <c r="AE566" s="347"/>
      <c r="AF566" s="347"/>
      <c r="AG566" s="347"/>
      <c r="AH566" s="348" t="s">
        <v>522</v>
      </c>
      <c r="AI566" s="349"/>
      <c r="AJ566" s="349"/>
      <c r="AK566" s="349"/>
      <c r="AL566" s="350" t="s">
        <v>522</v>
      </c>
      <c r="AM566" s="351"/>
      <c r="AN566" s="351"/>
      <c r="AO566" s="352"/>
      <c r="AP566" s="353" t="s">
        <v>958</v>
      </c>
      <c r="AQ566" s="353"/>
      <c r="AR566" s="353"/>
      <c r="AS566" s="353"/>
      <c r="AT566" s="353"/>
      <c r="AU566" s="353"/>
      <c r="AV566" s="353"/>
      <c r="AW566" s="353"/>
      <c r="AX566" s="353"/>
    </row>
    <row r="567" spans="1:50" ht="57" customHeight="1" x14ac:dyDescent="0.15">
      <c r="A567" s="1076">
        <v>3</v>
      </c>
      <c r="B567" s="1076">
        <v>1</v>
      </c>
      <c r="C567" s="354" t="s">
        <v>961</v>
      </c>
      <c r="D567" s="340"/>
      <c r="E567" s="340"/>
      <c r="F567" s="340"/>
      <c r="G567" s="340"/>
      <c r="H567" s="340"/>
      <c r="I567" s="340"/>
      <c r="J567" s="341" t="s">
        <v>958</v>
      </c>
      <c r="K567" s="342"/>
      <c r="L567" s="342"/>
      <c r="M567" s="342"/>
      <c r="N567" s="342"/>
      <c r="O567" s="342"/>
      <c r="P567" s="355" t="s">
        <v>960</v>
      </c>
      <c r="Q567" s="343"/>
      <c r="R567" s="343"/>
      <c r="S567" s="343"/>
      <c r="T567" s="343"/>
      <c r="U567" s="343"/>
      <c r="V567" s="343"/>
      <c r="W567" s="343"/>
      <c r="X567" s="343"/>
      <c r="Y567" s="344">
        <v>1</v>
      </c>
      <c r="Z567" s="345"/>
      <c r="AA567" s="345"/>
      <c r="AB567" s="346"/>
      <c r="AC567" s="347" t="s">
        <v>490</v>
      </c>
      <c r="AD567" s="347"/>
      <c r="AE567" s="347"/>
      <c r="AF567" s="347"/>
      <c r="AG567" s="347"/>
      <c r="AH567" s="348" t="s">
        <v>522</v>
      </c>
      <c r="AI567" s="349"/>
      <c r="AJ567" s="349"/>
      <c r="AK567" s="349"/>
      <c r="AL567" s="350" t="s">
        <v>522</v>
      </c>
      <c r="AM567" s="351"/>
      <c r="AN567" s="351"/>
      <c r="AO567" s="352"/>
      <c r="AP567" s="353" t="s">
        <v>958</v>
      </c>
      <c r="AQ567" s="353"/>
      <c r="AR567" s="353"/>
      <c r="AS567" s="353"/>
      <c r="AT567" s="353"/>
      <c r="AU567" s="353"/>
      <c r="AV567" s="353"/>
      <c r="AW567" s="353"/>
      <c r="AX567" s="353"/>
    </row>
    <row r="568" spans="1:50" ht="29.1" customHeight="1" x14ac:dyDescent="0.15">
      <c r="A568" s="1076">
        <v>4</v>
      </c>
      <c r="B568" s="1076">
        <v>1</v>
      </c>
      <c r="C568" s="354" t="s">
        <v>963</v>
      </c>
      <c r="D568" s="340"/>
      <c r="E568" s="340"/>
      <c r="F568" s="340"/>
      <c r="G568" s="340"/>
      <c r="H568" s="340"/>
      <c r="I568" s="340"/>
      <c r="J568" s="341" t="s">
        <v>958</v>
      </c>
      <c r="K568" s="342"/>
      <c r="L568" s="342"/>
      <c r="M568" s="342"/>
      <c r="N568" s="342"/>
      <c r="O568" s="342"/>
      <c r="P568" s="355" t="s">
        <v>964</v>
      </c>
      <c r="Q568" s="343"/>
      <c r="R568" s="343"/>
      <c r="S568" s="343"/>
      <c r="T568" s="343"/>
      <c r="U568" s="343"/>
      <c r="V568" s="343"/>
      <c r="W568" s="343"/>
      <c r="X568" s="343"/>
      <c r="Y568" s="344">
        <v>1</v>
      </c>
      <c r="Z568" s="345"/>
      <c r="AA568" s="345"/>
      <c r="AB568" s="346"/>
      <c r="AC568" s="347" t="s">
        <v>490</v>
      </c>
      <c r="AD568" s="347"/>
      <c r="AE568" s="347"/>
      <c r="AF568" s="347"/>
      <c r="AG568" s="347"/>
      <c r="AH568" s="348" t="s">
        <v>522</v>
      </c>
      <c r="AI568" s="349"/>
      <c r="AJ568" s="349"/>
      <c r="AK568" s="349"/>
      <c r="AL568" s="350" t="s">
        <v>522</v>
      </c>
      <c r="AM568" s="351"/>
      <c r="AN568" s="351"/>
      <c r="AO568" s="352"/>
      <c r="AP568" s="353" t="s">
        <v>958</v>
      </c>
      <c r="AQ568" s="353"/>
      <c r="AR568" s="353"/>
      <c r="AS568" s="353"/>
      <c r="AT568" s="353"/>
      <c r="AU568" s="353"/>
      <c r="AV568" s="353"/>
      <c r="AW568" s="353"/>
      <c r="AX568" s="353"/>
    </row>
    <row r="569" spans="1:50" ht="29.1" customHeight="1" x14ac:dyDescent="0.15">
      <c r="A569" s="1076">
        <v>5</v>
      </c>
      <c r="B569" s="1076">
        <v>1</v>
      </c>
      <c r="C569" s="354" t="s">
        <v>965</v>
      </c>
      <c r="D569" s="340"/>
      <c r="E569" s="340"/>
      <c r="F569" s="340"/>
      <c r="G569" s="340"/>
      <c r="H569" s="340"/>
      <c r="I569" s="340"/>
      <c r="J569" s="341">
        <v>2010001049083</v>
      </c>
      <c r="K569" s="342"/>
      <c r="L569" s="342"/>
      <c r="M569" s="342"/>
      <c r="N569" s="342"/>
      <c r="O569" s="342"/>
      <c r="P569" s="355" t="s">
        <v>966</v>
      </c>
      <c r="Q569" s="343"/>
      <c r="R569" s="343"/>
      <c r="S569" s="343"/>
      <c r="T569" s="343"/>
      <c r="U569" s="343"/>
      <c r="V569" s="343"/>
      <c r="W569" s="343"/>
      <c r="X569" s="343"/>
      <c r="Y569" s="344">
        <v>0.1</v>
      </c>
      <c r="Z569" s="345"/>
      <c r="AA569" s="345"/>
      <c r="AB569" s="346"/>
      <c r="AC569" s="347" t="s">
        <v>490</v>
      </c>
      <c r="AD569" s="347"/>
      <c r="AE569" s="347"/>
      <c r="AF569" s="347"/>
      <c r="AG569" s="347"/>
      <c r="AH569" s="348" t="s">
        <v>522</v>
      </c>
      <c r="AI569" s="349"/>
      <c r="AJ569" s="349"/>
      <c r="AK569" s="349"/>
      <c r="AL569" s="350" t="s">
        <v>522</v>
      </c>
      <c r="AM569" s="351"/>
      <c r="AN569" s="351"/>
      <c r="AO569" s="352"/>
      <c r="AP569" s="353" t="s">
        <v>958</v>
      </c>
      <c r="AQ569" s="353"/>
      <c r="AR569" s="353"/>
      <c r="AS569" s="353"/>
      <c r="AT569" s="353"/>
      <c r="AU569" s="353"/>
      <c r="AV569" s="353"/>
      <c r="AW569" s="353"/>
      <c r="AX569" s="353"/>
    </row>
    <row r="570" spans="1:50" ht="26.25" hidden="1" customHeight="1" x14ac:dyDescent="0.15">
      <c r="A570" s="1076">
        <v>6</v>
      </c>
      <c r="B570" s="1076">
        <v>1</v>
      </c>
      <c r="C570" s="1077"/>
      <c r="D570" s="1080"/>
      <c r="E570" s="1080"/>
      <c r="F570" s="1080"/>
      <c r="G570" s="1080"/>
      <c r="H570" s="1080"/>
      <c r="I570" s="1081"/>
      <c r="J570" s="341"/>
      <c r="K570" s="342"/>
      <c r="L570" s="342"/>
      <c r="M570" s="342"/>
      <c r="N570" s="342"/>
      <c r="O570" s="342"/>
      <c r="P570" s="355"/>
      <c r="Q570" s="343"/>
      <c r="R570" s="343"/>
      <c r="S570" s="343"/>
      <c r="T570" s="343"/>
      <c r="U570" s="343"/>
      <c r="V570" s="343"/>
      <c r="W570" s="343"/>
      <c r="X570" s="343"/>
      <c r="Y570" s="344"/>
      <c r="Z570" s="345"/>
      <c r="AA570" s="345"/>
      <c r="AB570" s="346"/>
      <c r="AC570" s="347"/>
      <c r="AD570" s="347"/>
      <c r="AE570" s="347"/>
      <c r="AF570" s="347"/>
      <c r="AG570" s="347"/>
      <c r="AH570" s="365"/>
      <c r="AI570" s="366"/>
      <c r="AJ570" s="366"/>
      <c r="AK570" s="366"/>
      <c r="AL570" s="365"/>
      <c r="AM570" s="366"/>
      <c r="AN570" s="366"/>
      <c r="AO570" s="366"/>
      <c r="AP570" s="353"/>
      <c r="AQ570" s="353"/>
      <c r="AR570" s="353"/>
      <c r="AS570" s="353"/>
      <c r="AT570" s="353"/>
      <c r="AU570" s="353"/>
      <c r="AV570" s="353"/>
      <c r="AW570" s="353"/>
      <c r="AX570" s="353"/>
    </row>
    <row r="571" spans="1:50" ht="26.25" hidden="1" customHeight="1" x14ac:dyDescent="0.15">
      <c r="A571" s="1076">
        <v>7</v>
      </c>
      <c r="B571" s="1076">
        <v>1</v>
      </c>
      <c r="C571" s="1077"/>
      <c r="D571" s="1080"/>
      <c r="E571" s="1080"/>
      <c r="F571" s="1080"/>
      <c r="G571" s="1080"/>
      <c r="H571" s="1080"/>
      <c r="I571" s="1081"/>
      <c r="J571" s="1082"/>
      <c r="K571" s="1083"/>
      <c r="L571" s="1083"/>
      <c r="M571" s="1083"/>
      <c r="N571" s="1083"/>
      <c r="O571" s="1084"/>
      <c r="P571" s="1085"/>
      <c r="Q571" s="1086"/>
      <c r="R571" s="1086"/>
      <c r="S571" s="1086"/>
      <c r="T571" s="1086"/>
      <c r="U571" s="1086"/>
      <c r="V571" s="1086"/>
      <c r="W571" s="1086"/>
      <c r="X571" s="1087"/>
      <c r="Y571" s="344"/>
      <c r="Z571" s="345"/>
      <c r="AA571" s="345"/>
      <c r="AB571" s="346"/>
      <c r="AC571" s="1088"/>
      <c r="AD571" s="1089"/>
      <c r="AE571" s="1089"/>
      <c r="AF571" s="1089"/>
      <c r="AG571" s="1090"/>
      <c r="AH571" s="365"/>
      <c r="AI571" s="366"/>
      <c r="AJ571" s="366"/>
      <c r="AK571" s="366"/>
      <c r="AL571" s="365"/>
      <c r="AM571" s="366"/>
      <c r="AN571" s="366"/>
      <c r="AO571" s="366"/>
      <c r="AP571" s="353"/>
      <c r="AQ571" s="353"/>
      <c r="AR571" s="353"/>
      <c r="AS571" s="353"/>
      <c r="AT571" s="353"/>
      <c r="AU571" s="353"/>
      <c r="AV571" s="353"/>
      <c r="AW571" s="353"/>
      <c r="AX571" s="353"/>
    </row>
    <row r="572" spans="1:50" ht="26.25" hidden="1" customHeight="1" x14ac:dyDescent="0.15">
      <c r="A572" s="1076">
        <v>8</v>
      </c>
      <c r="B572" s="1076">
        <v>1</v>
      </c>
      <c r="C572" s="1077"/>
      <c r="D572" s="1080"/>
      <c r="E572" s="1080"/>
      <c r="F572" s="1080"/>
      <c r="G572" s="1080"/>
      <c r="H572" s="1080"/>
      <c r="I572" s="1081"/>
      <c r="J572" s="1082"/>
      <c r="K572" s="1083"/>
      <c r="L572" s="1083"/>
      <c r="M572" s="1083"/>
      <c r="N572" s="1083"/>
      <c r="O572" s="1084"/>
      <c r="P572" s="1085"/>
      <c r="Q572" s="1086"/>
      <c r="R572" s="1086"/>
      <c r="S572" s="1086"/>
      <c r="T572" s="1086"/>
      <c r="U572" s="1086"/>
      <c r="V572" s="1086"/>
      <c r="W572" s="1086"/>
      <c r="X572" s="1087"/>
      <c r="Y572" s="344"/>
      <c r="Z572" s="345"/>
      <c r="AA572" s="345"/>
      <c r="AB572" s="346"/>
      <c r="AC572" s="347"/>
      <c r="AD572" s="347"/>
      <c r="AE572" s="347"/>
      <c r="AF572" s="347"/>
      <c r="AG572" s="347"/>
      <c r="AH572" s="365"/>
      <c r="AI572" s="366"/>
      <c r="AJ572" s="366"/>
      <c r="AK572" s="366"/>
      <c r="AL572" s="365"/>
      <c r="AM572" s="366"/>
      <c r="AN572" s="366"/>
      <c r="AO572" s="366"/>
      <c r="AP572" s="353"/>
      <c r="AQ572" s="353"/>
      <c r="AR572" s="353"/>
      <c r="AS572" s="353"/>
      <c r="AT572" s="353"/>
      <c r="AU572" s="353"/>
      <c r="AV572" s="353"/>
      <c r="AW572" s="353"/>
      <c r="AX572" s="353"/>
    </row>
    <row r="573" spans="1:50" ht="26.25" hidden="1" customHeight="1" x14ac:dyDescent="0.15">
      <c r="A573" s="1076">
        <v>9</v>
      </c>
      <c r="B573" s="1076">
        <v>1</v>
      </c>
      <c r="C573" s="1077"/>
      <c r="D573" s="1080"/>
      <c r="E573" s="1080"/>
      <c r="F573" s="1080"/>
      <c r="G573" s="1080"/>
      <c r="H573" s="1080"/>
      <c r="I573" s="1081"/>
      <c r="J573" s="1082"/>
      <c r="K573" s="1083"/>
      <c r="L573" s="1083"/>
      <c r="M573" s="1083"/>
      <c r="N573" s="1083"/>
      <c r="O573" s="1084"/>
      <c r="P573" s="1085"/>
      <c r="Q573" s="1086"/>
      <c r="R573" s="1086"/>
      <c r="S573" s="1086"/>
      <c r="T573" s="1086"/>
      <c r="U573" s="1086"/>
      <c r="V573" s="1086"/>
      <c r="W573" s="1086"/>
      <c r="X573" s="1087"/>
      <c r="Y573" s="344"/>
      <c r="Z573" s="345"/>
      <c r="AA573" s="345"/>
      <c r="AB573" s="346"/>
      <c r="AC573" s="1088"/>
      <c r="AD573" s="1089"/>
      <c r="AE573" s="1089"/>
      <c r="AF573" s="1089"/>
      <c r="AG573" s="1090"/>
      <c r="AH573" s="365"/>
      <c r="AI573" s="366"/>
      <c r="AJ573" s="366"/>
      <c r="AK573" s="366"/>
      <c r="AL573" s="365"/>
      <c r="AM573" s="366"/>
      <c r="AN573" s="366"/>
      <c r="AO573" s="366"/>
      <c r="AP573" s="353"/>
      <c r="AQ573" s="353"/>
      <c r="AR573" s="353"/>
      <c r="AS573" s="353"/>
      <c r="AT573" s="353"/>
      <c r="AU573" s="353"/>
      <c r="AV573" s="353"/>
      <c r="AW573" s="353"/>
      <c r="AX573" s="353"/>
    </row>
    <row r="574" spans="1:50" ht="26.25" hidden="1" customHeight="1" x14ac:dyDescent="0.15">
      <c r="A574" s="1076">
        <v>10</v>
      </c>
      <c r="B574" s="1076">
        <v>1</v>
      </c>
      <c r="C574" s="1077"/>
      <c r="D574" s="1078"/>
      <c r="E574" s="1078"/>
      <c r="F574" s="1078"/>
      <c r="G574" s="1078"/>
      <c r="H574" s="1078"/>
      <c r="I574" s="1079"/>
      <c r="J574" s="341"/>
      <c r="K574" s="342"/>
      <c r="L574" s="342"/>
      <c r="M574" s="342"/>
      <c r="N574" s="342"/>
      <c r="O574" s="342"/>
      <c r="P574" s="355"/>
      <c r="Q574" s="343"/>
      <c r="R574" s="343"/>
      <c r="S574" s="343"/>
      <c r="T574" s="343"/>
      <c r="U574" s="343"/>
      <c r="V574" s="343"/>
      <c r="W574" s="343"/>
      <c r="X574" s="343"/>
      <c r="Y574" s="344"/>
      <c r="Z574" s="345"/>
      <c r="AA574" s="345"/>
      <c r="AB574" s="346"/>
      <c r="AC574" s="347"/>
      <c r="AD574" s="347"/>
      <c r="AE574" s="347"/>
      <c r="AF574" s="347"/>
      <c r="AG574" s="347"/>
      <c r="AH574" s="365"/>
      <c r="AI574" s="366"/>
      <c r="AJ574" s="366"/>
      <c r="AK574" s="366"/>
      <c r="AL574" s="365"/>
      <c r="AM574" s="366"/>
      <c r="AN574" s="366"/>
      <c r="AO574" s="366"/>
      <c r="AP574" s="353"/>
      <c r="AQ574" s="353"/>
      <c r="AR574" s="353"/>
      <c r="AS574" s="353"/>
      <c r="AT574" s="353"/>
      <c r="AU574" s="353"/>
      <c r="AV574" s="353"/>
      <c r="AW574" s="353"/>
      <c r="AX574" s="353"/>
    </row>
    <row r="575" spans="1:50" ht="26.25" hidden="1" customHeight="1" x14ac:dyDescent="0.15">
      <c r="A575" s="1076">
        <v>11</v>
      </c>
      <c r="B575" s="1076">
        <v>1</v>
      </c>
      <c r="C575" s="1077" t="s">
        <v>642</v>
      </c>
      <c r="D575" s="1080"/>
      <c r="E575" s="1080"/>
      <c r="F575" s="1080"/>
      <c r="G575" s="1080"/>
      <c r="H575" s="1080"/>
      <c r="I575" s="1081"/>
      <c r="J575" s="341" t="s">
        <v>520</v>
      </c>
      <c r="K575" s="342"/>
      <c r="L575" s="342"/>
      <c r="M575" s="342"/>
      <c r="N575" s="342"/>
      <c r="O575" s="342"/>
      <c r="P575" s="355" t="s">
        <v>641</v>
      </c>
      <c r="Q575" s="343"/>
      <c r="R575" s="343"/>
      <c r="S575" s="343"/>
      <c r="T575" s="343"/>
      <c r="U575" s="343"/>
      <c r="V575" s="343"/>
      <c r="W575" s="343"/>
      <c r="X575" s="343"/>
      <c r="Y575" s="344">
        <v>3</v>
      </c>
      <c r="Z575" s="345"/>
      <c r="AA575" s="345"/>
      <c r="AB575" s="346"/>
      <c r="AC575" s="1088" t="s">
        <v>631</v>
      </c>
      <c r="AD575" s="1089"/>
      <c r="AE575" s="1089"/>
      <c r="AF575" s="1089"/>
      <c r="AG575" s="1090"/>
      <c r="AH575" s="365" t="s">
        <v>520</v>
      </c>
      <c r="AI575" s="366"/>
      <c r="AJ575" s="366"/>
      <c r="AK575" s="366"/>
      <c r="AL575" s="365" t="s">
        <v>520</v>
      </c>
      <c r="AM575" s="366"/>
      <c r="AN575" s="366"/>
      <c r="AO575" s="366"/>
      <c r="AP575" s="353" t="s">
        <v>434</v>
      </c>
      <c r="AQ575" s="353"/>
      <c r="AR575" s="353"/>
      <c r="AS575" s="353"/>
      <c r="AT575" s="353"/>
      <c r="AU575" s="353"/>
      <c r="AV575" s="353"/>
      <c r="AW575" s="353"/>
      <c r="AX575" s="353"/>
    </row>
    <row r="576" spans="1:50" ht="26.25" hidden="1" customHeight="1" x14ac:dyDescent="0.15">
      <c r="A576" s="1076">
        <v>12</v>
      </c>
      <c r="B576" s="1076">
        <v>1</v>
      </c>
      <c r="C576" s="1077" t="s">
        <v>643</v>
      </c>
      <c r="D576" s="1080"/>
      <c r="E576" s="1080"/>
      <c r="F576" s="1080"/>
      <c r="G576" s="1080"/>
      <c r="H576" s="1080"/>
      <c r="I576" s="1081"/>
      <c r="J576" s="1082">
        <v>4010701026082</v>
      </c>
      <c r="K576" s="1083"/>
      <c r="L576" s="1083"/>
      <c r="M576" s="1083"/>
      <c r="N576" s="1083"/>
      <c r="O576" s="1084"/>
      <c r="P576" s="1085" t="s">
        <v>630</v>
      </c>
      <c r="Q576" s="1086"/>
      <c r="R576" s="1086"/>
      <c r="S576" s="1086"/>
      <c r="T576" s="1086"/>
      <c r="U576" s="1086"/>
      <c r="V576" s="1086"/>
      <c r="W576" s="1086"/>
      <c r="X576" s="1087"/>
      <c r="Y576" s="344">
        <v>3</v>
      </c>
      <c r="Z576" s="345"/>
      <c r="AA576" s="345"/>
      <c r="AB576" s="346"/>
      <c r="AC576" s="1088" t="s">
        <v>631</v>
      </c>
      <c r="AD576" s="1089"/>
      <c r="AE576" s="1089"/>
      <c r="AF576" s="1089"/>
      <c r="AG576" s="1090"/>
      <c r="AH576" s="365" t="s">
        <v>520</v>
      </c>
      <c r="AI576" s="366"/>
      <c r="AJ576" s="366"/>
      <c r="AK576" s="366"/>
      <c r="AL576" s="365" t="s">
        <v>520</v>
      </c>
      <c r="AM576" s="366"/>
      <c r="AN576" s="366"/>
      <c r="AO576" s="366"/>
      <c r="AP576" s="353" t="s">
        <v>434</v>
      </c>
      <c r="AQ576" s="353"/>
      <c r="AR576" s="353"/>
      <c r="AS576" s="353"/>
      <c r="AT576" s="353"/>
      <c r="AU576" s="353"/>
      <c r="AV576" s="353"/>
      <c r="AW576" s="353"/>
      <c r="AX576" s="353"/>
    </row>
    <row r="577" spans="1:50" ht="26.25" hidden="1" customHeight="1" x14ac:dyDescent="0.15">
      <c r="A577" s="1076">
        <v>13</v>
      </c>
      <c r="B577" s="1076">
        <v>1</v>
      </c>
      <c r="C577" s="1077" t="s">
        <v>644</v>
      </c>
      <c r="D577" s="1078"/>
      <c r="E577" s="1078"/>
      <c r="F577" s="1078"/>
      <c r="G577" s="1078"/>
      <c r="H577" s="1078"/>
      <c r="I577" s="1079"/>
      <c r="J577" s="341">
        <v>9021002070541</v>
      </c>
      <c r="K577" s="342"/>
      <c r="L577" s="342"/>
      <c r="M577" s="342"/>
      <c r="N577" s="342"/>
      <c r="O577" s="342"/>
      <c r="P577" s="1085" t="s">
        <v>630</v>
      </c>
      <c r="Q577" s="1086"/>
      <c r="R577" s="1086"/>
      <c r="S577" s="1086"/>
      <c r="T577" s="1086"/>
      <c r="U577" s="1086"/>
      <c r="V577" s="1086"/>
      <c r="W577" s="1086"/>
      <c r="X577" s="1087"/>
      <c r="Y577" s="344">
        <v>0.9</v>
      </c>
      <c r="Z577" s="345"/>
      <c r="AA577" s="345"/>
      <c r="AB577" s="346"/>
      <c r="AC577" s="1088" t="s">
        <v>631</v>
      </c>
      <c r="AD577" s="1089"/>
      <c r="AE577" s="1089"/>
      <c r="AF577" s="1089"/>
      <c r="AG577" s="1090"/>
      <c r="AH577" s="365" t="s">
        <v>520</v>
      </c>
      <c r="AI577" s="366"/>
      <c r="AJ577" s="366"/>
      <c r="AK577" s="366"/>
      <c r="AL577" s="365" t="s">
        <v>520</v>
      </c>
      <c r="AM577" s="366"/>
      <c r="AN577" s="366"/>
      <c r="AO577" s="366"/>
      <c r="AP577" s="353" t="s">
        <v>434</v>
      </c>
      <c r="AQ577" s="353"/>
      <c r="AR577" s="353"/>
      <c r="AS577" s="353"/>
      <c r="AT577" s="353"/>
      <c r="AU577" s="353"/>
      <c r="AV577" s="353"/>
      <c r="AW577" s="353"/>
      <c r="AX577" s="353"/>
    </row>
    <row r="578" spans="1:50" ht="26.25" hidden="1" customHeight="1" x14ac:dyDescent="0.15">
      <c r="A578" s="1076">
        <v>14</v>
      </c>
      <c r="B578" s="107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76">
        <v>15</v>
      </c>
      <c r="B579" s="107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76">
        <v>16</v>
      </c>
      <c r="B580" s="107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76">
        <v>17</v>
      </c>
      <c r="B581" s="107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76">
        <v>18</v>
      </c>
      <c r="B582" s="107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76">
        <v>19</v>
      </c>
      <c r="B583" s="107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76">
        <v>20</v>
      </c>
      <c r="B584" s="107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76">
        <v>21</v>
      </c>
      <c r="B585" s="107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76">
        <v>22</v>
      </c>
      <c r="B586" s="107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76">
        <v>23</v>
      </c>
      <c r="B587" s="107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76">
        <v>24</v>
      </c>
      <c r="B588" s="107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76">
        <v>25</v>
      </c>
      <c r="B589" s="107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76">
        <v>26</v>
      </c>
      <c r="B590" s="107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76">
        <v>27</v>
      </c>
      <c r="B591" s="107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76">
        <v>28</v>
      </c>
      <c r="B592" s="107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76">
        <v>29</v>
      </c>
      <c r="B593" s="107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76">
        <v>30</v>
      </c>
      <c r="B594" s="107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405</v>
      </c>
      <c r="K597" s="358"/>
      <c r="L597" s="358"/>
      <c r="M597" s="358"/>
      <c r="N597" s="358"/>
      <c r="O597" s="358"/>
      <c r="P597" s="359" t="s">
        <v>27</v>
      </c>
      <c r="Q597" s="359"/>
      <c r="R597" s="359"/>
      <c r="S597" s="359"/>
      <c r="T597" s="359"/>
      <c r="U597" s="359"/>
      <c r="V597" s="359"/>
      <c r="W597" s="359"/>
      <c r="X597" s="359"/>
      <c r="Y597" s="360" t="s">
        <v>464</v>
      </c>
      <c r="Z597" s="361"/>
      <c r="AA597" s="361"/>
      <c r="AB597" s="361"/>
      <c r="AC597" s="142" t="s">
        <v>447</v>
      </c>
      <c r="AD597" s="142"/>
      <c r="AE597" s="142"/>
      <c r="AF597" s="142"/>
      <c r="AG597" s="142"/>
      <c r="AH597" s="360" t="s">
        <v>384</v>
      </c>
      <c r="AI597" s="357"/>
      <c r="AJ597" s="357"/>
      <c r="AK597" s="357"/>
      <c r="AL597" s="357" t="s">
        <v>21</v>
      </c>
      <c r="AM597" s="357"/>
      <c r="AN597" s="357"/>
      <c r="AO597" s="362"/>
      <c r="AP597" s="363" t="s">
        <v>406</v>
      </c>
      <c r="AQ597" s="363"/>
      <c r="AR597" s="363"/>
      <c r="AS597" s="363"/>
      <c r="AT597" s="363"/>
      <c r="AU597" s="363"/>
      <c r="AV597" s="363"/>
      <c r="AW597" s="363"/>
      <c r="AX597" s="363"/>
    </row>
    <row r="598" spans="1:50" ht="26.25" customHeight="1" x14ac:dyDescent="0.15">
      <c r="A598" s="1076">
        <v>1</v>
      </c>
      <c r="B598" s="1076">
        <v>1</v>
      </c>
      <c r="C598" s="1077" t="s">
        <v>725</v>
      </c>
      <c r="D598" s="1078"/>
      <c r="E598" s="1078"/>
      <c r="F598" s="1078"/>
      <c r="G598" s="1078"/>
      <c r="H598" s="1078"/>
      <c r="I598" s="1079"/>
      <c r="J598" s="341">
        <v>2010001016851</v>
      </c>
      <c r="K598" s="342"/>
      <c r="L598" s="342"/>
      <c r="M598" s="342"/>
      <c r="N598" s="342"/>
      <c r="O598" s="342"/>
      <c r="P598" s="355" t="s">
        <v>630</v>
      </c>
      <c r="Q598" s="343"/>
      <c r="R598" s="343"/>
      <c r="S598" s="343"/>
      <c r="T598" s="343"/>
      <c r="U598" s="343"/>
      <c r="V598" s="343"/>
      <c r="W598" s="343"/>
      <c r="X598" s="343"/>
      <c r="Y598" s="344">
        <v>26</v>
      </c>
      <c r="Z598" s="345"/>
      <c r="AA598" s="345"/>
      <c r="AB598" s="346"/>
      <c r="AC598" s="347" t="s">
        <v>631</v>
      </c>
      <c r="AD598" s="347"/>
      <c r="AE598" s="347"/>
      <c r="AF598" s="347"/>
      <c r="AG598" s="347"/>
      <c r="AH598" s="365" t="s">
        <v>520</v>
      </c>
      <c r="AI598" s="366"/>
      <c r="AJ598" s="366"/>
      <c r="AK598" s="366"/>
      <c r="AL598" s="365" t="s">
        <v>520</v>
      </c>
      <c r="AM598" s="366"/>
      <c r="AN598" s="366"/>
      <c r="AO598" s="366"/>
      <c r="AP598" s="353" t="s">
        <v>434</v>
      </c>
      <c r="AQ598" s="353"/>
      <c r="AR598" s="353"/>
      <c r="AS598" s="353"/>
      <c r="AT598" s="353"/>
      <c r="AU598" s="353"/>
      <c r="AV598" s="353"/>
      <c r="AW598" s="353"/>
      <c r="AX598" s="353"/>
    </row>
    <row r="599" spans="1:50" ht="42.95" customHeight="1" x14ac:dyDescent="0.15">
      <c r="A599" s="1076">
        <v>2</v>
      </c>
      <c r="B599" s="1076">
        <v>1</v>
      </c>
      <c r="C599" s="1077" t="s">
        <v>632</v>
      </c>
      <c r="D599" s="1080"/>
      <c r="E599" s="1080"/>
      <c r="F599" s="1080"/>
      <c r="G599" s="1080"/>
      <c r="H599" s="1080"/>
      <c r="I599" s="1081"/>
      <c r="J599" s="341">
        <v>3010401011971</v>
      </c>
      <c r="K599" s="342"/>
      <c r="L599" s="342"/>
      <c r="M599" s="342"/>
      <c r="N599" s="342"/>
      <c r="O599" s="342"/>
      <c r="P599" s="355" t="s">
        <v>630</v>
      </c>
      <c r="Q599" s="343"/>
      <c r="R599" s="343"/>
      <c r="S599" s="343"/>
      <c r="T599" s="343"/>
      <c r="U599" s="343"/>
      <c r="V599" s="343"/>
      <c r="W599" s="343"/>
      <c r="X599" s="343"/>
      <c r="Y599" s="344">
        <v>19</v>
      </c>
      <c r="Z599" s="345"/>
      <c r="AA599" s="345"/>
      <c r="AB599" s="346"/>
      <c r="AC599" s="347" t="s">
        <v>631</v>
      </c>
      <c r="AD599" s="347"/>
      <c r="AE599" s="347"/>
      <c r="AF599" s="347"/>
      <c r="AG599" s="347"/>
      <c r="AH599" s="365" t="s">
        <v>520</v>
      </c>
      <c r="AI599" s="366"/>
      <c r="AJ599" s="366"/>
      <c r="AK599" s="366"/>
      <c r="AL599" s="365" t="s">
        <v>520</v>
      </c>
      <c r="AM599" s="366"/>
      <c r="AN599" s="366"/>
      <c r="AO599" s="366"/>
      <c r="AP599" s="353" t="s">
        <v>434</v>
      </c>
      <c r="AQ599" s="353"/>
      <c r="AR599" s="353"/>
      <c r="AS599" s="353"/>
      <c r="AT599" s="353"/>
      <c r="AU599" s="353"/>
      <c r="AV599" s="353"/>
      <c r="AW599" s="353"/>
      <c r="AX599" s="353"/>
    </row>
    <row r="600" spans="1:50" ht="42.95" customHeight="1" x14ac:dyDescent="0.15">
      <c r="A600" s="1076">
        <v>3</v>
      </c>
      <c r="B600" s="1076">
        <v>1</v>
      </c>
      <c r="C600" s="340" t="s">
        <v>633</v>
      </c>
      <c r="D600" s="340"/>
      <c r="E600" s="340"/>
      <c r="F600" s="340"/>
      <c r="G600" s="340"/>
      <c r="H600" s="340"/>
      <c r="I600" s="340"/>
      <c r="J600" s="341">
        <v>4010001129098</v>
      </c>
      <c r="K600" s="342"/>
      <c r="L600" s="342"/>
      <c r="M600" s="342"/>
      <c r="N600" s="342"/>
      <c r="O600" s="342"/>
      <c r="P600" s="343" t="s">
        <v>630</v>
      </c>
      <c r="Q600" s="343"/>
      <c r="R600" s="343"/>
      <c r="S600" s="343"/>
      <c r="T600" s="343"/>
      <c r="U600" s="343"/>
      <c r="V600" s="343"/>
      <c r="W600" s="343"/>
      <c r="X600" s="343"/>
      <c r="Y600" s="344">
        <v>17</v>
      </c>
      <c r="Z600" s="345"/>
      <c r="AA600" s="345"/>
      <c r="AB600" s="346"/>
      <c r="AC600" s="347" t="s">
        <v>631</v>
      </c>
      <c r="AD600" s="347"/>
      <c r="AE600" s="347"/>
      <c r="AF600" s="347"/>
      <c r="AG600" s="347"/>
      <c r="AH600" s="365" t="s">
        <v>520</v>
      </c>
      <c r="AI600" s="366"/>
      <c r="AJ600" s="366"/>
      <c r="AK600" s="366"/>
      <c r="AL600" s="365" t="s">
        <v>520</v>
      </c>
      <c r="AM600" s="366"/>
      <c r="AN600" s="366"/>
      <c r="AO600" s="366"/>
      <c r="AP600" s="353" t="s">
        <v>434</v>
      </c>
      <c r="AQ600" s="353"/>
      <c r="AR600" s="353"/>
      <c r="AS600" s="353"/>
      <c r="AT600" s="353"/>
      <c r="AU600" s="353"/>
      <c r="AV600" s="353"/>
      <c r="AW600" s="353"/>
      <c r="AX600" s="353"/>
    </row>
    <row r="601" spans="1:50" ht="42.95" customHeight="1" x14ac:dyDescent="0.15">
      <c r="A601" s="1076">
        <v>4</v>
      </c>
      <c r="B601" s="1076">
        <v>1</v>
      </c>
      <c r="C601" s="1077" t="s">
        <v>634</v>
      </c>
      <c r="D601" s="1078"/>
      <c r="E601" s="1078"/>
      <c r="F601" s="1078"/>
      <c r="G601" s="1078"/>
      <c r="H601" s="1078"/>
      <c r="I601" s="1079"/>
      <c r="J601" s="341">
        <v>1010001143390</v>
      </c>
      <c r="K601" s="342"/>
      <c r="L601" s="342"/>
      <c r="M601" s="342"/>
      <c r="N601" s="342"/>
      <c r="O601" s="342"/>
      <c r="P601" s="355" t="s">
        <v>630</v>
      </c>
      <c r="Q601" s="343"/>
      <c r="R601" s="343"/>
      <c r="S601" s="343"/>
      <c r="T601" s="343"/>
      <c r="U601" s="343"/>
      <c r="V601" s="343"/>
      <c r="W601" s="343"/>
      <c r="X601" s="343"/>
      <c r="Y601" s="344">
        <v>16</v>
      </c>
      <c r="Z601" s="345"/>
      <c r="AA601" s="345"/>
      <c r="AB601" s="346"/>
      <c r="AC601" s="347" t="s">
        <v>631</v>
      </c>
      <c r="AD601" s="347"/>
      <c r="AE601" s="347"/>
      <c r="AF601" s="347"/>
      <c r="AG601" s="347"/>
      <c r="AH601" s="365" t="s">
        <v>520</v>
      </c>
      <c r="AI601" s="366"/>
      <c r="AJ601" s="366"/>
      <c r="AK601" s="366"/>
      <c r="AL601" s="365" t="s">
        <v>520</v>
      </c>
      <c r="AM601" s="366"/>
      <c r="AN601" s="366"/>
      <c r="AO601" s="366"/>
      <c r="AP601" s="353" t="s">
        <v>434</v>
      </c>
      <c r="AQ601" s="353"/>
      <c r="AR601" s="353"/>
      <c r="AS601" s="353"/>
      <c r="AT601" s="353"/>
      <c r="AU601" s="353"/>
      <c r="AV601" s="353"/>
      <c r="AW601" s="353"/>
      <c r="AX601" s="353"/>
    </row>
    <row r="602" spans="1:50" ht="29.1" customHeight="1" x14ac:dyDescent="0.15">
      <c r="A602" s="1076">
        <v>5</v>
      </c>
      <c r="B602" s="1076">
        <v>1</v>
      </c>
      <c r="C602" s="1077" t="s">
        <v>635</v>
      </c>
      <c r="D602" s="1078"/>
      <c r="E602" s="1078"/>
      <c r="F602" s="1078"/>
      <c r="G602" s="1078"/>
      <c r="H602" s="1078"/>
      <c r="I602" s="1079"/>
      <c r="J602" s="341">
        <v>8013401001509</v>
      </c>
      <c r="K602" s="342"/>
      <c r="L602" s="342"/>
      <c r="M602" s="342"/>
      <c r="N602" s="342"/>
      <c r="O602" s="342"/>
      <c r="P602" s="355" t="s">
        <v>630</v>
      </c>
      <c r="Q602" s="343"/>
      <c r="R602" s="343"/>
      <c r="S602" s="343"/>
      <c r="T602" s="343"/>
      <c r="U602" s="343"/>
      <c r="V602" s="343"/>
      <c r="W602" s="343"/>
      <c r="X602" s="343"/>
      <c r="Y602" s="344">
        <v>10</v>
      </c>
      <c r="Z602" s="345"/>
      <c r="AA602" s="345"/>
      <c r="AB602" s="346"/>
      <c r="AC602" s="347" t="s">
        <v>631</v>
      </c>
      <c r="AD602" s="347"/>
      <c r="AE602" s="347"/>
      <c r="AF602" s="347"/>
      <c r="AG602" s="347"/>
      <c r="AH602" s="365" t="s">
        <v>520</v>
      </c>
      <c r="AI602" s="366"/>
      <c r="AJ602" s="366"/>
      <c r="AK602" s="366"/>
      <c r="AL602" s="365" t="s">
        <v>520</v>
      </c>
      <c r="AM602" s="366"/>
      <c r="AN602" s="366"/>
      <c r="AO602" s="366"/>
      <c r="AP602" s="353" t="s">
        <v>434</v>
      </c>
      <c r="AQ602" s="353"/>
      <c r="AR602" s="353"/>
      <c r="AS602" s="353"/>
      <c r="AT602" s="353"/>
      <c r="AU602" s="353"/>
      <c r="AV602" s="353"/>
      <c r="AW602" s="353"/>
      <c r="AX602" s="353"/>
    </row>
    <row r="603" spans="1:50" ht="29.1" customHeight="1" x14ac:dyDescent="0.15">
      <c r="A603" s="1076">
        <v>6</v>
      </c>
      <c r="B603" s="1076">
        <v>1</v>
      </c>
      <c r="C603" s="1077" t="s">
        <v>636</v>
      </c>
      <c r="D603" s="1080"/>
      <c r="E603" s="1080"/>
      <c r="F603" s="1080"/>
      <c r="G603" s="1080"/>
      <c r="H603" s="1080"/>
      <c r="I603" s="1081"/>
      <c r="J603" s="341">
        <v>2020001036304</v>
      </c>
      <c r="K603" s="342"/>
      <c r="L603" s="342"/>
      <c r="M603" s="342"/>
      <c r="N603" s="342"/>
      <c r="O603" s="342"/>
      <c r="P603" s="355" t="s">
        <v>630</v>
      </c>
      <c r="Q603" s="343"/>
      <c r="R603" s="343"/>
      <c r="S603" s="343"/>
      <c r="T603" s="343"/>
      <c r="U603" s="343"/>
      <c r="V603" s="343"/>
      <c r="W603" s="343"/>
      <c r="X603" s="343"/>
      <c r="Y603" s="344">
        <v>8</v>
      </c>
      <c r="Z603" s="345"/>
      <c r="AA603" s="345"/>
      <c r="AB603" s="346"/>
      <c r="AC603" s="347" t="s">
        <v>631</v>
      </c>
      <c r="AD603" s="347"/>
      <c r="AE603" s="347"/>
      <c r="AF603" s="347"/>
      <c r="AG603" s="347"/>
      <c r="AH603" s="365" t="s">
        <v>520</v>
      </c>
      <c r="AI603" s="366"/>
      <c r="AJ603" s="366"/>
      <c r="AK603" s="366"/>
      <c r="AL603" s="365" t="s">
        <v>520</v>
      </c>
      <c r="AM603" s="366"/>
      <c r="AN603" s="366"/>
      <c r="AO603" s="366"/>
      <c r="AP603" s="353" t="s">
        <v>434</v>
      </c>
      <c r="AQ603" s="353"/>
      <c r="AR603" s="353"/>
      <c r="AS603" s="353"/>
      <c r="AT603" s="353"/>
      <c r="AU603" s="353"/>
      <c r="AV603" s="353"/>
      <c r="AW603" s="353"/>
      <c r="AX603" s="353"/>
    </row>
    <row r="604" spans="1:50" ht="29.1" customHeight="1" x14ac:dyDescent="0.15">
      <c r="A604" s="1076">
        <v>7</v>
      </c>
      <c r="B604" s="1076">
        <v>1</v>
      </c>
      <c r="C604" s="1077" t="s">
        <v>637</v>
      </c>
      <c r="D604" s="1080"/>
      <c r="E604" s="1080"/>
      <c r="F604" s="1080"/>
      <c r="G604" s="1080"/>
      <c r="H604" s="1080"/>
      <c r="I604" s="1081"/>
      <c r="J604" s="1082">
        <v>1010401042242</v>
      </c>
      <c r="K604" s="1083"/>
      <c r="L604" s="1083"/>
      <c r="M604" s="1083"/>
      <c r="N604" s="1083"/>
      <c r="O604" s="1084"/>
      <c r="P604" s="1085" t="s">
        <v>630</v>
      </c>
      <c r="Q604" s="1086"/>
      <c r="R604" s="1086"/>
      <c r="S604" s="1086"/>
      <c r="T604" s="1086"/>
      <c r="U604" s="1086"/>
      <c r="V604" s="1086"/>
      <c r="W604" s="1086"/>
      <c r="X604" s="1087"/>
      <c r="Y604" s="344">
        <v>5</v>
      </c>
      <c r="Z604" s="345"/>
      <c r="AA604" s="345"/>
      <c r="AB604" s="346"/>
      <c r="AC604" s="1088" t="s">
        <v>631</v>
      </c>
      <c r="AD604" s="1089"/>
      <c r="AE604" s="1089"/>
      <c r="AF604" s="1089"/>
      <c r="AG604" s="1090"/>
      <c r="AH604" s="365" t="s">
        <v>520</v>
      </c>
      <c r="AI604" s="366"/>
      <c r="AJ604" s="366"/>
      <c r="AK604" s="366"/>
      <c r="AL604" s="365" t="s">
        <v>520</v>
      </c>
      <c r="AM604" s="366"/>
      <c r="AN604" s="366"/>
      <c r="AO604" s="366"/>
      <c r="AP604" s="353" t="s">
        <v>434</v>
      </c>
      <c r="AQ604" s="353"/>
      <c r="AR604" s="353"/>
      <c r="AS604" s="353"/>
      <c r="AT604" s="353"/>
      <c r="AU604" s="353"/>
      <c r="AV604" s="353"/>
      <c r="AW604" s="353"/>
      <c r="AX604" s="353"/>
    </row>
    <row r="605" spans="1:50" ht="26.25" customHeight="1" x14ac:dyDescent="0.15">
      <c r="A605" s="1076">
        <v>8</v>
      </c>
      <c r="B605" s="1076">
        <v>1</v>
      </c>
      <c r="C605" s="1077" t="s">
        <v>638</v>
      </c>
      <c r="D605" s="1080"/>
      <c r="E605" s="1080"/>
      <c r="F605" s="1080"/>
      <c r="G605" s="1080"/>
      <c r="H605" s="1080"/>
      <c r="I605" s="1081"/>
      <c r="J605" s="1082">
        <v>2120001094993</v>
      </c>
      <c r="K605" s="1083"/>
      <c r="L605" s="1083"/>
      <c r="M605" s="1083"/>
      <c r="N605" s="1083"/>
      <c r="O605" s="1084"/>
      <c r="P605" s="1085" t="s">
        <v>630</v>
      </c>
      <c r="Q605" s="1086"/>
      <c r="R605" s="1086"/>
      <c r="S605" s="1086"/>
      <c r="T605" s="1086"/>
      <c r="U605" s="1086"/>
      <c r="V605" s="1086"/>
      <c r="W605" s="1086"/>
      <c r="X605" s="1087"/>
      <c r="Y605" s="344">
        <v>4</v>
      </c>
      <c r="Z605" s="345"/>
      <c r="AA605" s="345"/>
      <c r="AB605" s="346"/>
      <c r="AC605" s="347" t="s">
        <v>631</v>
      </c>
      <c r="AD605" s="347"/>
      <c r="AE605" s="347"/>
      <c r="AF605" s="347"/>
      <c r="AG605" s="347"/>
      <c r="AH605" s="365" t="s">
        <v>520</v>
      </c>
      <c r="AI605" s="366"/>
      <c r="AJ605" s="366"/>
      <c r="AK605" s="366"/>
      <c r="AL605" s="365" t="s">
        <v>520</v>
      </c>
      <c r="AM605" s="366"/>
      <c r="AN605" s="366"/>
      <c r="AO605" s="366"/>
      <c r="AP605" s="353" t="s">
        <v>434</v>
      </c>
      <c r="AQ605" s="353"/>
      <c r="AR605" s="353"/>
      <c r="AS605" s="353"/>
      <c r="AT605" s="353"/>
      <c r="AU605" s="353"/>
      <c r="AV605" s="353"/>
      <c r="AW605" s="353"/>
      <c r="AX605" s="353"/>
    </row>
    <row r="606" spans="1:50" ht="29.1" customHeight="1" x14ac:dyDescent="0.15">
      <c r="A606" s="1076">
        <v>9</v>
      </c>
      <c r="B606" s="1076">
        <v>1</v>
      </c>
      <c r="C606" s="1077" t="s">
        <v>639</v>
      </c>
      <c r="D606" s="1080"/>
      <c r="E606" s="1080"/>
      <c r="F606" s="1080"/>
      <c r="G606" s="1080"/>
      <c r="H606" s="1080"/>
      <c r="I606" s="1081"/>
      <c r="J606" s="1082">
        <v>8010005011876</v>
      </c>
      <c r="K606" s="1083"/>
      <c r="L606" s="1083"/>
      <c r="M606" s="1083"/>
      <c r="N606" s="1083"/>
      <c r="O606" s="1084"/>
      <c r="P606" s="1085" t="s">
        <v>630</v>
      </c>
      <c r="Q606" s="1086"/>
      <c r="R606" s="1086"/>
      <c r="S606" s="1086"/>
      <c r="T606" s="1086"/>
      <c r="U606" s="1086"/>
      <c r="V606" s="1086"/>
      <c r="W606" s="1086"/>
      <c r="X606" s="1087"/>
      <c r="Y606" s="344">
        <v>4</v>
      </c>
      <c r="Z606" s="345"/>
      <c r="AA606" s="345"/>
      <c r="AB606" s="346"/>
      <c r="AC606" s="1088" t="s">
        <v>631</v>
      </c>
      <c r="AD606" s="1089"/>
      <c r="AE606" s="1089"/>
      <c r="AF606" s="1089"/>
      <c r="AG606" s="1090"/>
      <c r="AH606" s="365" t="s">
        <v>520</v>
      </c>
      <c r="AI606" s="366"/>
      <c r="AJ606" s="366"/>
      <c r="AK606" s="366"/>
      <c r="AL606" s="365" t="s">
        <v>520</v>
      </c>
      <c r="AM606" s="366"/>
      <c r="AN606" s="366"/>
      <c r="AO606" s="366"/>
      <c r="AP606" s="353" t="s">
        <v>434</v>
      </c>
      <c r="AQ606" s="353"/>
      <c r="AR606" s="353"/>
      <c r="AS606" s="353"/>
      <c r="AT606" s="353"/>
      <c r="AU606" s="353"/>
      <c r="AV606" s="353"/>
      <c r="AW606" s="353"/>
      <c r="AX606" s="353"/>
    </row>
    <row r="607" spans="1:50" ht="29.45" customHeight="1" x14ac:dyDescent="0.15">
      <c r="A607" s="1076">
        <v>10</v>
      </c>
      <c r="B607" s="1076">
        <v>1</v>
      </c>
      <c r="C607" s="1077" t="s">
        <v>640</v>
      </c>
      <c r="D607" s="1078"/>
      <c r="E607" s="1078"/>
      <c r="F607" s="1078"/>
      <c r="G607" s="1078"/>
      <c r="H607" s="1078"/>
      <c r="I607" s="1079"/>
      <c r="J607" s="341" t="s">
        <v>520</v>
      </c>
      <c r="K607" s="342"/>
      <c r="L607" s="342"/>
      <c r="M607" s="342"/>
      <c r="N607" s="342"/>
      <c r="O607" s="342"/>
      <c r="P607" s="355" t="s">
        <v>641</v>
      </c>
      <c r="Q607" s="343"/>
      <c r="R607" s="343"/>
      <c r="S607" s="343"/>
      <c r="T607" s="343"/>
      <c r="U607" s="343"/>
      <c r="V607" s="343"/>
      <c r="W607" s="343"/>
      <c r="X607" s="343"/>
      <c r="Y607" s="344">
        <v>3</v>
      </c>
      <c r="Z607" s="345"/>
      <c r="AA607" s="345"/>
      <c r="AB607" s="346"/>
      <c r="AC607" s="347" t="s">
        <v>631</v>
      </c>
      <c r="AD607" s="347"/>
      <c r="AE607" s="347"/>
      <c r="AF607" s="347"/>
      <c r="AG607" s="347"/>
      <c r="AH607" s="365" t="s">
        <v>520</v>
      </c>
      <c r="AI607" s="366"/>
      <c r="AJ607" s="366"/>
      <c r="AK607" s="366"/>
      <c r="AL607" s="365" t="s">
        <v>520</v>
      </c>
      <c r="AM607" s="366"/>
      <c r="AN607" s="366"/>
      <c r="AO607" s="366"/>
      <c r="AP607" s="353" t="s">
        <v>434</v>
      </c>
      <c r="AQ607" s="353"/>
      <c r="AR607" s="353"/>
      <c r="AS607" s="353"/>
      <c r="AT607" s="353"/>
      <c r="AU607" s="353"/>
      <c r="AV607" s="353"/>
      <c r="AW607" s="353"/>
      <c r="AX607" s="353"/>
    </row>
    <row r="608" spans="1:50" ht="26.25" hidden="1" customHeight="1" x14ac:dyDescent="0.15">
      <c r="A608" s="1076">
        <v>11</v>
      </c>
      <c r="B608" s="1076">
        <v>1</v>
      </c>
      <c r="C608" s="1077"/>
      <c r="D608" s="1080"/>
      <c r="E608" s="1080"/>
      <c r="F608" s="1080"/>
      <c r="G608" s="1080"/>
      <c r="H608" s="1080"/>
      <c r="I608" s="1081"/>
      <c r="J608" s="341"/>
      <c r="K608" s="342"/>
      <c r="L608" s="342"/>
      <c r="M608" s="342"/>
      <c r="N608" s="342"/>
      <c r="O608" s="342"/>
      <c r="P608" s="355"/>
      <c r="Q608" s="343"/>
      <c r="R608" s="343"/>
      <c r="S608" s="343"/>
      <c r="T608" s="343"/>
      <c r="U608" s="343"/>
      <c r="V608" s="343"/>
      <c r="W608" s="343"/>
      <c r="X608" s="343"/>
      <c r="Y608" s="344"/>
      <c r="Z608" s="345"/>
      <c r="AA608" s="345"/>
      <c r="AB608" s="346"/>
      <c r="AC608" s="1088"/>
      <c r="AD608" s="1089"/>
      <c r="AE608" s="1089"/>
      <c r="AF608" s="1089"/>
      <c r="AG608" s="1090"/>
      <c r="AH608" s="365"/>
      <c r="AI608" s="366"/>
      <c r="AJ608" s="366"/>
      <c r="AK608" s="366"/>
      <c r="AL608" s="365"/>
      <c r="AM608" s="366"/>
      <c r="AN608" s="366"/>
      <c r="AO608" s="366"/>
      <c r="AP608" s="353"/>
      <c r="AQ608" s="353"/>
      <c r="AR608" s="353"/>
      <c r="AS608" s="353"/>
      <c r="AT608" s="353"/>
      <c r="AU608" s="353"/>
      <c r="AV608" s="353"/>
      <c r="AW608" s="353"/>
      <c r="AX608" s="353"/>
    </row>
    <row r="609" spans="1:50" ht="26.25" hidden="1" customHeight="1" x14ac:dyDescent="0.15">
      <c r="A609" s="1076">
        <v>12</v>
      </c>
      <c r="B609" s="1076">
        <v>1</v>
      </c>
      <c r="C609" s="1077"/>
      <c r="D609" s="1080"/>
      <c r="E609" s="1080"/>
      <c r="F609" s="1080"/>
      <c r="G609" s="1080"/>
      <c r="H609" s="1080"/>
      <c r="I609" s="1081"/>
      <c r="J609" s="1082"/>
      <c r="K609" s="1083"/>
      <c r="L609" s="1083"/>
      <c r="M609" s="1083"/>
      <c r="N609" s="1083"/>
      <c r="O609" s="1084"/>
      <c r="P609" s="1085"/>
      <c r="Q609" s="1086"/>
      <c r="R609" s="1086"/>
      <c r="S609" s="1086"/>
      <c r="T609" s="1086"/>
      <c r="U609" s="1086"/>
      <c r="V609" s="1086"/>
      <c r="W609" s="1086"/>
      <c r="X609" s="1087"/>
      <c r="Y609" s="344"/>
      <c r="Z609" s="345"/>
      <c r="AA609" s="345"/>
      <c r="AB609" s="346"/>
      <c r="AC609" s="1088"/>
      <c r="AD609" s="1089"/>
      <c r="AE609" s="1089"/>
      <c r="AF609" s="1089"/>
      <c r="AG609" s="1090"/>
      <c r="AH609" s="365"/>
      <c r="AI609" s="366"/>
      <c r="AJ609" s="366"/>
      <c r="AK609" s="366"/>
      <c r="AL609" s="365"/>
      <c r="AM609" s="366"/>
      <c r="AN609" s="366"/>
      <c r="AO609" s="366"/>
      <c r="AP609" s="353"/>
      <c r="AQ609" s="353"/>
      <c r="AR609" s="353"/>
      <c r="AS609" s="353"/>
      <c r="AT609" s="353"/>
      <c r="AU609" s="353"/>
      <c r="AV609" s="353"/>
      <c r="AW609" s="353"/>
      <c r="AX609" s="353"/>
    </row>
    <row r="610" spans="1:50" ht="27.6" hidden="1" customHeight="1" x14ac:dyDescent="0.15">
      <c r="A610" s="1076">
        <v>13</v>
      </c>
      <c r="B610" s="1076">
        <v>1</v>
      </c>
      <c r="C610" s="1077"/>
      <c r="D610" s="1078"/>
      <c r="E610" s="1078"/>
      <c r="F610" s="1078"/>
      <c r="G610" s="1078"/>
      <c r="H610" s="1078"/>
      <c r="I610" s="1079"/>
      <c r="J610" s="341"/>
      <c r="K610" s="342"/>
      <c r="L610" s="342"/>
      <c r="M610" s="342"/>
      <c r="N610" s="342"/>
      <c r="O610" s="342"/>
      <c r="P610" s="1085"/>
      <c r="Q610" s="1086"/>
      <c r="R610" s="1086"/>
      <c r="S610" s="1086"/>
      <c r="T610" s="1086"/>
      <c r="U610" s="1086"/>
      <c r="V610" s="1086"/>
      <c r="W610" s="1086"/>
      <c r="X610" s="1087"/>
      <c r="Y610" s="344"/>
      <c r="Z610" s="345"/>
      <c r="AA610" s="345"/>
      <c r="AB610" s="346"/>
      <c r="AC610" s="1088"/>
      <c r="AD610" s="1089"/>
      <c r="AE610" s="1089"/>
      <c r="AF610" s="1089"/>
      <c r="AG610" s="1090"/>
      <c r="AH610" s="365"/>
      <c r="AI610" s="366"/>
      <c r="AJ610" s="366"/>
      <c r="AK610" s="366"/>
      <c r="AL610" s="365"/>
      <c r="AM610" s="366"/>
      <c r="AN610" s="366"/>
      <c r="AO610" s="366"/>
      <c r="AP610" s="353"/>
      <c r="AQ610" s="353"/>
      <c r="AR610" s="353"/>
      <c r="AS610" s="353"/>
      <c r="AT610" s="353"/>
      <c r="AU610" s="353"/>
      <c r="AV610" s="353"/>
      <c r="AW610" s="353"/>
      <c r="AX610" s="353"/>
    </row>
    <row r="611" spans="1:50" ht="26.25" hidden="1" customHeight="1" x14ac:dyDescent="0.15">
      <c r="A611" s="1076">
        <v>14</v>
      </c>
      <c r="B611" s="107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76">
        <v>15</v>
      </c>
      <c r="B612" s="107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76">
        <v>16</v>
      </c>
      <c r="B613" s="107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76">
        <v>17</v>
      </c>
      <c r="B614" s="107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76">
        <v>18</v>
      </c>
      <c r="B615" s="107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76">
        <v>19</v>
      </c>
      <c r="B616" s="107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76">
        <v>20</v>
      </c>
      <c r="B617" s="107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76">
        <v>21</v>
      </c>
      <c r="B618" s="107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76">
        <v>22</v>
      </c>
      <c r="B619" s="107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76">
        <v>23</v>
      </c>
      <c r="B620" s="107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76">
        <v>24</v>
      </c>
      <c r="B621" s="107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76">
        <v>25</v>
      </c>
      <c r="B622" s="107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76">
        <v>26</v>
      </c>
      <c r="B623" s="107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76">
        <v>27</v>
      </c>
      <c r="B624" s="107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76">
        <v>28</v>
      </c>
      <c r="B625" s="107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76">
        <v>29</v>
      </c>
      <c r="B626" s="107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76">
        <v>30</v>
      </c>
      <c r="B627" s="107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405</v>
      </c>
      <c r="K630" s="358"/>
      <c r="L630" s="358"/>
      <c r="M630" s="358"/>
      <c r="N630" s="358"/>
      <c r="O630" s="358"/>
      <c r="P630" s="359" t="s">
        <v>27</v>
      </c>
      <c r="Q630" s="359"/>
      <c r="R630" s="359"/>
      <c r="S630" s="359"/>
      <c r="T630" s="359"/>
      <c r="U630" s="359"/>
      <c r="V630" s="359"/>
      <c r="W630" s="359"/>
      <c r="X630" s="359"/>
      <c r="Y630" s="360" t="s">
        <v>464</v>
      </c>
      <c r="Z630" s="361"/>
      <c r="AA630" s="361"/>
      <c r="AB630" s="361"/>
      <c r="AC630" s="142" t="s">
        <v>447</v>
      </c>
      <c r="AD630" s="142"/>
      <c r="AE630" s="142"/>
      <c r="AF630" s="142"/>
      <c r="AG630" s="142"/>
      <c r="AH630" s="360" t="s">
        <v>384</v>
      </c>
      <c r="AI630" s="357"/>
      <c r="AJ630" s="357"/>
      <c r="AK630" s="357"/>
      <c r="AL630" s="357" t="s">
        <v>21</v>
      </c>
      <c r="AM630" s="357"/>
      <c r="AN630" s="357"/>
      <c r="AO630" s="362"/>
      <c r="AP630" s="363" t="s">
        <v>406</v>
      </c>
      <c r="AQ630" s="363"/>
      <c r="AR630" s="363"/>
      <c r="AS630" s="363"/>
      <c r="AT630" s="363"/>
      <c r="AU630" s="363"/>
      <c r="AV630" s="363"/>
      <c r="AW630" s="363"/>
      <c r="AX630" s="363"/>
    </row>
    <row r="631" spans="1:50" ht="30" customHeight="1" x14ac:dyDescent="0.15">
      <c r="A631" s="1076">
        <v>1</v>
      </c>
      <c r="B631" s="1076">
        <v>1</v>
      </c>
      <c r="C631" s="354" t="s">
        <v>658</v>
      </c>
      <c r="D631" s="340"/>
      <c r="E631" s="340"/>
      <c r="F631" s="340"/>
      <c r="G631" s="340"/>
      <c r="H631" s="340"/>
      <c r="I631" s="340"/>
      <c r="J631" s="341">
        <v>9010005016585</v>
      </c>
      <c r="K631" s="342"/>
      <c r="L631" s="342"/>
      <c r="M631" s="342"/>
      <c r="N631" s="342"/>
      <c r="O631" s="342"/>
      <c r="P631" s="355" t="s">
        <v>659</v>
      </c>
      <c r="Q631" s="343"/>
      <c r="R631" s="343"/>
      <c r="S631" s="343"/>
      <c r="T631" s="343"/>
      <c r="U631" s="343"/>
      <c r="V631" s="343"/>
      <c r="W631" s="343"/>
      <c r="X631" s="343"/>
      <c r="Y631" s="344">
        <v>13</v>
      </c>
      <c r="Z631" s="345"/>
      <c r="AA631" s="345"/>
      <c r="AB631" s="346"/>
      <c r="AC631" s="347" t="s">
        <v>490</v>
      </c>
      <c r="AD631" s="347"/>
      <c r="AE631" s="347"/>
      <c r="AF631" s="347"/>
      <c r="AG631" s="347"/>
      <c r="AH631" s="348" t="s">
        <v>521</v>
      </c>
      <c r="AI631" s="349"/>
      <c r="AJ631" s="349"/>
      <c r="AK631" s="349"/>
      <c r="AL631" s="350" t="s">
        <v>521</v>
      </c>
      <c r="AM631" s="351"/>
      <c r="AN631" s="351"/>
      <c r="AO631" s="352"/>
      <c r="AP631" s="353" t="s">
        <v>521</v>
      </c>
      <c r="AQ631" s="353"/>
      <c r="AR631" s="353"/>
      <c r="AS631" s="353"/>
      <c r="AT631" s="353"/>
      <c r="AU631" s="353"/>
      <c r="AV631" s="353"/>
      <c r="AW631" s="353"/>
      <c r="AX631" s="353"/>
    </row>
    <row r="632" spans="1:50" ht="42.6" customHeight="1" x14ac:dyDescent="0.15">
      <c r="A632" s="1076">
        <v>2</v>
      </c>
      <c r="B632" s="1076">
        <v>1</v>
      </c>
      <c r="C632" s="354" t="s">
        <v>660</v>
      </c>
      <c r="D632" s="340"/>
      <c r="E632" s="340"/>
      <c r="F632" s="340"/>
      <c r="G632" s="340"/>
      <c r="H632" s="340"/>
      <c r="I632" s="340"/>
      <c r="J632" s="341">
        <v>1020002061062</v>
      </c>
      <c r="K632" s="342"/>
      <c r="L632" s="342"/>
      <c r="M632" s="342"/>
      <c r="N632" s="342"/>
      <c r="O632" s="342"/>
      <c r="P632" s="355" t="s">
        <v>661</v>
      </c>
      <c r="Q632" s="343"/>
      <c r="R632" s="343"/>
      <c r="S632" s="343"/>
      <c r="T632" s="343"/>
      <c r="U632" s="343"/>
      <c r="V632" s="343"/>
      <c r="W632" s="343"/>
      <c r="X632" s="343"/>
      <c r="Y632" s="344">
        <v>6</v>
      </c>
      <c r="Z632" s="345"/>
      <c r="AA632" s="345"/>
      <c r="AB632" s="346"/>
      <c r="AC632" s="347" t="s">
        <v>631</v>
      </c>
      <c r="AD632" s="347"/>
      <c r="AE632" s="347"/>
      <c r="AF632" s="347"/>
      <c r="AG632" s="347"/>
      <c r="AH632" s="348" t="s">
        <v>520</v>
      </c>
      <c r="AI632" s="349"/>
      <c r="AJ632" s="349"/>
      <c r="AK632" s="349"/>
      <c r="AL632" s="350" t="s">
        <v>520</v>
      </c>
      <c r="AM632" s="351"/>
      <c r="AN632" s="351"/>
      <c r="AO632" s="352"/>
      <c r="AP632" s="353" t="s">
        <v>520</v>
      </c>
      <c r="AQ632" s="353"/>
      <c r="AR632" s="353"/>
      <c r="AS632" s="353"/>
      <c r="AT632" s="353"/>
      <c r="AU632" s="353"/>
      <c r="AV632" s="353"/>
      <c r="AW632" s="353"/>
      <c r="AX632" s="353"/>
    </row>
    <row r="633" spans="1:50" ht="30" customHeight="1" x14ac:dyDescent="0.15">
      <c r="A633" s="1076">
        <v>3</v>
      </c>
      <c r="B633" s="1076">
        <v>1</v>
      </c>
      <c r="C633" s="354" t="s">
        <v>662</v>
      </c>
      <c r="D633" s="340"/>
      <c r="E633" s="340"/>
      <c r="F633" s="340"/>
      <c r="G633" s="340"/>
      <c r="H633" s="340"/>
      <c r="I633" s="340"/>
      <c r="J633" s="341">
        <v>9010405010353</v>
      </c>
      <c r="K633" s="342"/>
      <c r="L633" s="342"/>
      <c r="M633" s="342"/>
      <c r="N633" s="342"/>
      <c r="O633" s="342"/>
      <c r="P633" s="355" t="s">
        <v>663</v>
      </c>
      <c r="Q633" s="343"/>
      <c r="R633" s="343"/>
      <c r="S633" s="343"/>
      <c r="T633" s="343"/>
      <c r="U633" s="343"/>
      <c r="V633" s="343"/>
      <c r="W633" s="343"/>
      <c r="X633" s="343"/>
      <c r="Y633" s="344">
        <v>2</v>
      </c>
      <c r="Z633" s="345"/>
      <c r="AA633" s="345"/>
      <c r="AB633" s="346"/>
      <c r="AC633" s="347" t="s">
        <v>631</v>
      </c>
      <c r="AD633" s="347"/>
      <c r="AE633" s="347"/>
      <c r="AF633" s="347"/>
      <c r="AG633" s="347"/>
      <c r="AH633" s="348" t="s">
        <v>520</v>
      </c>
      <c r="AI633" s="349"/>
      <c r="AJ633" s="349"/>
      <c r="AK633" s="349"/>
      <c r="AL633" s="350" t="s">
        <v>520</v>
      </c>
      <c r="AM633" s="351"/>
      <c r="AN633" s="351"/>
      <c r="AO633" s="352"/>
      <c r="AP633" s="353" t="s">
        <v>520</v>
      </c>
      <c r="AQ633" s="353"/>
      <c r="AR633" s="353"/>
      <c r="AS633" s="353"/>
      <c r="AT633" s="353"/>
      <c r="AU633" s="353"/>
      <c r="AV633" s="353"/>
      <c r="AW633" s="353"/>
      <c r="AX633" s="353"/>
    </row>
    <row r="634" spans="1:50" ht="30" customHeight="1" x14ac:dyDescent="0.15">
      <c r="A634" s="1076">
        <v>4</v>
      </c>
      <c r="B634" s="1076">
        <v>1</v>
      </c>
      <c r="C634" s="354" t="s">
        <v>664</v>
      </c>
      <c r="D634" s="340"/>
      <c r="E634" s="340"/>
      <c r="F634" s="340"/>
      <c r="G634" s="340"/>
      <c r="H634" s="340"/>
      <c r="I634" s="340"/>
      <c r="J634" s="341" t="s">
        <v>521</v>
      </c>
      <c r="K634" s="342"/>
      <c r="L634" s="342"/>
      <c r="M634" s="342"/>
      <c r="N634" s="342"/>
      <c r="O634" s="342"/>
      <c r="P634" s="355" t="s">
        <v>665</v>
      </c>
      <c r="Q634" s="343"/>
      <c r="R634" s="343"/>
      <c r="S634" s="343"/>
      <c r="T634" s="343"/>
      <c r="U634" s="343"/>
      <c r="V634" s="343"/>
      <c r="W634" s="343"/>
      <c r="X634" s="343"/>
      <c r="Y634" s="344">
        <v>2</v>
      </c>
      <c r="Z634" s="345"/>
      <c r="AA634" s="345"/>
      <c r="AB634" s="346"/>
      <c r="AC634" s="347" t="s">
        <v>490</v>
      </c>
      <c r="AD634" s="347"/>
      <c r="AE634" s="347"/>
      <c r="AF634" s="347"/>
      <c r="AG634" s="347"/>
      <c r="AH634" s="348" t="s">
        <v>521</v>
      </c>
      <c r="AI634" s="349"/>
      <c r="AJ634" s="349"/>
      <c r="AK634" s="349"/>
      <c r="AL634" s="350" t="s">
        <v>521</v>
      </c>
      <c r="AM634" s="351"/>
      <c r="AN634" s="351"/>
      <c r="AO634" s="352"/>
      <c r="AP634" s="353" t="s">
        <v>521</v>
      </c>
      <c r="AQ634" s="353"/>
      <c r="AR634" s="353"/>
      <c r="AS634" s="353"/>
      <c r="AT634" s="353"/>
      <c r="AU634" s="353"/>
      <c r="AV634" s="353"/>
      <c r="AW634" s="353"/>
      <c r="AX634" s="353"/>
    </row>
    <row r="635" spans="1:50" ht="30" customHeight="1" x14ac:dyDescent="0.15">
      <c r="A635" s="1076">
        <v>5</v>
      </c>
      <c r="B635" s="1076">
        <v>1</v>
      </c>
      <c r="C635" s="354" t="s">
        <v>666</v>
      </c>
      <c r="D635" s="340"/>
      <c r="E635" s="340"/>
      <c r="F635" s="340"/>
      <c r="G635" s="340"/>
      <c r="H635" s="340"/>
      <c r="I635" s="340"/>
      <c r="J635" s="341">
        <v>7010002050201</v>
      </c>
      <c r="K635" s="342"/>
      <c r="L635" s="342"/>
      <c r="M635" s="342"/>
      <c r="N635" s="342"/>
      <c r="O635" s="342"/>
      <c r="P635" s="355" t="s">
        <v>667</v>
      </c>
      <c r="Q635" s="343"/>
      <c r="R635" s="343"/>
      <c r="S635" s="343"/>
      <c r="T635" s="343"/>
      <c r="U635" s="343"/>
      <c r="V635" s="343"/>
      <c r="W635" s="343"/>
      <c r="X635" s="343"/>
      <c r="Y635" s="344">
        <v>1</v>
      </c>
      <c r="Z635" s="345"/>
      <c r="AA635" s="345"/>
      <c r="AB635" s="346"/>
      <c r="AC635" s="347" t="s">
        <v>490</v>
      </c>
      <c r="AD635" s="347"/>
      <c r="AE635" s="347"/>
      <c r="AF635" s="347"/>
      <c r="AG635" s="347"/>
      <c r="AH635" s="348" t="s">
        <v>521</v>
      </c>
      <c r="AI635" s="349"/>
      <c r="AJ635" s="349"/>
      <c r="AK635" s="349"/>
      <c r="AL635" s="350" t="s">
        <v>521</v>
      </c>
      <c r="AM635" s="351"/>
      <c r="AN635" s="351"/>
      <c r="AO635" s="352"/>
      <c r="AP635" s="353" t="s">
        <v>521</v>
      </c>
      <c r="AQ635" s="353"/>
      <c r="AR635" s="353"/>
      <c r="AS635" s="353"/>
      <c r="AT635" s="353"/>
      <c r="AU635" s="353"/>
      <c r="AV635" s="353"/>
      <c r="AW635" s="353"/>
      <c r="AX635" s="353"/>
    </row>
    <row r="636" spans="1:50" ht="26.25" hidden="1" customHeight="1" x14ac:dyDescent="0.15">
      <c r="A636" s="1076">
        <v>6</v>
      </c>
      <c r="B636" s="107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76">
        <v>7</v>
      </c>
      <c r="B637" s="107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76">
        <v>8</v>
      </c>
      <c r="B638" s="107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76">
        <v>9</v>
      </c>
      <c r="B639" s="107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76">
        <v>10</v>
      </c>
      <c r="B640" s="107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76">
        <v>11</v>
      </c>
      <c r="B641" s="107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76">
        <v>12</v>
      </c>
      <c r="B642" s="107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76">
        <v>13</v>
      </c>
      <c r="B643" s="107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76">
        <v>14</v>
      </c>
      <c r="B644" s="107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76">
        <v>15</v>
      </c>
      <c r="B645" s="107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76">
        <v>16</v>
      </c>
      <c r="B646" s="107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76">
        <v>17</v>
      </c>
      <c r="B647" s="107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76">
        <v>18</v>
      </c>
      <c r="B648" s="107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76">
        <v>19</v>
      </c>
      <c r="B649" s="107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76">
        <v>20</v>
      </c>
      <c r="B650" s="107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76">
        <v>21</v>
      </c>
      <c r="B651" s="107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76">
        <v>22</v>
      </c>
      <c r="B652" s="107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76">
        <v>23</v>
      </c>
      <c r="B653" s="107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76">
        <v>24</v>
      </c>
      <c r="B654" s="107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76">
        <v>25</v>
      </c>
      <c r="B655" s="107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76">
        <v>26</v>
      </c>
      <c r="B656" s="107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76">
        <v>27</v>
      </c>
      <c r="B657" s="107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76">
        <v>28</v>
      </c>
      <c r="B658" s="107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76">
        <v>29</v>
      </c>
      <c r="B659" s="107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76">
        <v>30</v>
      </c>
      <c r="B660" s="107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405</v>
      </c>
      <c r="K663" s="358"/>
      <c r="L663" s="358"/>
      <c r="M663" s="358"/>
      <c r="N663" s="358"/>
      <c r="O663" s="358"/>
      <c r="P663" s="359" t="s">
        <v>27</v>
      </c>
      <c r="Q663" s="359"/>
      <c r="R663" s="359"/>
      <c r="S663" s="359"/>
      <c r="T663" s="359"/>
      <c r="U663" s="359"/>
      <c r="V663" s="359"/>
      <c r="W663" s="359"/>
      <c r="X663" s="359"/>
      <c r="Y663" s="360" t="s">
        <v>464</v>
      </c>
      <c r="Z663" s="361"/>
      <c r="AA663" s="361"/>
      <c r="AB663" s="361"/>
      <c r="AC663" s="142" t="s">
        <v>447</v>
      </c>
      <c r="AD663" s="142"/>
      <c r="AE663" s="142"/>
      <c r="AF663" s="142"/>
      <c r="AG663" s="142"/>
      <c r="AH663" s="360" t="s">
        <v>384</v>
      </c>
      <c r="AI663" s="357"/>
      <c r="AJ663" s="357"/>
      <c r="AK663" s="357"/>
      <c r="AL663" s="357" t="s">
        <v>21</v>
      </c>
      <c r="AM663" s="357"/>
      <c r="AN663" s="357"/>
      <c r="AO663" s="362"/>
      <c r="AP663" s="363" t="s">
        <v>406</v>
      </c>
      <c r="AQ663" s="363"/>
      <c r="AR663" s="363"/>
      <c r="AS663" s="363"/>
      <c r="AT663" s="363"/>
      <c r="AU663" s="363"/>
      <c r="AV663" s="363"/>
      <c r="AW663" s="363"/>
      <c r="AX663" s="363"/>
    </row>
    <row r="664" spans="1:50" ht="41.45" customHeight="1" x14ac:dyDescent="0.15">
      <c r="A664" s="1076">
        <v>1</v>
      </c>
      <c r="B664" s="1076">
        <v>1</v>
      </c>
      <c r="C664" s="1077" t="s">
        <v>714</v>
      </c>
      <c r="D664" s="1078"/>
      <c r="E664" s="1078"/>
      <c r="F664" s="1078"/>
      <c r="G664" s="1078"/>
      <c r="H664" s="1078"/>
      <c r="I664" s="1079"/>
      <c r="J664" s="341">
        <v>9011001022577</v>
      </c>
      <c r="K664" s="342"/>
      <c r="L664" s="342"/>
      <c r="M664" s="342"/>
      <c r="N664" s="342"/>
      <c r="O664" s="342"/>
      <c r="P664" s="355" t="s">
        <v>715</v>
      </c>
      <c r="Q664" s="343"/>
      <c r="R664" s="343"/>
      <c r="S664" s="343"/>
      <c r="T664" s="343"/>
      <c r="U664" s="343"/>
      <c r="V664" s="343"/>
      <c r="W664" s="343"/>
      <c r="X664" s="343"/>
      <c r="Y664" s="344">
        <v>6</v>
      </c>
      <c r="Z664" s="345"/>
      <c r="AA664" s="345"/>
      <c r="AB664" s="346"/>
      <c r="AC664" s="347" t="s">
        <v>490</v>
      </c>
      <c r="AD664" s="347"/>
      <c r="AE664" s="347"/>
      <c r="AF664" s="347"/>
      <c r="AG664" s="347"/>
      <c r="AH664" s="348" t="s">
        <v>521</v>
      </c>
      <c r="AI664" s="349"/>
      <c r="AJ664" s="349"/>
      <c r="AK664" s="349"/>
      <c r="AL664" s="350" t="s">
        <v>521</v>
      </c>
      <c r="AM664" s="351"/>
      <c r="AN664" s="351"/>
      <c r="AO664" s="352"/>
      <c r="AP664" s="353" t="s">
        <v>521</v>
      </c>
      <c r="AQ664" s="353"/>
      <c r="AR664" s="353"/>
      <c r="AS664" s="353"/>
      <c r="AT664" s="353"/>
      <c r="AU664" s="353"/>
      <c r="AV664" s="353"/>
      <c r="AW664" s="353"/>
      <c r="AX664" s="353"/>
    </row>
    <row r="665" spans="1:50" ht="30" customHeight="1" x14ac:dyDescent="0.15">
      <c r="A665" s="1076">
        <v>2</v>
      </c>
      <c r="B665" s="1076">
        <v>1</v>
      </c>
      <c r="C665" s="1077" t="s">
        <v>719</v>
      </c>
      <c r="D665" s="1080"/>
      <c r="E665" s="1080"/>
      <c r="F665" s="1080"/>
      <c r="G665" s="1080"/>
      <c r="H665" s="1080"/>
      <c r="I665" s="1081"/>
      <c r="J665" s="341">
        <v>6010001030403</v>
      </c>
      <c r="K665" s="342"/>
      <c r="L665" s="342"/>
      <c r="M665" s="342"/>
      <c r="N665" s="342"/>
      <c r="O665" s="342"/>
      <c r="P665" s="355" t="s">
        <v>716</v>
      </c>
      <c r="Q665" s="343"/>
      <c r="R665" s="343"/>
      <c r="S665" s="343"/>
      <c r="T665" s="343"/>
      <c r="U665" s="343"/>
      <c r="V665" s="343"/>
      <c r="W665" s="343"/>
      <c r="X665" s="343"/>
      <c r="Y665" s="344">
        <v>2</v>
      </c>
      <c r="Z665" s="345"/>
      <c r="AA665" s="345"/>
      <c r="AB665" s="346"/>
      <c r="AC665" s="347" t="s">
        <v>490</v>
      </c>
      <c r="AD665" s="347"/>
      <c r="AE665" s="347"/>
      <c r="AF665" s="347"/>
      <c r="AG665" s="347"/>
      <c r="AH665" s="348" t="s">
        <v>520</v>
      </c>
      <c r="AI665" s="349"/>
      <c r="AJ665" s="349"/>
      <c r="AK665" s="349"/>
      <c r="AL665" s="350" t="s">
        <v>520</v>
      </c>
      <c r="AM665" s="351"/>
      <c r="AN665" s="351"/>
      <c r="AO665" s="352"/>
      <c r="AP665" s="353" t="s">
        <v>520</v>
      </c>
      <c r="AQ665" s="353"/>
      <c r="AR665" s="353"/>
      <c r="AS665" s="353"/>
      <c r="AT665" s="353"/>
      <c r="AU665" s="353"/>
      <c r="AV665" s="353"/>
      <c r="AW665" s="353"/>
      <c r="AX665" s="353"/>
    </row>
    <row r="666" spans="1:50" ht="44.1" customHeight="1" x14ac:dyDescent="0.15">
      <c r="A666" s="1076">
        <v>3</v>
      </c>
      <c r="B666" s="1076">
        <v>1</v>
      </c>
      <c r="C666" s="354" t="s">
        <v>720</v>
      </c>
      <c r="D666" s="340"/>
      <c r="E666" s="340"/>
      <c r="F666" s="340"/>
      <c r="G666" s="340"/>
      <c r="H666" s="340"/>
      <c r="I666" s="340"/>
      <c r="J666" s="341" t="s">
        <v>722</v>
      </c>
      <c r="K666" s="342"/>
      <c r="L666" s="342"/>
      <c r="M666" s="342"/>
      <c r="N666" s="342"/>
      <c r="O666" s="342"/>
      <c r="P666" s="355" t="s">
        <v>717</v>
      </c>
      <c r="Q666" s="343"/>
      <c r="R666" s="343"/>
      <c r="S666" s="343"/>
      <c r="T666" s="343"/>
      <c r="U666" s="343"/>
      <c r="V666" s="343"/>
      <c r="W666" s="343"/>
      <c r="X666" s="343"/>
      <c r="Y666" s="344">
        <v>1</v>
      </c>
      <c r="Z666" s="345"/>
      <c r="AA666" s="345"/>
      <c r="AB666" s="346"/>
      <c r="AC666" s="347" t="s">
        <v>490</v>
      </c>
      <c r="AD666" s="347"/>
      <c r="AE666" s="347"/>
      <c r="AF666" s="347"/>
      <c r="AG666" s="347"/>
      <c r="AH666" s="348" t="s">
        <v>520</v>
      </c>
      <c r="AI666" s="349"/>
      <c r="AJ666" s="349"/>
      <c r="AK666" s="349"/>
      <c r="AL666" s="350" t="s">
        <v>520</v>
      </c>
      <c r="AM666" s="351"/>
      <c r="AN666" s="351"/>
      <c r="AO666" s="352"/>
      <c r="AP666" s="353" t="s">
        <v>520</v>
      </c>
      <c r="AQ666" s="353"/>
      <c r="AR666" s="353"/>
      <c r="AS666" s="353"/>
      <c r="AT666" s="353"/>
      <c r="AU666" s="353"/>
      <c r="AV666" s="353"/>
      <c r="AW666" s="353"/>
      <c r="AX666" s="353"/>
    </row>
    <row r="667" spans="1:50" ht="44.1" customHeight="1" x14ac:dyDescent="0.15">
      <c r="A667" s="1076">
        <v>4</v>
      </c>
      <c r="B667" s="1076">
        <v>1</v>
      </c>
      <c r="C667" s="1077" t="s">
        <v>721</v>
      </c>
      <c r="D667" s="1078"/>
      <c r="E667" s="1078"/>
      <c r="F667" s="1078"/>
      <c r="G667" s="1078"/>
      <c r="H667" s="1078"/>
      <c r="I667" s="1079"/>
      <c r="J667" s="341" t="s">
        <v>521</v>
      </c>
      <c r="K667" s="342"/>
      <c r="L667" s="342"/>
      <c r="M667" s="342"/>
      <c r="N667" s="342"/>
      <c r="O667" s="342"/>
      <c r="P667" s="355" t="s">
        <v>718</v>
      </c>
      <c r="Q667" s="343"/>
      <c r="R667" s="343"/>
      <c r="S667" s="343"/>
      <c r="T667" s="343"/>
      <c r="U667" s="343"/>
      <c r="V667" s="343"/>
      <c r="W667" s="343"/>
      <c r="X667" s="343"/>
      <c r="Y667" s="344">
        <v>1</v>
      </c>
      <c r="Z667" s="345"/>
      <c r="AA667" s="345"/>
      <c r="AB667" s="346"/>
      <c r="AC667" s="347" t="s">
        <v>490</v>
      </c>
      <c r="AD667" s="347"/>
      <c r="AE667" s="347"/>
      <c r="AF667" s="347"/>
      <c r="AG667" s="347"/>
      <c r="AH667" s="348" t="s">
        <v>521</v>
      </c>
      <c r="AI667" s="349"/>
      <c r="AJ667" s="349"/>
      <c r="AK667" s="349"/>
      <c r="AL667" s="350" t="s">
        <v>521</v>
      </c>
      <c r="AM667" s="351"/>
      <c r="AN667" s="351"/>
      <c r="AO667" s="352"/>
      <c r="AP667" s="353" t="s">
        <v>521</v>
      </c>
      <c r="AQ667" s="353"/>
      <c r="AR667" s="353"/>
      <c r="AS667" s="353"/>
      <c r="AT667" s="353"/>
      <c r="AU667" s="353"/>
      <c r="AV667" s="353"/>
      <c r="AW667" s="353"/>
      <c r="AX667" s="353"/>
    </row>
    <row r="668" spans="1:50" ht="26.25" hidden="1" customHeight="1" x14ac:dyDescent="0.15">
      <c r="A668" s="1076">
        <v>5</v>
      </c>
      <c r="B668" s="1076">
        <v>1</v>
      </c>
      <c r="C668" s="354"/>
      <c r="D668" s="340"/>
      <c r="E668" s="340"/>
      <c r="F668" s="340"/>
      <c r="G668" s="340"/>
      <c r="H668" s="340"/>
      <c r="I668" s="340"/>
      <c r="J668" s="341"/>
      <c r="K668" s="342"/>
      <c r="L668" s="342"/>
      <c r="M668" s="342"/>
      <c r="N668" s="342"/>
      <c r="O668" s="342"/>
      <c r="P668" s="355"/>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76">
        <v>6</v>
      </c>
      <c r="B669" s="107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76">
        <v>7</v>
      </c>
      <c r="B670" s="107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76">
        <v>8</v>
      </c>
      <c r="B671" s="107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76">
        <v>9</v>
      </c>
      <c r="B672" s="107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76">
        <v>10</v>
      </c>
      <c r="B673" s="107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76">
        <v>11</v>
      </c>
      <c r="B674" s="107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76">
        <v>12</v>
      </c>
      <c r="B675" s="107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76">
        <v>13</v>
      </c>
      <c r="B676" s="107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76">
        <v>14</v>
      </c>
      <c r="B677" s="107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76">
        <v>15</v>
      </c>
      <c r="B678" s="107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76">
        <v>16</v>
      </c>
      <c r="B679" s="107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76">
        <v>17</v>
      </c>
      <c r="B680" s="107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76">
        <v>18</v>
      </c>
      <c r="B681" s="107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76">
        <v>19</v>
      </c>
      <c r="B682" s="107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76">
        <v>20</v>
      </c>
      <c r="B683" s="107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76">
        <v>21</v>
      </c>
      <c r="B684" s="107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76">
        <v>22</v>
      </c>
      <c r="B685" s="107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76">
        <v>23</v>
      </c>
      <c r="B686" s="107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76">
        <v>24</v>
      </c>
      <c r="B687" s="107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76">
        <v>25</v>
      </c>
      <c r="B688" s="107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76">
        <v>26</v>
      </c>
      <c r="B689" s="107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76">
        <v>27</v>
      </c>
      <c r="B690" s="107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76">
        <v>28</v>
      </c>
      <c r="B691" s="107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76">
        <v>29</v>
      </c>
      <c r="B692" s="107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76">
        <v>30</v>
      </c>
      <c r="B693" s="107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405</v>
      </c>
      <c r="K696" s="358"/>
      <c r="L696" s="358"/>
      <c r="M696" s="358"/>
      <c r="N696" s="358"/>
      <c r="O696" s="358"/>
      <c r="P696" s="359" t="s">
        <v>27</v>
      </c>
      <c r="Q696" s="359"/>
      <c r="R696" s="359"/>
      <c r="S696" s="359"/>
      <c r="T696" s="359"/>
      <c r="U696" s="359"/>
      <c r="V696" s="359"/>
      <c r="W696" s="359"/>
      <c r="X696" s="359"/>
      <c r="Y696" s="360" t="s">
        <v>464</v>
      </c>
      <c r="Z696" s="361"/>
      <c r="AA696" s="361"/>
      <c r="AB696" s="361"/>
      <c r="AC696" s="142" t="s">
        <v>447</v>
      </c>
      <c r="AD696" s="142"/>
      <c r="AE696" s="142"/>
      <c r="AF696" s="142"/>
      <c r="AG696" s="142"/>
      <c r="AH696" s="360" t="s">
        <v>384</v>
      </c>
      <c r="AI696" s="357"/>
      <c r="AJ696" s="357"/>
      <c r="AK696" s="357"/>
      <c r="AL696" s="357" t="s">
        <v>21</v>
      </c>
      <c r="AM696" s="357"/>
      <c r="AN696" s="357"/>
      <c r="AO696" s="362"/>
      <c r="AP696" s="363" t="s">
        <v>406</v>
      </c>
      <c r="AQ696" s="363"/>
      <c r="AR696" s="363"/>
      <c r="AS696" s="363"/>
      <c r="AT696" s="363"/>
      <c r="AU696" s="363"/>
      <c r="AV696" s="363"/>
      <c r="AW696" s="363"/>
      <c r="AX696" s="363"/>
    </row>
    <row r="697" spans="1:50" ht="47.1" customHeight="1" x14ac:dyDescent="0.15">
      <c r="A697" s="1076">
        <v>1</v>
      </c>
      <c r="B697" s="1076">
        <v>1</v>
      </c>
      <c r="C697" s="354" t="s">
        <v>883</v>
      </c>
      <c r="D697" s="340"/>
      <c r="E697" s="340"/>
      <c r="F697" s="340"/>
      <c r="G697" s="340"/>
      <c r="H697" s="340"/>
      <c r="I697" s="340"/>
      <c r="J697" s="341" t="s">
        <v>521</v>
      </c>
      <c r="K697" s="342"/>
      <c r="L697" s="342"/>
      <c r="M697" s="342"/>
      <c r="N697" s="342"/>
      <c r="O697" s="342"/>
      <c r="P697" s="355" t="s">
        <v>724</v>
      </c>
      <c r="Q697" s="343"/>
      <c r="R697" s="343"/>
      <c r="S697" s="343"/>
      <c r="T697" s="343"/>
      <c r="U697" s="343"/>
      <c r="V697" s="343"/>
      <c r="W697" s="343"/>
      <c r="X697" s="343"/>
      <c r="Y697" s="344">
        <v>5</v>
      </c>
      <c r="Z697" s="345"/>
      <c r="AA697" s="345"/>
      <c r="AB697" s="346"/>
      <c r="AC697" s="347" t="s">
        <v>490</v>
      </c>
      <c r="AD697" s="347"/>
      <c r="AE697" s="347"/>
      <c r="AF697" s="347"/>
      <c r="AG697" s="347"/>
      <c r="AH697" s="348" t="s">
        <v>521</v>
      </c>
      <c r="AI697" s="349"/>
      <c r="AJ697" s="349"/>
      <c r="AK697" s="349"/>
      <c r="AL697" s="350" t="s">
        <v>521</v>
      </c>
      <c r="AM697" s="351"/>
      <c r="AN697" s="351"/>
      <c r="AO697" s="352"/>
      <c r="AP697" s="353" t="s">
        <v>521</v>
      </c>
      <c r="AQ697" s="353"/>
      <c r="AR697" s="353"/>
      <c r="AS697" s="353"/>
      <c r="AT697" s="353"/>
      <c r="AU697" s="353"/>
      <c r="AV697" s="353"/>
      <c r="AW697" s="353"/>
      <c r="AX697" s="353"/>
    </row>
    <row r="698" spans="1:50" ht="26.25" hidden="1" customHeight="1" x14ac:dyDescent="0.15">
      <c r="A698" s="1076">
        <v>2</v>
      </c>
      <c r="B698" s="1076">
        <v>1</v>
      </c>
      <c r="C698" s="354"/>
      <c r="D698" s="340"/>
      <c r="E698" s="340"/>
      <c r="F698" s="340"/>
      <c r="G698" s="340"/>
      <c r="H698" s="340"/>
      <c r="I698" s="340"/>
      <c r="J698" s="341"/>
      <c r="K698" s="342"/>
      <c r="L698" s="342"/>
      <c r="M698" s="342"/>
      <c r="N698" s="342"/>
      <c r="O698" s="342"/>
      <c r="P698" s="355"/>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76">
        <v>3</v>
      </c>
      <c r="B699" s="1076">
        <v>1</v>
      </c>
      <c r="C699" s="354"/>
      <c r="D699" s="340"/>
      <c r="E699" s="340"/>
      <c r="F699" s="340"/>
      <c r="G699" s="340"/>
      <c r="H699" s="340"/>
      <c r="I699" s="340"/>
      <c r="J699" s="341"/>
      <c r="K699" s="342"/>
      <c r="L699" s="342"/>
      <c r="M699" s="342"/>
      <c r="N699" s="342"/>
      <c r="O699" s="342"/>
      <c r="P699" s="355"/>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76">
        <v>4</v>
      </c>
      <c r="B700" s="1076">
        <v>1</v>
      </c>
      <c r="C700" s="354"/>
      <c r="D700" s="340"/>
      <c r="E700" s="340"/>
      <c r="F700" s="340"/>
      <c r="G700" s="340"/>
      <c r="H700" s="340"/>
      <c r="I700" s="340"/>
      <c r="J700" s="341"/>
      <c r="K700" s="342"/>
      <c r="L700" s="342"/>
      <c r="M700" s="342"/>
      <c r="N700" s="342"/>
      <c r="O700" s="342"/>
      <c r="P700" s="355"/>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76">
        <v>5</v>
      </c>
      <c r="B701" s="1076">
        <v>1</v>
      </c>
      <c r="C701" s="354"/>
      <c r="D701" s="340"/>
      <c r="E701" s="340"/>
      <c r="F701" s="340"/>
      <c r="G701" s="340"/>
      <c r="H701" s="340"/>
      <c r="I701" s="340"/>
      <c r="J701" s="341"/>
      <c r="K701" s="342"/>
      <c r="L701" s="342"/>
      <c r="M701" s="342"/>
      <c r="N701" s="342"/>
      <c r="O701" s="342"/>
      <c r="P701" s="355"/>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76">
        <v>6</v>
      </c>
      <c r="B702" s="107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76">
        <v>7</v>
      </c>
      <c r="B703" s="107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76">
        <v>8</v>
      </c>
      <c r="B704" s="107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76">
        <v>9</v>
      </c>
      <c r="B705" s="107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76">
        <v>10</v>
      </c>
      <c r="B706" s="107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76">
        <v>11</v>
      </c>
      <c r="B707" s="107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76">
        <v>12</v>
      </c>
      <c r="B708" s="107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76">
        <v>13</v>
      </c>
      <c r="B709" s="107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76">
        <v>14</v>
      </c>
      <c r="B710" s="107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76">
        <v>15</v>
      </c>
      <c r="B711" s="107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76">
        <v>16</v>
      </c>
      <c r="B712" s="107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76">
        <v>17</v>
      </c>
      <c r="B713" s="107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76">
        <v>18</v>
      </c>
      <c r="B714" s="107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76">
        <v>19</v>
      </c>
      <c r="B715" s="107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76">
        <v>20</v>
      </c>
      <c r="B716" s="107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76">
        <v>21</v>
      </c>
      <c r="B717" s="107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76">
        <v>22</v>
      </c>
      <c r="B718" s="107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76">
        <v>23</v>
      </c>
      <c r="B719" s="107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76">
        <v>24</v>
      </c>
      <c r="B720" s="107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76">
        <v>25</v>
      </c>
      <c r="B721" s="107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76">
        <v>26</v>
      </c>
      <c r="B722" s="107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76">
        <v>27</v>
      </c>
      <c r="B723" s="107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76">
        <v>28</v>
      </c>
      <c r="B724" s="107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76">
        <v>29</v>
      </c>
      <c r="B725" s="107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76">
        <v>30</v>
      </c>
      <c r="B726" s="107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405</v>
      </c>
      <c r="K729" s="358"/>
      <c r="L729" s="358"/>
      <c r="M729" s="358"/>
      <c r="N729" s="358"/>
      <c r="O729" s="358"/>
      <c r="P729" s="359" t="s">
        <v>27</v>
      </c>
      <c r="Q729" s="359"/>
      <c r="R729" s="359"/>
      <c r="S729" s="359"/>
      <c r="T729" s="359"/>
      <c r="U729" s="359"/>
      <c r="V729" s="359"/>
      <c r="W729" s="359"/>
      <c r="X729" s="359"/>
      <c r="Y729" s="360" t="s">
        <v>464</v>
      </c>
      <c r="Z729" s="361"/>
      <c r="AA729" s="361"/>
      <c r="AB729" s="361"/>
      <c r="AC729" s="142" t="s">
        <v>447</v>
      </c>
      <c r="AD729" s="142"/>
      <c r="AE729" s="142"/>
      <c r="AF729" s="142"/>
      <c r="AG729" s="142"/>
      <c r="AH729" s="360" t="s">
        <v>384</v>
      </c>
      <c r="AI729" s="357"/>
      <c r="AJ729" s="357"/>
      <c r="AK729" s="357"/>
      <c r="AL729" s="357" t="s">
        <v>21</v>
      </c>
      <c r="AM729" s="357"/>
      <c r="AN729" s="357"/>
      <c r="AO729" s="362"/>
      <c r="AP729" s="363" t="s">
        <v>406</v>
      </c>
      <c r="AQ729" s="363"/>
      <c r="AR729" s="363"/>
      <c r="AS729" s="363"/>
      <c r="AT729" s="363"/>
      <c r="AU729" s="363"/>
      <c r="AV729" s="363"/>
      <c r="AW729" s="363"/>
      <c r="AX729" s="363"/>
    </row>
    <row r="730" spans="1:50" ht="44.1" customHeight="1" x14ac:dyDescent="0.15">
      <c r="A730" s="1076">
        <v>1</v>
      </c>
      <c r="B730" s="1076">
        <v>1</v>
      </c>
      <c r="C730" s="354" t="s">
        <v>645</v>
      </c>
      <c r="D730" s="340"/>
      <c r="E730" s="340"/>
      <c r="F730" s="340"/>
      <c r="G730" s="340"/>
      <c r="H730" s="340"/>
      <c r="I730" s="340"/>
      <c r="J730" s="341">
        <v>2011001100372</v>
      </c>
      <c r="K730" s="342"/>
      <c r="L730" s="342"/>
      <c r="M730" s="342"/>
      <c r="N730" s="342"/>
      <c r="O730" s="342"/>
      <c r="P730" s="355" t="s">
        <v>646</v>
      </c>
      <c r="Q730" s="343"/>
      <c r="R730" s="343"/>
      <c r="S730" s="343"/>
      <c r="T730" s="343"/>
      <c r="U730" s="343"/>
      <c r="V730" s="343"/>
      <c r="W730" s="343"/>
      <c r="X730" s="343"/>
      <c r="Y730" s="344">
        <v>13</v>
      </c>
      <c r="Z730" s="345"/>
      <c r="AA730" s="345"/>
      <c r="AB730" s="346"/>
      <c r="AC730" s="347" t="s">
        <v>631</v>
      </c>
      <c r="AD730" s="347"/>
      <c r="AE730" s="347"/>
      <c r="AF730" s="347"/>
      <c r="AG730" s="347"/>
      <c r="AH730" s="348" t="s">
        <v>520</v>
      </c>
      <c r="AI730" s="349"/>
      <c r="AJ730" s="349"/>
      <c r="AK730" s="349"/>
      <c r="AL730" s="350" t="s">
        <v>520</v>
      </c>
      <c r="AM730" s="351"/>
      <c r="AN730" s="351"/>
      <c r="AO730" s="352"/>
      <c r="AP730" s="353" t="s">
        <v>521</v>
      </c>
      <c r="AQ730" s="353"/>
      <c r="AR730" s="353"/>
      <c r="AS730" s="353"/>
      <c r="AT730" s="353"/>
      <c r="AU730" s="353"/>
      <c r="AV730" s="353"/>
      <c r="AW730" s="353"/>
      <c r="AX730" s="353"/>
    </row>
    <row r="731" spans="1:50" ht="30" customHeight="1" x14ac:dyDescent="0.15">
      <c r="A731" s="1076">
        <v>2</v>
      </c>
      <c r="B731" s="1076">
        <v>1</v>
      </c>
      <c r="C731" s="354" t="s">
        <v>647</v>
      </c>
      <c r="D731" s="340"/>
      <c r="E731" s="340"/>
      <c r="F731" s="340"/>
      <c r="G731" s="340"/>
      <c r="H731" s="340"/>
      <c r="I731" s="340"/>
      <c r="J731" s="341" t="s">
        <v>520</v>
      </c>
      <c r="K731" s="342"/>
      <c r="L731" s="342"/>
      <c r="M731" s="342"/>
      <c r="N731" s="342"/>
      <c r="O731" s="342"/>
      <c r="P731" s="355" t="s">
        <v>648</v>
      </c>
      <c r="Q731" s="343"/>
      <c r="R731" s="343"/>
      <c r="S731" s="343"/>
      <c r="T731" s="343"/>
      <c r="U731" s="343"/>
      <c r="V731" s="343"/>
      <c r="W731" s="343"/>
      <c r="X731" s="343"/>
      <c r="Y731" s="344">
        <v>4</v>
      </c>
      <c r="Z731" s="345"/>
      <c r="AA731" s="345"/>
      <c r="AB731" s="346"/>
      <c r="AC731" s="347" t="s">
        <v>631</v>
      </c>
      <c r="AD731" s="347"/>
      <c r="AE731" s="347"/>
      <c r="AF731" s="347"/>
      <c r="AG731" s="347"/>
      <c r="AH731" s="348" t="s">
        <v>520</v>
      </c>
      <c r="AI731" s="349"/>
      <c r="AJ731" s="349"/>
      <c r="AK731" s="349"/>
      <c r="AL731" s="350" t="s">
        <v>520</v>
      </c>
      <c r="AM731" s="351"/>
      <c r="AN731" s="351"/>
      <c r="AO731" s="352"/>
      <c r="AP731" s="353" t="s">
        <v>521</v>
      </c>
      <c r="AQ731" s="353"/>
      <c r="AR731" s="353"/>
      <c r="AS731" s="353"/>
      <c r="AT731" s="353"/>
      <c r="AU731" s="353"/>
      <c r="AV731" s="353"/>
      <c r="AW731" s="353"/>
      <c r="AX731" s="353"/>
    </row>
    <row r="732" spans="1:50" ht="30" customHeight="1" x14ac:dyDescent="0.15">
      <c r="A732" s="1076">
        <v>3</v>
      </c>
      <c r="B732" s="1076">
        <v>1</v>
      </c>
      <c r="C732" s="354" t="s">
        <v>649</v>
      </c>
      <c r="D732" s="340"/>
      <c r="E732" s="340"/>
      <c r="F732" s="340"/>
      <c r="G732" s="340"/>
      <c r="H732" s="340"/>
      <c r="I732" s="340"/>
      <c r="J732" s="341">
        <v>2020003006239</v>
      </c>
      <c r="K732" s="342"/>
      <c r="L732" s="342"/>
      <c r="M732" s="342"/>
      <c r="N732" s="342"/>
      <c r="O732" s="342"/>
      <c r="P732" s="355" t="s">
        <v>650</v>
      </c>
      <c r="Q732" s="343"/>
      <c r="R732" s="343"/>
      <c r="S732" s="343"/>
      <c r="T732" s="343"/>
      <c r="U732" s="343"/>
      <c r="V732" s="343"/>
      <c r="W732" s="343"/>
      <c r="X732" s="343"/>
      <c r="Y732" s="344">
        <v>3</v>
      </c>
      <c r="Z732" s="345"/>
      <c r="AA732" s="345"/>
      <c r="AB732" s="346"/>
      <c r="AC732" s="347" t="s">
        <v>631</v>
      </c>
      <c r="AD732" s="347"/>
      <c r="AE732" s="347"/>
      <c r="AF732" s="347"/>
      <c r="AG732" s="347"/>
      <c r="AH732" s="348" t="s">
        <v>520</v>
      </c>
      <c r="AI732" s="349"/>
      <c r="AJ732" s="349"/>
      <c r="AK732" s="349"/>
      <c r="AL732" s="350" t="s">
        <v>520</v>
      </c>
      <c r="AM732" s="351"/>
      <c r="AN732" s="351"/>
      <c r="AO732" s="352"/>
      <c r="AP732" s="353" t="s">
        <v>521</v>
      </c>
      <c r="AQ732" s="353"/>
      <c r="AR732" s="353"/>
      <c r="AS732" s="353"/>
      <c r="AT732" s="353"/>
      <c r="AU732" s="353"/>
      <c r="AV732" s="353"/>
      <c r="AW732" s="353"/>
      <c r="AX732" s="353"/>
    </row>
    <row r="733" spans="1:50" ht="30" customHeight="1" x14ac:dyDescent="0.15">
      <c r="A733" s="1076">
        <v>4</v>
      </c>
      <c r="B733" s="1076">
        <v>1</v>
      </c>
      <c r="C733" s="354" t="s">
        <v>651</v>
      </c>
      <c r="D733" s="340"/>
      <c r="E733" s="340"/>
      <c r="F733" s="340"/>
      <c r="G733" s="340"/>
      <c r="H733" s="340"/>
      <c r="I733" s="340"/>
      <c r="J733" s="341" t="s">
        <v>520</v>
      </c>
      <c r="K733" s="342"/>
      <c r="L733" s="342"/>
      <c r="M733" s="342"/>
      <c r="N733" s="342"/>
      <c r="O733" s="342"/>
      <c r="P733" s="355" t="s">
        <v>652</v>
      </c>
      <c r="Q733" s="343"/>
      <c r="R733" s="343"/>
      <c r="S733" s="343"/>
      <c r="T733" s="343"/>
      <c r="U733" s="343"/>
      <c r="V733" s="343"/>
      <c r="W733" s="343"/>
      <c r="X733" s="343"/>
      <c r="Y733" s="344">
        <v>2</v>
      </c>
      <c r="Z733" s="345"/>
      <c r="AA733" s="345"/>
      <c r="AB733" s="346"/>
      <c r="AC733" s="347" t="s">
        <v>631</v>
      </c>
      <c r="AD733" s="347"/>
      <c r="AE733" s="347"/>
      <c r="AF733" s="347"/>
      <c r="AG733" s="347"/>
      <c r="AH733" s="348" t="s">
        <v>520</v>
      </c>
      <c r="AI733" s="349"/>
      <c r="AJ733" s="349"/>
      <c r="AK733" s="349"/>
      <c r="AL733" s="350" t="s">
        <v>520</v>
      </c>
      <c r="AM733" s="351"/>
      <c r="AN733" s="351"/>
      <c r="AO733" s="352"/>
      <c r="AP733" s="353" t="s">
        <v>521</v>
      </c>
      <c r="AQ733" s="353"/>
      <c r="AR733" s="353"/>
      <c r="AS733" s="353"/>
      <c r="AT733" s="353"/>
      <c r="AU733" s="353"/>
      <c r="AV733" s="353"/>
      <c r="AW733" s="353"/>
      <c r="AX733" s="353"/>
    </row>
    <row r="734" spans="1:50" ht="44.1" customHeight="1" x14ac:dyDescent="0.15">
      <c r="A734" s="1076">
        <v>5</v>
      </c>
      <c r="B734" s="1076">
        <v>1</v>
      </c>
      <c r="C734" s="354" t="s">
        <v>653</v>
      </c>
      <c r="D734" s="340"/>
      <c r="E734" s="340"/>
      <c r="F734" s="340"/>
      <c r="G734" s="340"/>
      <c r="H734" s="340"/>
      <c r="I734" s="340"/>
      <c r="J734" s="341" t="s">
        <v>520</v>
      </c>
      <c r="K734" s="342"/>
      <c r="L734" s="342"/>
      <c r="M734" s="342"/>
      <c r="N734" s="342"/>
      <c r="O734" s="342"/>
      <c r="P734" s="355" t="s">
        <v>650</v>
      </c>
      <c r="Q734" s="343"/>
      <c r="R734" s="343"/>
      <c r="S734" s="343"/>
      <c r="T734" s="343"/>
      <c r="U734" s="343"/>
      <c r="V734" s="343"/>
      <c r="W734" s="343"/>
      <c r="X734" s="343"/>
      <c r="Y734" s="344">
        <v>1</v>
      </c>
      <c r="Z734" s="345"/>
      <c r="AA734" s="345"/>
      <c r="AB734" s="346"/>
      <c r="AC734" s="347" t="s">
        <v>631</v>
      </c>
      <c r="AD734" s="347"/>
      <c r="AE734" s="347"/>
      <c r="AF734" s="347"/>
      <c r="AG734" s="347"/>
      <c r="AH734" s="348" t="s">
        <v>520</v>
      </c>
      <c r="AI734" s="349"/>
      <c r="AJ734" s="349"/>
      <c r="AK734" s="349"/>
      <c r="AL734" s="350" t="s">
        <v>520</v>
      </c>
      <c r="AM734" s="351"/>
      <c r="AN734" s="351"/>
      <c r="AO734" s="352"/>
      <c r="AP734" s="353" t="s">
        <v>521</v>
      </c>
      <c r="AQ734" s="353"/>
      <c r="AR734" s="353"/>
      <c r="AS734" s="353"/>
      <c r="AT734" s="353"/>
      <c r="AU734" s="353"/>
      <c r="AV734" s="353"/>
      <c r="AW734" s="353"/>
      <c r="AX734" s="353"/>
    </row>
    <row r="735" spans="1:50" ht="26.25" hidden="1" customHeight="1" x14ac:dyDescent="0.15">
      <c r="A735" s="1076">
        <v>6</v>
      </c>
      <c r="B735" s="1076">
        <v>1</v>
      </c>
      <c r="C735" s="354"/>
      <c r="D735" s="340"/>
      <c r="E735" s="340"/>
      <c r="F735" s="340"/>
      <c r="G735" s="340"/>
      <c r="H735" s="340"/>
      <c r="I735" s="340"/>
      <c r="J735" s="341"/>
      <c r="K735" s="342"/>
      <c r="L735" s="342"/>
      <c r="M735" s="342"/>
      <c r="N735" s="342"/>
      <c r="O735" s="342"/>
      <c r="P735" s="355"/>
      <c r="Q735" s="343"/>
      <c r="R735" s="343"/>
      <c r="S735" s="343"/>
      <c r="T735" s="343"/>
      <c r="U735" s="343"/>
      <c r="V735" s="343"/>
      <c r="W735" s="343"/>
      <c r="X735" s="343"/>
      <c r="Y735" s="344"/>
      <c r="Z735" s="345"/>
      <c r="AA735" s="345"/>
      <c r="AB735" s="346"/>
      <c r="AC735" s="356"/>
      <c r="AD735" s="356"/>
      <c r="AE735" s="356"/>
      <c r="AF735" s="356"/>
      <c r="AG735" s="356"/>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76">
        <v>7</v>
      </c>
      <c r="B736" s="107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76">
        <v>8</v>
      </c>
      <c r="B737" s="107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76">
        <v>9</v>
      </c>
      <c r="B738" s="107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76">
        <v>10</v>
      </c>
      <c r="B739" s="107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76">
        <v>11</v>
      </c>
      <c r="B740" s="107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76">
        <v>12</v>
      </c>
      <c r="B741" s="107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76">
        <v>13</v>
      </c>
      <c r="B742" s="107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76">
        <v>14</v>
      </c>
      <c r="B743" s="107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76">
        <v>15</v>
      </c>
      <c r="B744" s="107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76">
        <v>16</v>
      </c>
      <c r="B745" s="107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76">
        <v>17</v>
      </c>
      <c r="B746" s="107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76">
        <v>18</v>
      </c>
      <c r="B747" s="107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76">
        <v>19</v>
      </c>
      <c r="B748" s="107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76">
        <v>20</v>
      </c>
      <c r="B749" s="107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76">
        <v>21</v>
      </c>
      <c r="B750" s="107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76">
        <v>22</v>
      </c>
      <c r="B751" s="107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76">
        <v>23</v>
      </c>
      <c r="B752" s="107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76">
        <v>24</v>
      </c>
      <c r="B753" s="107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76">
        <v>25</v>
      </c>
      <c r="B754" s="107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76">
        <v>26</v>
      </c>
      <c r="B755" s="107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76">
        <v>27</v>
      </c>
      <c r="B756" s="107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76">
        <v>28</v>
      </c>
      <c r="B757" s="107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76">
        <v>29</v>
      </c>
      <c r="B758" s="107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76">
        <v>30</v>
      </c>
      <c r="B759" s="107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405</v>
      </c>
      <c r="K762" s="358"/>
      <c r="L762" s="358"/>
      <c r="M762" s="358"/>
      <c r="N762" s="358"/>
      <c r="O762" s="358"/>
      <c r="P762" s="359" t="s">
        <v>27</v>
      </c>
      <c r="Q762" s="359"/>
      <c r="R762" s="359"/>
      <c r="S762" s="359"/>
      <c r="T762" s="359"/>
      <c r="U762" s="359"/>
      <c r="V762" s="359"/>
      <c r="W762" s="359"/>
      <c r="X762" s="359"/>
      <c r="Y762" s="360" t="s">
        <v>464</v>
      </c>
      <c r="Z762" s="361"/>
      <c r="AA762" s="361"/>
      <c r="AB762" s="361"/>
      <c r="AC762" s="142" t="s">
        <v>447</v>
      </c>
      <c r="AD762" s="142"/>
      <c r="AE762" s="142"/>
      <c r="AF762" s="142"/>
      <c r="AG762" s="142"/>
      <c r="AH762" s="360" t="s">
        <v>384</v>
      </c>
      <c r="AI762" s="357"/>
      <c r="AJ762" s="357"/>
      <c r="AK762" s="357"/>
      <c r="AL762" s="357" t="s">
        <v>21</v>
      </c>
      <c r="AM762" s="357"/>
      <c r="AN762" s="357"/>
      <c r="AO762" s="362"/>
      <c r="AP762" s="363" t="s">
        <v>406</v>
      </c>
      <c r="AQ762" s="363"/>
      <c r="AR762" s="363"/>
      <c r="AS762" s="363"/>
      <c r="AT762" s="363"/>
      <c r="AU762" s="363"/>
      <c r="AV762" s="363"/>
      <c r="AW762" s="363"/>
      <c r="AX762" s="363"/>
    </row>
    <row r="763" spans="1:50" ht="30" customHeight="1" x14ac:dyDescent="0.15">
      <c r="A763" s="1076">
        <v>1</v>
      </c>
      <c r="B763" s="1076">
        <v>1</v>
      </c>
      <c r="C763" s="354" t="s">
        <v>694</v>
      </c>
      <c r="D763" s="340"/>
      <c r="E763" s="340"/>
      <c r="F763" s="340"/>
      <c r="G763" s="340"/>
      <c r="H763" s="340"/>
      <c r="I763" s="340"/>
      <c r="J763" s="341">
        <v>3110001019579</v>
      </c>
      <c r="K763" s="342"/>
      <c r="L763" s="342"/>
      <c r="M763" s="342"/>
      <c r="N763" s="342"/>
      <c r="O763" s="342"/>
      <c r="P763" s="355" t="s">
        <v>688</v>
      </c>
      <c r="Q763" s="343"/>
      <c r="R763" s="343"/>
      <c r="S763" s="343"/>
      <c r="T763" s="343"/>
      <c r="U763" s="343"/>
      <c r="V763" s="343"/>
      <c r="W763" s="343"/>
      <c r="X763" s="343"/>
      <c r="Y763" s="344">
        <v>0.5</v>
      </c>
      <c r="Z763" s="345"/>
      <c r="AA763" s="345"/>
      <c r="AB763" s="346"/>
      <c r="AC763" s="1088" t="s">
        <v>631</v>
      </c>
      <c r="AD763" s="1089"/>
      <c r="AE763" s="1089"/>
      <c r="AF763" s="1089"/>
      <c r="AG763" s="1090"/>
      <c r="AH763" s="348" t="s">
        <v>521</v>
      </c>
      <c r="AI763" s="349"/>
      <c r="AJ763" s="349"/>
      <c r="AK763" s="349"/>
      <c r="AL763" s="350" t="s">
        <v>434</v>
      </c>
      <c r="AM763" s="351"/>
      <c r="AN763" s="351"/>
      <c r="AO763" s="352"/>
      <c r="AP763" s="353" t="s">
        <v>521</v>
      </c>
      <c r="AQ763" s="353"/>
      <c r="AR763" s="353"/>
      <c r="AS763" s="353"/>
      <c r="AT763" s="353"/>
      <c r="AU763" s="353"/>
      <c r="AV763" s="353"/>
      <c r="AW763" s="353"/>
      <c r="AX763" s="353"/>
    </row>
    <row r="764" spans="1:50" ht="30" customHeight="1" x14ac:dyDescent="0.15">
      <c r="A764" s="1076">
        <v>2</v>
      </c>
      <c r="B764" s="1076">
        <v>1</v>
      </c>
      <c r="C764" s="1077" t="s">
        <v>695</v>
      </c>
      <c r="D764" s="1080"/>
      <c r="E764" s="1080"/>
      <c r="F764" s="1080"/>
      <c r="G764" s="1080"/>
      <c r="H764" s="1080"/>
      <c r="I764" s="1081"/>
      <c r="J764" s="1082">
        <v>2010001008650</v>
      </c>
      <c r="K764" s="1083"/>
      <c r="L764" s="1083"/>
      <c r="M764" s="1083"/>
      <c r="N764" s="1083"/>
      <c r="O764" s="1084"/>
      <c r="P764" s="355" t="s">
        <v>696</v>
      </c>
      <c r="Q764" s="343"/>
      <c r="R764" s="343"/>
      <c r="S764" s="343"/>
      <c r="T764" s="343"/>
      <c r="U764" s="343"/>
      <c r="V764" s="343"/>
      <c r="W764" s="343"/>
      <c r="X764" s="343"/>
      <c r="Y764" s="344">
        <v>0.5</v>
      </c>
      <c r="Z764" s="345"/>
      <c r="AA764" s="345"/>
      <c r="AB764" s="346"/>
      <c r="AC764" s="347" t="s">
        <v>631</v>
      </c>
      <c r="AD764" s="347"/>
      <c r="AE764" s="347"/>
      <c r="AF764" s="347"/>
      <c r="AG764" s="347"/>
      <c r="AH764" s="348" t="s">
        <v>521</v>
      </c>
      <c r="AI764" s="349"/>
      <c r="AJ764" s="349"/>
      <c r="AK764" s="349"/>
      <c r="AL764" s="350" t="s">
        <v>434</v>
      </c>
      <c r="AM764" s="351"/>
      <c r="AN764" s="351"/>
      <c r="AO764" s="352"/>
      <c r="AP764" s="353" t="s">
        <v>521</v>
      </c>
      <c r="AQ764" s="353"/>
      <c r="AR764" s="353"/>
      <c r="AS764" s="353"/>
      <c r="AT764" s="353"/>
      <c r="AU764" s="353"/>
      <c r="AV764" s="353"/>
      <c r="AW764" s="353"/>
      <c r="AX764" s="353"/>
    </row>
    <row r="765" spans="1:50" ht="26.25" hidden="1" customHeight="1" x14ac:dyDescent="0.15">
      <c r="A765" s="1076">
        <v>3</v>
      </c>
      <c r="B765" s="107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76">
        <v>4</v>
      </c>
      <c r="B766" s="107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76">
        <v>5</v>
      </c>
      <c r="B767" s="107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76">
        <v>6</v>
      </c>
      <c r="B768" s="107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76">
        <v>7</v>
      </c>
      <c r="B769" s="107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76">
        <v>8</v>
      </c>
      <c r="B770" s="107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76">
        <v>9</v>
      </c>
      <c r="B771" s="107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76">
        <v>10</v>
      </c>
      <c r="B772" s="107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76">
        <v>11</v>
      </c>
      <c r="B773" s="107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76">
        <v>12</v>
      </c>
      <c r="B774" s="107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76">
        <v>13</v>
      </c>
      <c r="B775" s="107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76">
        <v>14</v>
      </c>
      <c r="B776" s="107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76">
        <v>15</v>
      </c>
      <c r="B777" s="107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76">
        <v>16</v>
      </c>
      <c r="B778" s="107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76">
        <v>17</v>
      </c>
      <c r="B779" s="107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76">
        <v>18</v>
      </c>
      <c r="B780" s="107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76">
        <v>19</v>
      </c>
      <c r="B781" s="107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76">
        <v>20</v>
      </c>
      <c r="B782" s="107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76">
        <v>21</v>
      </c>
      <c r="B783" s="107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76">
        <v>22</v>
      </c>
      <c r="B784" s="107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76">
        <v>23</v>
      </c>
      <c r="B785" s="107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76">
        <v>24</v>
      </c>
      <c r="B786" s="107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76">
        <v>25</v>
      </c>
      <c r="B787" s="107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76">
        <v>26</v>
      </c>
      <c r="B788" s="107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76">
        <v>27</v>
      </c>
      <c r="B789" s="107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76">
        <v>28</v>
      </c>
      <c r="B790" s="107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76">
        <v>29</v>
      </c>
      <c r="B791" s="107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76">
        <v>30</v>
      </c>
      <c r="B792" s="107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405</v>
      </c>
      <c r="K795" s="358"/>
      <c r="L795" s="358"/>
      <c r="M795" s="358"/>
      <c r="N795" s="358"/>
      <c r="O795" s="358"/>
      <c r="P795" s="359" t="s">
        <v>27</v>
      </c>
      <c r="Q795" s="359"/>
      <c r="R795" s="359"/>
      <c r="S795" s="359"/>
      <c r="T795" s="359"/>
      <c r="U795" s="359"/>
      <c r="V795" s="359"/>
      <c r="W795" s="359"/>
      <c r="X795" s="359"/>
      <c r="Y795" s="360" t="s">
        <v>464</v>
      </c>
      <c r="Z795" s="361"/>
      <c r="AA795" s="361"/>
      <c r="AB795" s="361"/>
      <c r="AC795" s="142" t="s">
        <v>447</v>
      </c>
      <c r="AD795" s="142"/>
      <c r="AE795" s="142"/>
      <c r="AF795" s="142"/>
      <c r="AG795" s="142"/>
      <c r="AH795" s="360" t="s">
        <v>384</v>
      </c>
      <c r="AI795" s="357"/>
      <c r="AJ795" s="357"/>
      <c r="AK795" s="357"/>
      <c r="AL795" s="357" t="s">
        <v>21</v>
      </c>
      <c r="AM795" s="357"/>
      <c r="AN795" s="357"/>
      <c r="AO795" s="362"/>
      <c r="AP795" s="363" t="s">
        <v>406</v>
      </c>
      <c r="AQ795" s="363"/>
      <c r="AR795" s="363"/>
      <c r="AS795" s="363"/>
      <c r="AT795" s="363"/>
      <c r="AU795" s="363"/>
      <c r="AV795" s="363"/>
      <c r="AW795" s="363"/>
      <c r="AX795" s="363"/>
    </row>
    <row r="796" spans="1:50" ht="30.6" customHeight="1" x14ac:dyDescent="0.15">
      <c r="A796" s="1076">
        <v>1</v>
      </c>
      <c r="B796" s="1076">
        <v>1</v>
      </c>
      <c r="C796" s="354" t="s">
        <v>668</v>
      </c>
      <c r="D796" s="340"/>
      <c r="E796" s="340"/>
      <c r="F796" s="340"/>
      <c r="G796" s="340"/>
      <c r="H796" s="340"/>
      <c r="I796" s="340"/>
      <c r="J796" s="341">
        <v>8010001008843</v>
      </c>
      <c r="K796" s="342"/>
      <c r="L796" s="342"/>
      <c r="M796" s="342"/>
      <c r="N796" s="342"/>
      <c r="O796" s="342"/>
      <c r="P796" s="355" t="s">
        <v>669</v>
      </c>
      <c r="Q796" s="343"/>
      <c r="R796" s="343"/>
      <c r="S796" s="343"/>
      <c r="T796" s="343"/>
      <c r="U796" s="343"/>
      <c r="V796" s="343"/>
      <c r="W796" s="343"/>
      <c r="X796" s="343"/>
      <c r="Y796" s="344">
        <v>0.5</v>
      </c>
      <c r="Z796" s="345"/>
      <c r="AA796" s="345"/>
      <c r="AB796" s="346"/>
      <c r="AC796" s="347" t="s">
        <v>490</v>
      </c>
      <c r="AD796" s="347"/>
      <c r="AE796" s="347"/>
      <c r="AF796" s="347"/>
      <c r="AG796" s="347"/>
      <c r="AH796" s="348" t="s">
        <v>521</v>
      </c>
      <c r="AI796" s="349"/>
      <c r="AJ796" s="349"/>
      <c r="AK796" s="349"/>
      <c r="AL796" s="350" t="s">
        <v>521</v>
      </c>
      <c r="AM796" s="351"/>
      <c r="AN796" s="351"/>
      <c r="AO796" s="352"/>
      <c r="AP796" s="353" t="s">
        <v>521</v>
      </c>
      <c r="AQ796" s="353"/>
      <c r="AR796" s="353"/>
      <c r="AS796" s="353"/>
      <c r="AT796" s="353"/>
      <c r="AU796" s="353"/>
      <c r="AV796" s="353"/>
      <c r="AW796" s="353"/>
      <c r="AX796" s="353"/>
    </row>
    <row r="797" spans="1:50" ht="26.25" hidden="1" customHeight="1" x14ac:dyDescent="0.15">
      <c r="A797" s="1076">
        <v>2</v>
      </c>
      <c r="B797" s="1076">
        <v>1</v>
      </c>
      <c r="C797" s="354"/>
      <c r="D797" s="340"/>
      <c r="E797" s="340"/>
      <c r="F797" s="340"/>
      <c r="G797" s="340"/>
      <c r="H797" s="340"/>
      <c r="I797" s="340"/>
      <c r="J797" s="341"/>
      <c r="K797" s="342"/>
      <c r="L797" s="342"/>
      <c r="M797" s="342"/>
      <c r="N797" s="342"/>
      <c r="O797" s="342"/>
      <c r="P797" s="355"/>
      <c r="Q797" s="343"/>
      <c r="R797" s="343"/>
      <c r="S797" s="343"/>
      <c r="T797" s="343"/>
      <c r="U797" s="343"/>
      <c r="V797" s="343"/>
      <c r="W797" s="343"/>
      <c r="X797" s="343"/>
      <c r="Y797" s="344"/>
      <c r="Z797" s="345"/>
      <c r="AA797" s="345"/>
      <c r="AB797" s="346"/>
      <c r="AC797" s="356"/>
      <c r="AD797" s="356"/>
      <c r="AE797" s="356"/>
      <c r="AF797" s="356"/>
      <c r="AG797" s="356"/>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76">
        <v>3</v>
      </c>
      <c r="B798" s="107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76">
        <v>4</v>
      </c>
      <c r="B799" s="107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76">
        <v>5</v>
      </c>
      <c r="B800" s="107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76">
        <v>6</v>
      </c>
      <c r="B801" s="107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76">
        <v>7</v>
      </c>
      <c r="B802" s="107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76">
        <v>8</v>
      </c>
      <c r="B803" s="107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76">
        <v>9</v>
      </c>
      <c r="B804" s="107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76">
        <v>10</v>
      </c>
      <c r="B805" s="107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76">
        <v>11</v>
      </c>
      <c r="B806" s="107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76">
        <v>12</v>
      </c>
      <c r="B807" s="107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76">
        <v>13</v>
      </c>
      <c r="B808" s="107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76">
        <v>14</v>
      </c>
      <c r="B809" s="107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76">
        <v>15</v>
      </c>
      <c r="B810" s="107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76">
        <v>16</v>
      </c>
      <c r="B811" s="107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76">
        <v>17</v>
      </c>
      <c r="B812" s="107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76">
        <v>18</v>
      </c>
      <c r="B813" s="107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76">
        <v>19</v>
      </c>
      <c r="B814" s="107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76">
        <v>20</v>
      </c>
      <c r="B815" s="107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76">
        <v>21</v>
      </c>
      <c r="B816" s="107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76">
        <v>22</v>
      </c>
      <c r="B817" s="107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76">
        <v>23</v>
      </c>
      <c r="B818" s="107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76">
        <v>24</v>
      </c>
      <c r="B819" s="107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76">
        <v>25</v>
      </c>
      <c r="B820" s="107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76">
        <v>26</v>
      </c>
      <c r="B821" s="107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76">
        <v>27</v>
      </c>
      <c r="B822" s="107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76">
        <v>28</v>
      </c>
      <c r="B823" s="107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76">
        <v>29</v>
      </c>
      <c r="B824" s="107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76">
        <v>30</v>
      </c>
      <c r="B825" s="107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405</v>
      </c>
      <c r="K828" s="358"/>
      <c r="L828" s="358"/>
      <c r="M828" s="358"/>
      <c r="N828" s="358"/>
      <c r="O828" s="358"/>
      <c r="P828" s="359" t="s">
        <v>27</v>
      </c>
      <c r="Q828" s="359"/>
      <c r="R828" s="359"/>
      <c r="S828" s="359"/>
      <c r="T828" s="359"/>
      <c r="U828" s="359"/>
      <c r="V828" s="359"/>
      <c r="W828" s="359"/>
      <c r="X828" s="359"/>
      <c r="Y828" s="360" t="s">
        <v>464</v>
      </c>
      <c r="Z828" s="361"/>
      <c r="AA828" s="361"/>
      <c r="AB828" s="361"/>
      <c r="AC828" s="142" t="s">
        <v>447</v>
      </c>
      <c r="AD828" s="142"/>
      <c r="AE828" s="142"/>
      <c r="AF828" s="142"/>
      <c r="AG828" s="142"/>
      <c r="AH828" s="360" t="s">
        <v>384</v>
      </c>
      <c r="AI828" s="357"/>
      <c r="AJ828" s="357"/>
      <c r="AK828" s="357"/>
      <c r="AL828" s="357" t="s">
        <v>21</v>
      </c>
      <c r="AM828" s="357"/>
      <c r="AN828" s="357"/>
      <c r="AO828" s="362"/>
      <c r="AP828" s="363" t="s">
        <v>406</v>
      </c>
      <c r="AQ828" s="363"/>
      <c r="AR828" s="363"/>
      <c r="AS828" s="363"/>
      <c r="AT828" s="363"/>
      <c r="AU828" s="363"/>
      <c r="AV828" s="363"/>
      <c r="AW828" s="363"/>
      <c r="AX828" s="363"/>
    </row>
    <row r="829" spans="1:50" ht="30" customHeight="1" x14ac:dyDescent="0.15">
      <c r="A829" s="1076">
        <v>1</v>
      </c>
      <c r="B829" s="1076">
        <v>1</v>
      </c>
      <c r="C829" s="354" t="s">
        <v>735</v>
      </c>
      <c r="D829" s="340"/>
      <c r="E829" s="340"/>
      <c r="F829" s="340"/>
      <c r="G829" s="340"/>
      <c r="H829" s="340"/>
      <c r="I829" s="340"/>
      <c r="J829" s="341">
        <v>1011001007998</v>
      </c>
      <c r="K829" s="342"/>
      <c r="L829" s="342"/>
      <c r="M829" s="342"/>
      <c r="N829" s="342"/>
      <c r="O829" s="342"/>
      <c r="P829" s="355" t="s">
        <v>736</v>
      </c>
      <c r="Q829" s="343"/>
      <c r="R829" s="343"/>
      <c r="S829" s="343"/>
      <c r="T829" s="343"/>
      <c r="U829" s="343"/>
      <c r="V829" s="343"/>
      <c r="W829" s="343"/>
      <c r="X829" s="343"/>
      <c r="Y829" s="344">
        <v>11</v>
      </c>
      <c r="Z829" s="345"/>
      <c r="AA829" s="345"/>
      <c r="AB829" s="346"/>
      <c r="AC829" s="356" t="s">
        <v>490</v>
      </c>
      <c r="AD829" s="356"/>
      <c r="AE829" s="356"/>
      <c r="AF829" s="356"/>
      <c r="AG829" s="356"/>
      <c r="AH829" s="365" t="s">
        <v>520</v>
      </c>
      <c r="AI829" s="366"/>
      <c r="AJ829" s="366"/>
      <c r="AK829" s="366"/>
      <c r="AL829" s="350" t="s">
        <v>520</v>
      </c>
      <c r="AM829" s="351"/>
      <c r="AN829" s="351"/>
      <c r="AO829" s="352"/>
      <c r="AP829" s="353" t="s">
        <v>521</v>
      </c>
      <c r="AQ829" s="353"/>
      <c r="AR829" s="353"/>
      <c r="AS829" s="353"/>
      <c r="AT829" s="353"/>
      <c r="AU829" s="353"/>
      <c r="AV829" s="353"/>
      <c r="AW829" s="353"/>
      <c r="AX829" s="353"/>
    </row>
    <row r="830" spans="1:50" ht="30" customHeight="1" x14ac:dyDescent="0.15">
      <c r="A830" s="1076">
        <v>2</v>
      </c>
      <c r="B830" s="1076">
        <v>1</v>
      </c>
      <c r="C830" s="354" t="s">
        <v>737</v>
      </c>
      <c r="D830" s="340"/>
      <c r="E830" s="340"/>
      <c r="F830" s="340"/>
      <c r="G830" s="340"/>
      <c r="H830" s="340"/>
      <c r="I830" s="340"/>
      <c r="J830" s="341">
        <v>8021005009182</v>
      </c>
      <c r="K830" s="342"/>
      <c r="L830" s="342"/>
      <c r="M830" s="342"/>
      <c r="N830" s="342"/>
      <c r="O830" s="342"/>
      <c r="P830" s="355" t="s">
        <v>738</v>
      </c>
      <c r="Q830" s="343"/>
      <c r="R830" s="343"/>
      <c r="S830" s="343"/>
      <c r="T830" s="343"/>
      <c r="U830" s="343"/>
      <c r="V830" s="343"/>
      <c r="W830" s="343"/>
      <c r="X830" s="343"/>
      <c r="Y830" s="344">
        <v>4</v>
      </c>
      <c r="Z830" s="345"/>
      <c r="AA830" s="345"/>
      <c r="AB830" s="346"/>
      <c r="AC830" s="356" t="s">
        <v>490</v>
      </c>
      <c r="AD830" s="356"/>
      <c r="AE830" s="356"/>
      <c r="AF830" s="356"/>
      <c r="AG830" s="356"/>
      <c r="AH830" s="348" t="s">
        <v>520</v>
      </c>
      <c r="AI830" s="349"/>
      <c r="AJ830" s="349"/>
      <c r="AK830" s="349"/>
      <c r="AL830" s="350" t="s">
        <v>520</v>
      </c>
      <c r="AM830" s="351"/>
      <c r="AN830" s="351"/>
      <c r="AO830" s="352"/>
      <c r="AP830" s="353" t="s">
        <v>521</v>
      </c>
      <c r="AQ830" s="353"/>
      <c r="AR830" s="353"/>
      <c r="AS830" s="353"/>
      <c r="AT830" s="353"/>
      <c r="AU830" s="353"/>
      <c r="AV830" s="353"/>
      <c r="AW830" s="353"/>
      <c r="AX830" s="353"/>
    </row>
    <row r="831" spans="1:50" ht="26.25" hidden="1" customHeight="1" x14ac:dyDescent="0.15">
      <c r="A831" s="1076">
        <v>3</v>
      </c>
      <c r="B831" s="107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76">
        <v>4</v>
      </c>
      <c r="B832" s="107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76">
        <v>5</v>
      </c>
      <c r="B833" s="107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76">
        <v>6</v>
      </c>
      <c r="B834" s="107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76">
        <v>7</v>
      </c>
      <c r="B835" s="107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76">
        <v>8</v>
      </c>
      <c r="B836" s="107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76">
        <v>9</v>
      </c>
      <c r="B837" s="107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76">
        <v>10</v>
      </c>
      <c r="B838" s="107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76">
        <v>11</v>
      </c>
      <c r="B839" s="107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76">
        <v>12</v>
      </c>
      <c r="B840" s="107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76">
        <v>13</v>
      </c>
      <c r="B841" s="107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76">
        <v>14</v>
      </c>
      <c r="B842" s="107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76">
        <v>15</v>
      </c>
      <c r="B843" s="107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76">
        <v>16</v>
      </c>
      <c r="B844" s="107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76">
        <v>17</v>
      </c>
      <c r="B845" s="107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76">
        <v>18</v>
      </c>
      <c r="B846" s="107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76">
        <v>19</v>
      </c>
      <c r="B847" s="107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76">
        <v>20</v>
      </c>
      <c r="B848" s="107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76">
        <v>21</v>
      </c>
      <c r="B849" s="107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76">
        <v>22</v>
      </c>
      <c r="B850" s="107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76">
        <v>23</v>
      </c>
      <c r="B851" s="107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76">
        <v>24</v>
      </c>
      <c r="B852" s="107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76">
        <v>25</v>
      </c>
      <c r="B853" s="107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76">
        <v>26</v>
      </c>
      <c r="B854" s="107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76">
        <v>27</v>
      </c>
      <c r="B855" s="107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76">
        <v>28</v>
      </c>
      <c r="B856" s="107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76">
        <v>29</v>
      </c>
      <c r="B857" s="107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76">
        <v>30</v>
      </c>
      <c r="B858" s="107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405</v>
      </c>
      <c r="K861" s="358"/>
      <c r="L861" s="358"/>
      <c r="M861" s="358"/>
      <c r="N861" s="358"/>
      <c r="O861" s="358"/>
      <c r="P861" s="359" t="s">
        <v>27</v>
      </c>
      <c r="Q861" s="359"/>
      <c r="R861" s="359"/>
      <c r="S861" s="359"/>
      <c r="T861" s="359"/>
      <c r="U861" s="359"/>
      <c r="V861" s="359"/>
      <c r="W861" s="359"/>
      <c r="X861" s="359"/>
      <c r="Y861" s="360" t="s">
        <v>464</v>
      </c>
      <c r="Z861" s="361"/>
      <c r="AA861" s="361"/>
      <c r="AB861" s="361"/>
      <c r="AC861" s="142" t="s">
        <v>447</v>
      </c>
      <c r="AD861" s="142"/>
      <c r="AE861" s="142"/>
      <c r="AF861" s="142"/>
      <c r="AG861" s="142"/>
      <c r="AH861" s="360" t="s">
        <v>384</v>
      </c>
      <c r="AI861" s="357"/>
      <c r="AJ861" s="357"/>
      <c r="AK861" s="357"/>
      <c r="AL861" s="357" t="s">
        <v>21</v>
      </c>
      <c r="AM861" s="357"/>
      <c r="AN861" s="357"/>
      <c r="AO861" s="362"/>
      <c r="AP861" s="363" t="s">
        <v>406</v>
      </c>
      <c r="AQ861" s="363"/>
      <c r="AR861" s="363"/>
      <c r="AS861" s="363"/>
      <c r="AT861" s="363"/>
      <c r="AU861" s="363"/>
      <c r="AV861" s="363"/>
      <c r="AW861" s="363"/>
      <c r="AX861" s="363"/>
    </row>
    <row r="862" spans="1:50" ht="53.65" customHeight="1" x14ac:dyDescent="0.15">
      <c r="A862" s="1076">
        <v>1</v>
      </c>
      <c r="B862" s="1076">
        <v>1</v>
      </c>
      <c r="C862" s="354" t="s">
        <v>914</v>
      </c>
      <c r="D862" s="340"/>
      <c r="E862" s="340"/>
      <c r="F862" s="340"/>
      <c r="G862" s="340"/>
      <c r="H862" s="340"/>
      <c r="I862" s="340"/>
      <c r="J862" s="341" t="s">
        <v>520</v>
      </c>
      <c r="K862" s="342"/>
      <c r="L862" s="342"/>
      <c r="M862" s="342"/>
      <c r="N862" s="342"/>
      <c r="O862" s="342"/>
      <c r="P862" s="355" t="s">
        <v>915</v>
      </c>
      <c r="Q862" s="343"/>
      <c r="R862" s="343"/>
      <c r="S862" s="343"/>
      <c r="T862" s="343"/>
      <c r="U862" s="343"/>
      <c r="V862" s="343"/>
      <c r="W862" s="343"/>
      <c r="X862" s="343"/>
      <c r="Y862" s="344">
        <v>26</v>
      </c>
      <c r="Z862" s="345"/>
      <c r="AA862" s="345"/>
      <c r="AB862" s="346"/>
      <c r="AC862" s="356" t="s">
        <v>490</v>
      </c>
      <c r="AD862" s="364"/>
      <c r="AE862" s="364"/>
      <c r="AF862" s="364"/>
      <c r="AG862" s="364"/>
      <c r="AH862" s="1093" t="s">
        <v>909</v>
      </c>
      <c r="AI862" s="1094"/>
      <c r="AJ862" s="1094"/>
      <c r="AK862" s="1095"/>
      <c r="AL862" s="1093" t="s">
        <v>909</v>
      </c>
      <c r="AM862" s="1094"/>
      <c r="AN862" s="1094"/>
      <c r="AO862" s="1095"/>
      <c r="AP862" s="353" t="s">
        <v>434</v>
      </c>
      <c r="AQ862" s="353"/>
      <c r="AR862" s="353"/>
      <c r="AS862" s="353"/>
      <c r="AT862" s="353"/>
      <c r="AU862" s="353"/>
      <c r="AV862" s="353"/>
      <c r="AW862" s="353"/>
      <c r="AX862" s="353"/>
    </row>
    <row r="863" spans="1:50" ht="29.1" hidden="1" customHeight="1" x14ac:dyDescent="0.15">
      <c r="A863" s="1076">
        <v>2</v>
      </c>
      <c r="B863" s="1076">
        <v>1</v>
      </c>
      <c r="C863" s="1077"/>
      <c r="D863" s="1080"/>
      <c r="E863" s="1080"/>
      <c r="F863" s="1080"/>
      <c r="G863" s="1080"/>
      <c r="H863" s="1080"/>
      <c r="I863" s="1081"/>
      <c r="J863" s="1082"/>
      <c r="K863" s="1083"/>
      <c r="L863" s="1083"/>
      <c r="M863" s="1083"/>
      <c r="N863" s="1083"/>
      <c r="O863" s="1084"/>
      <c r="P863" s="1085"/>
      <c r="Q863" s="1086"/>
      <c r="R863" s="1086"/>
      <c r="S863" s="1086"/>
      <c r="T863" s="1086"/>
      <c r="U863" s="1086"/>
      <c r="V863" s="1086"/>
      <c r="W863" s="1086"/>
      <c r="X863" s="1087"/>
      <c r="Y863" s="344"/>
      <c r="Z863" s="345"/>
      <c r="AA863" s="345"/>
      <c r="AB863" s="346"/>
      <c r="AC863" s="199"/>
      <c r="AD863" s="1091"/>
      <c r="AE863" s="1091"/>
      <c r="AF863" s="1091"/>
      <c r="AG863" s="1092"/>
      <c r="AH863" s="1093"/>
      <c r="AI863" s="1094"/>
      <c r="AJ863" s="1094"/>
      <c r="AK863" s="1095"/>
      <c r="AL863" s="1093"/>
      <c r="AM863" s="1094"/>
      <c r="AN863" s="1094"/>
      <c r="AO863" s="1095"/>
      <c r="AP863" s="353"/>
      <c r="AQ863" s="353"/>
      <c r="AR863" s="353"/>
      <c r="AS863" s="353"/>
      <c r="AT863" s="353"/>
      <c r="AU863" s="353"/>
      <c r="AV863" s="353"/>
      <c r="AW863" s="353"/>
      <c r="AX863" s="353"/>
    </row>
    <row r="864" spans="1:50" ht="26.25" hidden="1" customHeight="1" x14ac:dyDescent="0.15">
      <c r="A864" s="1076">
        <v>3</v>
      </c>
      <c r="B864" s="1076">
        <v>1</v>
      </c>
      <c r="C864" s="1077"/>
      <c r="D864" s="1080"/>
      <c r="E864" s="1080"/>
      <c r="F864" s="1080"/>
      <c r="G864" s="1080"/>
      <c r="H864" s="1080"/>
      <c r="I864" s="1081"/>
      <c r="J864" s="1082"/>
      <c r="K864" s="1083"/>
      <c r="L864" s="1083"/>
      <c r="M864" s="1083"/>
      <c r="N864" s="1083"/>
      <c r="O864" s="1084"/>
      <c r="P864" s="1085"/>
      <c r="Q864" s="1086"/>
      <c r="R864" s="1086"/>
      <c r="S864" s="1086"/>
      <c r="T864" s="1086"/>
      <c r="U864" s="1086"/>
      <c r="V864" s="1086"/>
      <c r="W864" s="1086"/>
      <c r="X864" s="1087"/>
      <c r="Y864" s="344"/>
      <c r="Z864" s="345"/>
      <c r="AA864" s="345"/>
      <c r="AB864" s="346"/>
      <c r="AC864" s="199"/>
      <c r="AD864" s="1091"/>
      <c r="AE864" s="1091"/>
      <c r="AF864" s="1091"/>
      <c r="AG864" s="1092"/>
      <c r="AH864" s="1093"/>
      <c r="AI864" s="1094"/>
      <c r="AJ864" s="1094"/>
      <c r="AK864" s="1095"/>
      <c r="AL864" s="1093"/>
      <c r="AM864" s="1094"/>
      <c r="AN864" s="1094"/>
      <c r="AO864" s="1095"/>
      <c r="AP864" s="353"/>
      <c r="AQ864" s="353"/>
      <c r="AR864" s="353"/>
      <c r="AS864" s="353"/>
      <c r="AT864" s="353"/>
      <c r="AU864" s="353"/>
      <c r="AV864" s="353"/>
      <c r="AW864" s="353"/>
      <c r="AX864" s="353"/>
    </row>
    <row r="865" spans="1:50" ht="40.5" hidden="1" customHeight="1" x14ac:dyDescent="0.15">
      <c r="A865" s="1076">
        <v>4</v>
      </c>
      <c r="B865" s="1076">
        <v>1</v>
      </c>
      <c r="C865" s="1077"/>
      <c r="D865" s="1078"/>
      <c r="E865" s="1078"/>
      <c r="F865" s="1078"/>
      <c r="G865" s="1078"/>
      <c r="H865" s="1078"/>
      <c r="I865" s="1079"/>
      <c r="J865" s="1082"/>
      <c r="K865" s="1083"/>
      <c r="L865" s="1083"/>
      <c r="M865" s="1083"/>
      <c r="N865" s="1083"/>
      <c r="O865" s="1084"/>
      <c r="P865" s="1085"/>
      <c r="Q865" s="1096"/>
      <c r="R865" s="1096"/>
      <c r="S865" s="1096"/>
      <c r="T865" s="1096"/>
      <c r="U865" s="1096"/>
      <c r="V865" s="1096"/>
      <c r="W865" s="1096"/>
      <c r="X865" s="1097"/>
      <c r="Y865" s="344"/>
      <c r="Z865" s="345"/>
      <c r="AA865" s="345"/>
      <c r="AB865" s="346"/>
      <c r="AC865" s="1088"/>
      <c r="AD865" s="1089"/>
      <c r="AE865" s="1089"/>
      <c r="AF865" s="1089"/>
      <c r="AG865" s="1090"/>
      <c r="AH865" s="365"/>
      <c r="AI865" s="366"/>
      <c r="AJ865" s="366"/>
      <c r="AK865" s="366"/>
      <c r="AL865" s="365"/>
      <c r="AM865" s="366"/>
      <c r="AN865" s="366"/>
      <c r="AO865" s="366"/>
      <c r="AP865" s="353"/>
      <c r="AQ865" s="353"/>
      <c r="AR865" s="353"/>
      <c r="AS865" s="353"/>
      <c r="AT865" s="353"/>
      <c r="AU865" s="353"/>
      <c r="AV865" s="353"/>
      <c r="AW865" s="353"/>
      <c r="AX865" s="353"/>
    </row>
    <row r="866" spans="1:50" ht="35.65" hidden="1" customHeight="1" x14ac:dyDescent="0.15">
      <c r="A866" s="1076">
        <v>5</v>
      </c>
      <c r="B866" s="1076">
        <v>1</v>
      </c>
      <c r="C866" s="1077"/>
      <c r="D866" s="1080"/>
      <c r="E866" s="1080"/>
      <c r="F866" s="1080"/>
      <c r="G866" s="1080"/>
      <c r="H866" s="1080"/>
      <c r="I866" s="1081"/>
      <c r="J866" s="1082"/>
      <c r="K866" s="1083"/>
      <c r="L866" s="1083"/>
      <c r="M866" s="1083"/>
      <c r="N866" s="1083"/>
      <c r="O866" s="1084"/>
      <c r="P866" s="1085"/>
      <c r="Q866" s="1086"/>
      <c r="R866" s="1086"/>
      <c r="S866" s="1086"/>
      <c r="T866" s="1086"/>
      <c r="U866" s="1086"/>
      <c r="V866" s="1086"/>
      <c r="W866" s="1086"/>
      <c r="X866" s="1087"/>
      <c r="Y866" s="344"/>
      <c r="Z866" s="345"/>
      <c r="AA866" s="345"/>
      <c r="AB866" s="346"/>
      <c r="AC866" s="199"/>
      <c r="AD866" s="1091"/>
      <c r="AE866" s="1091"/>
      <c r="AF866" s="1091"/>
      <c r="AG866" s="1092"/>
      <c r="AH866" s="1093"/>
      <c r="AI866" s="1094"/>
      <c r="AJ866" s="1094"/>
      <c r="AK866" s="1095"/>
      <c r="AL866" s="1093"/>
      <c r="AM866" s="1094"/>
      <c r="AN866" s="1094"/>
      <c r="AO866" s="1095"/>
      <c r="AP866" s="353"/>
      <c r="AQ866" s="353"/>
      <c r="AR866" s="353"/>
      <c r="AS866" s="353"/>
      <c r="AT866" s="353"/>
      <c r="AU866" s="353"/>
      <c r="AV866" s="353"/>
      <c r="AW866" s="353"/>
      <c r="AX866" s="353"/>
    </row>
    <row r="867" spans="1:50" ht="26.25" hidden="1" customHeight="1" x14ac:dyDescent="0.15">
      <c r="A867" s="1076">
        <v>6</v>
      </c>
      <c r="B867" s="1076">
        <v>1</v>
      </c>
      <c r="C867" s="1077"/>
      <c r="D867" s="1080"/>
      <c r="E867" s="1080"/>
      <c r="F867" s="1080"/>
      <c r="G867" s="1080"/>
      <c r="H867" s="1080"/>
      <c r="I867" s="1081"/>
      <c r="J867" s="1082"/>
      <c r="K867" s="1083"/>
      <c r="L867" s="1083"/>
      <c r="M867" s="1083"/>
      <c r="N867" s="1083"/>
      <c r="O867" s="1084"/>
      <c r="P867" s="1085"/>
      <c r="Q867" s="1086"/>
      <c r="R867" s="1086"/>
      <c r="S867" s="1086"/>
      <c r="T867" s="1086"/>
      <c r="U867" s="1086"/>
      <c r="V867" s="1086"/>
      <c r="W867" s="1086"/>
      <c r="X867" s="1087"/>
      <c r="Y867" s="344"/>
      <c r="Z867" s="345"/>
      <c r="AA867" s="345"/>
      <c r="AB867" s="346"/>
      <c r="AC867" s="199"/>
      <c r="AD867" s="1091"/>
      <c r="AE867" s="1091"/>
      <c r="AF867" s="1091"/>
      <c r="AG867" s="1092"/>
      <c r="AH867" s="1093"/>
      <c r="AI867" s="1094"/>
      <c r="AJ867" s="1094"/>
      <c r="AK867" s="1095"/>
      <c r="AL867" s="1093"/>
      <c r="AM867" s="1094"/>
      <c r="AN867" s="1094"/>
      <c r="AO867" s="1095"/>
      <c r="AP867" s="353"/>
      <c r="AQ867" s="353"/>
      <c r="AR867" s="353"/>
      <c r="AS867" s="353"/>
      <c r="AT867" s="353"/>
      <c r="AU867" s="353"/>
      <c r="AV867" s="353"/>
      <c r="AW867" s="353"/>
      <c r="AX867" s="353"/>
    </row>
    <row r="868" spans="1:50" ht="26.25" hidden="1" customHeight="1" x14ac:dyDescent="0.15">
      <c r="A868" s="1076">
        <v>7</v>
      </c>
      <c r="B868" s="107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76">
        <v>8</v>
      </c>
      <c r="B869" s="107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76">
        <v>9</v>
      </c>
      <c r="B870" s="107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76">
        <v>10</v>
      </c>
      <c r="B871" s="107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76">
        <v>11</v>
      </c>
      <c r="B872" s="107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76">
        <v>12</v>
      </c>
      <c r="B873" s="107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76">
        <v>13</v>
      </c>
      <c r="B874" s="107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76">
        <v>14</v>
      </c>
      <c r="B875" s="107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76">
        <v>15</v>
      </c>
      <c r="B876" s="107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76">
        <v>16</v>
      </c>
      <c r="B877" s="107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76">
        <v>17</v>
      </c>
      <c r="B878" s="107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76">
        <v>18</v>
      </c>
      <c r="B879" s="107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76">
        <v>19</v>
      </c>
      <c r="B880" s="107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76">
        <v>20</v>
      </c>
      <c r="B881" s="107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76">
        <v>21</v>
      </c>
      <c r="B882" s="107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76">
        <v>22</v>
      </c>
      <c r="B883" s="107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76">
        <v>23</v>
      </c>
      <c r="B884" s="107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76">
        <v>24</v>
      </c>
      <c r="B885" s="107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76">
        <v>25</v>
      </c>
      <c r="B886" s="107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76">
        <v>26</v>
      </c>
      <c r="B887" s="107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76">
        <v>27</v>
      </c>
      <c r="B888" s="107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76">
        <v>28</v>
      </c>
      <c r="B889" s="107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76">
        <v>29</v>
      </c>
      <c r="B890" s="107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76">
        <v>30</v>
      </c>
      <c r="B891" s="107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405</v>
      </c>
      <c r="K894" s="358"/>
      <c r="L894" s="358"/>
      <c r="M894" s="358"/>
      <c r="N894" s="358"/>
      <c r="O894" s="358"/>
      <c r="P894" s="359" t="s">
        <v>27</v>
      </c>
      <c r="Q894" s="359"/>
      <c r="R894" s="359"/>
      <c r="S894" s="359"/>
      <c r="T894" s="359"/>
      <c r="U894" s="359"/>
      <c r="V894" s="359"/>
      <c r="W894" s="359"/>
      <c r="X894" s="359"/>
      <c r="Y894" s="360" t="s">
        <v>464</v>
      </c>
      <c r="Z894" s="361"/>
      <c r="AA894" s="361"/>
      <c r="AB894" s="361"/>
      <c r="AC894" s="142" t="s">
        <v>447</v>
      </c>
      <c r="AD894" s="142"/>
      <c r="AE894" s="142"/>
      <c r="AF894" s="142"/>
      <c r="AG894" s="142"/>
      <c r="AH894" s="360" t="s">
        <v>384</v>
      </c>
      <c r="AI894" s="357"/>
      <c r="AJ894" s="357"/>
      <c r="AK894" s="357"/>
      <c r="AL894" s="357" t="s">
        <v>21</v>
      </c>
      <c r="AM894" s="357"/>
      <c r="AN894" s="357"/>
      <c r="AO894" s="362"/>
      <c r="AP894" s="363" t="s">
        <v>406</v>
      </c>
      <c r="AQ894" s="363"/>
      <c r="AR894" s="363"/>
      <c r="AS894" s="363"/>
      <c r="AT894" s="363"/>
      <c r="AU894" s="363"/>
      <c r="AV894" s="363"/>
      <c r="AW894" s="363"/>
      <c r="AX894" s="363"/>
    </row>
    <row r="895" spans="1:50" ht="55.5" customHeight="1" x14ac:dyDescent="0.15">
      <c r="A895" s="1076">
        <v>1</v>
      </c>
      <c r="B895" s="1076">
        <v>1</v>
      </c>
      <c r="C895" s="1077" t="s">
        <v>937</v>
      </c>
      <c r="D895" s="1080"/>
      <c r="E895" s="1080"/>
      <c r="F895" s="1080"/>
      <c r="G895" s="1080"/>
      <c r="H895" s="1080"/>
      <c r="I895" s="1081"/>
      <c r="J895" s="1082">
        <v>2010005017342</v>
      </c>
      <c r="K895" s="1083"/>
      <c r="L895" s="1083"/>
      <c r="M895" s="1083"/>
      <c r="N895" s="1083"/>
      <c r="O895" s="1084"/>
      <c r="P895" s="1085" t="s">
        <v>930</v>
      </c>
      <c r="Q895" s="1086"/>
      <c r="R895" s="1086"/>
      <c r="S895" s="1086"/>
      <c r="T895" s="1086"/>
      <c r="U895" s="1086"/>
      <c r="V895" s="1086"/>
      <c r="W895" s="1086"/>
      <c r="X895" s="1087"/>
      <c r="Y895" s="344">
        <v>22</v>
      </c>
      <c r="Z895" s="345"/>
      <c r="AA895" s="345"/>
      <c r="AB895" s="346"/>
      <c r="AC895" s="199" t="s">
        <v>490</v>
      </c>
      <c r="AD895" s="1091"/>
      <c r="AE895" s="1091"/>
      <c r="AF895" s="1091"/>
      <c r="AG895" s="1092"/>
      <c r="AH895" s="1093" t="s">
        <v>909</v>
      </c>
      <c r="AI895" s="1094"/>
      <c r="AJ895" s="1094"/>
      <c r="AK895" s="1095"/>
      <c r="AL895" s="1093" t="s">
        <v>909</v>
      </c>
      <c r="AM895" s="1094"/>
      <c r="AN895" s="1094"/>
      <c r="AO895" s="1095"/>
      <c r="AP895" s="353" t="s">
        <v>434</v>
      </c>
      <c r="AQ895" s="353"/>
      <c r="AR895" s="353"/>
      <c r="AS895" s="353"/>
      <c r="AT895" s="353"/>
      <c r="AU895" s="353"/>
      <c r="AV895" s="353"/>
      <c r="AW895" s="353"/>
      <c r="AX895" s="353"/>
    </row>
    <row r="896" spans="1:50" ht="28.5" customHeight="1" x14ac:dyDescent="0.15">
      <c r="A896" s="1076">
        <v>2</v>
      </c>
      <c r="B896" s="1076">
        <v>1</v>
      </c>
      <c r="C896" s="1077" t="s">
        <v>938</v>
      </c>
      <c r="D896" s="1080"/>
      <c r="E896" s="1080"/>
      <c r="F896" s="1080"/>
      <c r="G896" s="1080"/>
      <c r="H896" s="1080"/>
      <c r="I896" s="1081"/>
      <c r="J896" s="1082">
        <v>9010001008776</v>
      </c>
      <c r="K896" s="1083"/>
      <c r="L896" s="1083"/>
      <c r="M896" s="1083"/>
      <c r="N896" s="1083"/>
      <c r="O896" s="1084"/>
      <c r="P896" s="1085" t="s">
        <v>910</v>
      </c>
      <c r="Q896" s="1086"/>
      <c r="R896" s="1086"/>
      <c r="S896" s="1086"/>
      <c r="T896" s="1086"/>
      <c r="U896" s="1086"/>
      <c r="V896" s="1086"/>
      <c r="W896" s="1086"/>
      <c r="X896" s="1087"/>
      <c r="Y896" s="344">
        <v>13</v>
      </c>
      <c r="Z896" s="345"/>
      <c r="AA896" s="345"/>
      <c r="AB896" s="346"/>
      <c r="AC896" s="199" t="s">
        <v>490</v>
      </c>
      <c r="AD896" s="1091"/>
      <c r="AE896" s="1091"/>
      <c r="AF896" s="1091"/>
      <c r="AG896" s="1092"/>
      <c r="AH896" s="1093" t="s">
        <v>909</v>
      </c>
      <c r="AI896" s="1094"/>
      <c r="AJ896" s="1094"/>
      <c r="AK896" s="1095"/>
      <c r="AL896" s="1093" t="s">
        <v>909</v>
      </c>
      <c r="AM896" s="1094"/>
      <c r="AN896" s="1094"/>
      <c r="AO896" s="1095"/>
      <c r="AP896" s="353" t="s">
        <v>434</v>
      </c>
      <c r="AQ896" s="353"/>
      <c r="AR896" s="353"/>
      <c r="AS896" s="353"/>
      <c r="AT896" s="353"/>
      <c r="AU896" s="353"/>
      <c r="AV896" s="353"/>
      <c r="AW896" s="353"/>
      <c r="AX896" s="353"/>
    </row>
    <row r="897" spans="1:50" ht="28.5" customHeight="1" x14ac:dyDescent="0.15">
      <c r="A897" s="1076">
        <v>3</v>
      </c>
      <c r="B897" s="1076">
        <v>1</v>
      </c>
      <c r="C897" s="1077" t="s">
        <v>939</v>
      </c>
      <c r="D897" s="1080"/>
      <c r="E897" s="1080"/>
      <c r="F897" s="1080"/>
      <c r="G897" s="1080"/>
      <c r="H897" s="1080"/>
      <c r="I897" s="1081"/>
      <c r="J897" s="1082">
        <v>1011101037739</v>
      </c>
      <c r="K897" s="1083"/>
      <c r="L897" s="1083"/>
      <c r="M897" s="1083"/>
      <c r="N897" s="1083"/>
      <c r="O897" s="1084"/>
      <c r="P897" s="1085" t="s">
        <v>941</v>
      </c>
      <c r="Q897" s="1086"/>
      <c r="R897" s="1086"/>
      <c r="S897" s="1086"/>
      <c r="T897" s="1086"/>
      <c r="U897" s="1086"/>
      <c r="V897" s="1086"/>
      <c r="W897" s="1086"/>
      <c r="X897" s="1087"/>
      <c r="Y897" s="344">
        <v>5</v>
      </c>
      <c r="Z897" s="345"/>
      <c r="AA897" s="345"/>
      <c r="AB897" s="346"/>
      <c r="AC897" s="199" t="s">
        <v>490</v>
      </c>
      <c r="AD897" s="1091"/>
      <c r="AE897" s="1091"/>
      <c r="AF897" s="1091"/>
      <c r="AG897" s="1092"/>
      <c r="AH897" s="1093" t="s">
        <v>909</v>
      </c>
      <c r="AI897" s="1094"/>
      <c r="AJ897" s="1094"/>
      <c r="AK897" s="1095"/>
      <c r="AL897" s="1093" t="s">
        <v>909</v>
      </c>
      <c r="AM897" s="1094"/>
      <c r="AN897" s="1094"/>
      <c r="AO897" s="1095"/>
      <c r="AP897" s="353" t="s">
        <v>434</v>
      </c>
      <c r="AQ897" s="353"/>
      <c r="AR897" s="353"/>
      <c r="AS897" s="353"/>
      <c r="AT897" s="353"/>
      <c r="AU897" s="353"/>
      <c r="AV897" s="353"/>
      <c r="AW897" s="353"/>
      <c r="AX897" s="353"/>
    </row>
    <row r="898" spans="1:50" ht="44.1" customHeight="1" x14ac:dyDescent="0.15">
      <c r="A898" s="1076">
        <v>4</v>
      </c>
      <c r="B898" s="1076">
        <v>1</v>
      </c>
      <c r="C898" s="1077" t="s">
        <v>940</v>
      </c>
      <c r="D898" s="1078"/>
      <c r="E898" s="1078"/>
      <c r="F898" s="1078"/>
      <c r="G898" s="1078"/>
      <c r="H898" s="1078"/>
      <c r="I898" s="1079"/>
      <c r="J898" s="1082">
        <v>3010401011971</v>
      </c>
      <c r="K898" s="1083"/>
      <c r="L898" s="1083"/>
      <c r="M898" s="1083"/>
      <c r="N898" s="1083"/>
      <c r="O898" s="1084"/>
      <c r="P898" s="1085" t="s">
        <v>911</v>
      </c>
      <c r="Q898" s="1096"/>
      <c r="R898" s="1096"/>
      <c r="S898" s="1096"/>
      <c r="T898" s="1096"/>
      <c r="U898" s="1096"/>
      <c r="V898" s="1096"/>
      <c r="W898" s="1096"/>
      <c r="X898" s="1097"/>
      <c r="Y898" s="344">
        <v>5</v>
      </c>
      <c r="Z898" s="345"/>
      <c r="AA898" s="345"/>
      <c r="AB898" s="346"/>
      <c r="AC898" s="1088" t="s">
        <v>490</v>
      </c>
      <c r="AD898" s="1089"/>
      <c r="AE898" s="1089"/>
      <c r="AF898" s="1089"/>
      <c r="AG898" s="1090"/>
      <c r="AH898" s="365" t="s">
        <v>434</v>
      </c>
      <c r="AI898" s="366"/>
      <c r="AJ898" s="366"/>
      <c r="AK898" s="366"/>
      <c r="AL898" s="365" t="s">
        <v>434</v>
      </c>
      <c r="AM898" s="366"/>
      <c r="AN898" s="366"/>
      <c r="AO898" s="366"/>
      <c r="AP898" s="353" t="s">
        <v>434</v>
      </c>
      <c r="AQ898" s="353"/>
      <c r="AR898" s="353"/>
      <c r="AS898" s="353"/>
      <c r="AT898" s="353"/>
      <c r="AU898" s="353"/>
      <c r="AV898" s="353"/>
      <c r="AW898" s="353"/>
      <c r="AX898" s="353"/>
    </row>
    <row r="899" spans="1:50" ht="28.5" customHeight="1" x14ac:dyDescent="0.15">
      <c r="A899" s="1076">
        <v>5</v>
      </c>
      <c r="B899" s="1076">
        <v>1</v>
      </c>
      <c r="C899" s="1077" t="s">
        <v>936</v>
      </c>
      <c r="D899" s="1080"/>
      <c r="E899" s="1080"/>
      <c r="F899" s="1080"/>
      <c r="G899" s="1080"/>
      <c r="H899" s="1080"/>
      <c r="I899" s="1081"/>
      <c r="J899" s="1082">
        <v>1010005018507</v>
      </c>
      <c r="K899" s="1083"/>
      <c r="L899" s="1083"/>
      <c r="M899" s="1083"/>
      <c r="N899" s="1083"/>
      <c r="O899" s="1084"/>
      <c r="P899" s="1085" t="s">
        <v>908</v>
      </c>
      <c r="Q899" s="1086"/>
      <c r="R899" s="1086"/>
      <c r="S899" s="1086"/>
      <c r="T899" s="1086"/>
      <c r="U899" s="1086"/>
      <c r="V899" s="1086"/>
      <c r="W899" s="1086"/>
      <c r="X899" s="1087"/>
      <c r="Y899" s="344">
        <v>2</v>
      </c>
      <c r="Z899" s="345"/>
      <c r="AA899" s="345"/>
      <c r="AB899" s="346"/>
      <c r="AC899" s="199" t="s">
        <v>490</v>
      </c>
      <c r="AD899" s="1091"/>
      <c r="AE899" s="1091"/>
      <c r="AF899" s="1091"/>
      <c r="AG899" s="1092"/>
      <c r="AH899" s="1093" t="s">
        <v>912</v>
      </c>
      <c r="AI899" s="1094"/>
      <c r="AJ899" s="1094"/>
      <c r="AK899" s="1095"/>
      <c r="AL899" s="1093" t="s">
        <v>434</v>
      </c>
      <c r="AM899" s="1094"/>
      <c r="AN899" s="1094"/>
      <c r="AO899" s="1095"/>
      <c r="AP899" s="353" t="s">
        <v>434</v>
      </c>
      <c r="AQ899" s="353"/>
      <c r="AR899" s="353"/>
      <c r="AS899" s="353"/>
      <c r="AT899" s="353"/>
      <c r="AU899" s="353"/>
      <c r="AV899" s="353"/>
      <c r="AW899" s="353"/>
      <c r="AX899" s="353"/>
    </row>
    <row r="900" spans="1:50" ht="28.5" customHeight="1" x14ac:dyDescent="0.15">
      <c r="A900" s="1076">
        <v>6</v>
      </c>
      <c r="B900" s="1076">
        <v>1</v>
      </c>
      <c r="C900" s="1077" t="s">
        <v>935</v>
      </c>
      <c r="D900" s="1080"/>
      <c r="E900" s="1080"/>
      <c r="F900" s="1080"/>
      <c r="G900" s="1080"/>
      <c r="H900" s="1080"/>
      <c r="I900" s="1081"/>
      <c r="J900" s="1082">
        <v>6030001000271</v>
      </c>
      <c r="K900" s="1083"/>
      <c r="L900" s="1083"/>
      <c r="M900" s="1083"/>
      <c r="N900" s="1083"/>
      <c r="O900" s="1084"/>
      <c r="P900" s="1085" t="s">
        <v>913</v>
      </c>
      <c r="Q900" s="1086"/>
      <c r="R900" s="1086"/>
      <c r="S900" s="1086"/>
      <c r="T900" s="1086"/>
      <c r="U900" s="1086"/>
      <c r="V900" s="1086"/>
      <c r="W900" s="1086"/>
      <c r="X900" s="1087"/>
      <c r="Y900" s="344">
        <v>1</v>
      </c>
      <c r="Z900" s="345"/>
      <c r="AA900" s="345"/>
      <c r="AB900" s="346"/>
      <c r="AC900" s="199" t="s">
        <v>490</v>
      </c>
      <c r="AD900" s="1091"/>
      <c r="AE900" s="1091"/>
      <c r="AF900" s="1091"/>
      <c r="AG900" s="1092"/>
      <c r="AH900" s="1093" t="s">
        <v>909</v>
      </c>
      <c r="AI900" s="1094"/>
      <c r="AJ900" s="1094"/>
      <c r="AK900" s="1095"/>
      <c r="AL900" s="1093" t="s">
        <v>434</v>
      </c>
      <c r="AM900" s="1094"/>
      <c r="AN900" s="1094"/>
      <c r="AO900" s="1095"/>
      <c r="AP900" s="353" t="s">
        <v>434</v>
      </c>
      <c r="AQ900" s="353"/>
      <c r="AR900" s="353"/>
      <c r="AS900" s="353"/>
      <c r="AT900" s="353"/>
      <c r="AU900" s="353"/>
      <c r="AV900" s="353"/>
      <c r="AW900" s="353"/>
      <c r="AX900" s="353"/>
    </row>
    <row r="901" spans="1:50" ht="26.25" hidden="1" customHeight="1" x14ac:dyDescent="0.15">
      <c r="A901" s="1076">
        <v>7</v>
      </c>
      <c r="B901" s="107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76">
        <v>8</v>
      </c>
      <c r="B902" s="107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76">
        <v>9</v>
      </c>
      <c r="B903" s="107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76">
        <v>10</v>
      </c>
      <c r="B904" s="107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76">
        <v>11</v>
      </c>
      <c r="B905" s="107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76">
        <v>12</v>
      </c>
      <c r="B906" s="107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76">
        <v>13</v>
      </c>
      <c r="B907" s="107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76">
        <v>14</v>
      </c>
      <c r="B908" s="107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76">
        <v>15</v>
      </c>
      <c r="B909" s="107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76">
        <v>16</v>
      </c>
      <c r="B910" s="107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76">
        <v>17</v>
      </c>
      <c r="B911" s="1076">
        <v>1</v>
      </c>
      <c r="C911" s="1077"/>
      <c r="D911" s="1078"/>
      <c r="E911" s="1078"/>
      <c r="F911" s="1078"/>
      <c r="G911" s="1078"/>
      <c r="H911" s="1078"/>
      <c r="I911" s="1079"/>
      <c r="J911" s="341"/>
      <c r="K911" s="342"/>
      <c r="L911" s="342"/>
      <c r="M911" s="342"/>
      <c r="N911" s="342"/>
      <c r="O911" s="342"/>
      <c r="P911" s="355"/>
      <c r="Q911" s="343"/>
      <c r="R911" s="343"/>
      <c r="S911" s="343"/>
      <c r="T911" s="343"/>
      <c r="U911" s="343"/>
      <c r="V911" s="343"/>
      <c r="W911" s="343"/>
      <c r="X911" s="343"/>
      <c r="Y911" s="344"/>
      <c r="Z911" s="345"/>
      <c r="AA911" s="345"/>
      <c r="AB911" s="346"/>
      <c r="AC911" s="347"/>
      <c r="AD911" s="347"/>
      <c r="AE911" s="347"/>
      <c r="AF911" s="347"/>
      <c r="AG911" s="347"/>
      <c r="AH911" s="365"/>
      <c r="AI911" s="366"/>
      <c r="AJ911" s="366"/>
      <c r="AK911" s="366"/>
      <c r="AL911" s="365"/>
      <c r="AM911" s="366"/>
      <c r="AN911" s="366"/>
      <c r="AO911" s="366"/>
      <c r="AP911" s="353"/>
      <c r="AQ911" s="353"/>
      <c r="AR911" s="353"/>
      <c r="AS911" s="353"/>
      <c r="AT911" s="353"/>
      <c r="AU911" s="353"/>
      <c r="AV911" s="353"/>
      <c r="AW911" s="353"/>
      <c r="AX911" s="353"/>
    </row>
    <row r="912" spans="1:50" ht="26.25" hidden="1" customHeight="1" x14ac:dyDescent="0.15">
      <c r="A912" s="1076">
        <v>18</v>
      </c>
      <c r="B912" s="1076">
        <v>1</v>
      </c>
      <c r="C912" s="1077"/>
      <c r="D912" s="1080"/>
      <c r="E912" s="1080"/>
      <c r="F912" s="1080"/>
      <c r="G912" s="1080"/>
      <c r="H912" s="1080"/>
      <c r="I912" s="1081"/>
      <c r="J912" s="341"/>
      <c r="K912" s="342"/>
      <c r="L912" s="342"/>
      <c r="M912" s="342"/>
      <c r="N912" s="342"/>
      <c r="O912" s="342"/>
      <c r="P912" s="355"/>
      <c r="Q912" s="343"/>
      <c r="R912" s="343"/>
      <c r="S912" s="343"/>
      <c r="T912" s="343"/>
      <c r="U912" s="343"/>
      <c r="V912" s="343"/>
      <c r="W912" s="343"/>
      <c r="X912" s="343"/>
      <c r="Y912" s="344"/>
      <c r="Z912" s="345"/>
      <c r="AA912" s="345"/>
      <c r="AB912" s="346"/>
      <c r="AC912" s="347"/>
      <c r="AD912" s="347"/>
      <c r="AE912" s="347"/>
      <c r="AF912" s="347"/>
      <c r="AG912" s="347"/>
      <c r="AH912" s="365"/>
      <c r="AI912" s="366"/>
      <c r="AJ912" s="366"/>
      <c r="AK912" s="366"/>
      <c r="AL912" s="365"/>
      <c r="AM912" s="366"/>
      <c r="AN912" s="366"/>
      <c r="AO912" s="366"/>
      <c r="AP912" s="353"/>
      <c r="AQ912" s="353"/>
      <c r="AR912" s="353"/>
      <c r="AS912" s="353"/>
      <c r="AT912" s="353"/>
      <c r="AU912" s="353"/>
      <c r="AV912" s="353"/>
      <c r="AW912" s="353"/>
      <c r="AX912" s="353"/>
    </row>
    <row r="913" spans="1:50" ht="26.25" hidden="1" customHeight="1" x14ac:dyDescent="0.15">
      <c r="A913" s="1076">
        <v>19</v>
      </c>
      <c r="B913" s="107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65"/>
      <c r="AI913" s="366"/>
      <c r="AJ913" s="366"/>
      <c r="AK913" s="366"/>
      <c r="AL913" s="365"/>
      <c r="AM913" s="366"/>
      <c r="AN913" s="366"/>
      <c r="AO913" s="366"/>
      <c r="AP913" s="353"/>
      <c r="AQ913" s="353"/>
      <c r="AR913" s="353"/>
      <c r="AS913" s="353"/>
      <c r="AT913" s="353"/>
      <c r="AU913" s="353"/>
      <c r="AV913" s="353"/>
      <c r="AW913" s="353"/>
      <c r="AX913" s="353"/>
    </row>
    <row r="914" spans="1:50" ht="26.25" hidden="1" customHeight="1" x14ac:dyDescent="0.15">
      <c r="A914" s="1076">
        <v>20</v>
      </c>
      <c r="B914" s="1076">
        <v>1</v>
      </c>
      <c r="C914" s="1077"/>
      <c r="D914" s="1078"/>
      <c r="E914" s="1078"/>
      <c r="F914" s="1078"/>
      <c r="G914" s="1078"/>
      <c r="H914" s="1078"/>
      <c r="I914" s="1079"/>
      <c r="J914" s="341"/>
      <c r="K914" s="342"/>
      <c r="L914" s="342"/>
      <c r="M914" s="342"/>
      <c r="N914" s="342"/>
      <c r="O914" s="342"/>
      <c r="P914" s="355"/>
      <c r="Q914" s="343"/>
      <c r="R914" s="343"/>
      <c r="S914" s="343"/>
      <c r="T914" s="343"/>
      <c r="U914" s="343"/>
      <c r="V914" s="343"/>
      <c r="W914" s="343"/>
      <c r="X914" s="343"/>
      <c r="Y914" s="344"/>
      <c r="Z914" s="345"/>
      <c r="AA914" s="345"/>
      <c r="AB914" s="346"/>
      <c r="AC914" s="347"/>
      <c r="AD914" s="347"/>
      <c r="AE914" s="347"/>
      <c r="AF914" s="347"/>
      <c r="AG914" s="347"/>
      <c r="AH914" s="365"/>
      <c r="AI914" s="366"/>
      <c r="AJ914" s="366"/>
      <c r="AK914" s="366"/>
      <c r="AL914" s="365"/>
      <c r="AM914" s="366"/>
      <c r="AN914" s="366"/>
      <c r="AO914" s="366"/>
      <c r="AP914" s="353"/>
      <c r="AQ914" s="353"/>
      <c r="AR914" s="353"/>
      <c r="AS914" s="353"/>
      <c r="AT914" s="353"/>
      <c r="AU914" s="353"/>
      <c r="AV914" s="353"/>
      <c r="AW914" s="353"/>
      <c r="AX914" s="353"/>
    </row>
    <row r="915" spans="1:50" ht="26.25" hidden="1" customHeight="1" x14ac:dyDescent="0.15">
      <c r="A915" s="1076">
        <v>21</v>
      </c>
      <c r="B915" s="1076">
        <v>1</v>
      </c>
      <c r="C915" s="1077"/>
      <c r="D915" s="1078"/>
      <c r="E915" s="1078"/>
      <c r="F915" s="1078"/>
      <c r="G915" s="1078"/>
      <c r="H915" s="1078"/>
      <c r="I915" s="1079"/>
      <c r="J915" s="341"/>
      <c r="K915" s="342"/>
      <c r="L915" s="342"/>
      <c r="M915" s="342"/>
      <c r="N915" s="342"/>
      <c r="O915" s="342"/>
      <c r="P915" s="355"/>
      <c r="Q915" s="343"/>
      <c r="R915" s="343"/>
      <c r="S915" s="343"/>
      <c r="T915" s="343"/>
      <c r="U915" s="343"/>
      <c r="V915" s="343"/>
      <c r="W915" s="343"/>
      <c r="X915" s="343"/>
      <c r="Y915" s="344"/>
      <c r="Z915" s="345"/>
      <c r="AA915" s="345"/>
      <c r="AB915" s="346"/>
      <c r="AC915" s="347"/>
      <c r="AD915" s="347"/>
      <c r="AE915" s="347"/>
      <c r="AF915" s="347"/>
      <c r="AG915" s="347"/>
      <c r="AH915" s="365"/>
      <c r="AI915" s="366"/>
      <c r="AJ915" s="366"/>
      <c r="AK915" s="366"/>
      <c r="AL915" s="365"/>
      <c r="AM915" s="366"/>
      <c r="AN915" s="366"/>
      <c r="AO915" s="366"/>
      <c r="AP915" s="353"/>
      <c r="AQ915" s="353"/>
      <c r="AR915" s="353"/>
      <c r="AS915" s="353"/>
      <c r="AT915" s="353"/>
      <c r="AU915" s="353"/>
      <c r="AV915" s="353"/>
      <c r="AW915" s="353"/>
      <c r="AX915" s="353"/>
    </row>
    <row r="916" spans="1:50" ht="26.25" hidden="1" customHeight="1" x14ac:dyDescent="0.15">
      <c r="A916" s="1076">
        <v>22</v>
      </c>
      <c r="B916" s="1076">
        <v>1</v>
      </c>
      <c r="C916" s="1077"/>
      <c r="D916" s="1080"/>
      <c r="E916" s="1080"/>
      <c r="F916" s="1080"/>
      <c r="G916" s="1080"/>
      <c r="H916" s="1080"/>
      <c r="I916" s="1081"/>
      <c r="J916" s="341"/>
      <c r="K916" s="342"/>
      <c r="L916" s="342"/>
      <c r="M916" s="342"/>
      <c r="N916" s="342"/>
      <c r="O916" s="342"/>
      <c r="P916" s="355"/>
      <c r="Q916" s="343"/>
      <c r="R916" s="343"/>
      <c r="S916" s="343"/>
      <c r="T916" s="343"/>
      <c r="U916" s="343"/>
      <c r="V916" s="343"/>
      <c r="W916" s="343"/>
      <c r="X916" s="343"/>
      <c r="Y916" s="344"/>
      <c r="Z916" s="345"/>
      <c r="AA916" s="345"/>
      <c r="AB916" s="346"/>
      <c r="AC916" s="347"/>
      <c r="AD916" s="347"/>
      <c r="AE916" s="347"/>
      <c r="AF916" s="347"/>
      <c r="AG916" s="347"/>
      <c r="AH916" s="365"/>
      <c r="AI916" s="366"/>
      <c r="AJ916" s="366"/>
      <c r="AK916" s="366"/>
      <c r="AL916" s="365"/>
      <c r="AM916" s="366"/>
      <c r="AN916" s="366"/>
      <c r="AO916" s="366"/>
      <c r="AP916" s="353"/>
      <c r="AQ916" s="353"/>
      <c r="AR916" s="353"/>
      <c r="AS916" s="353"/>
      <c r="AT916" s="353"/>
      <c r="AU916" s="353"/>
      <c r="AV916" s="353"/>
      <c r="AW916" s="353"/>
      <c r="AX916" s="353"/>
    </row>
    <row r="917" spans="1:50" ht="26.25" hidden="1" customHeight="1" x14ac:dyDescent="0.15">
      <c r="A917" s="1076">
        <v>23</v>
      </c>
      <c r="B917" s="1076">
        <v>1</v>
      </c>
      <c r="C917" s="1077"/>
      <c r="D917" s="1080"/>
      <c r="E917" s="1080"/>
      <c r="F917" s="1080"/>
      <c r="G917" s="1080"/>
      <c r="H917" s="1080"/>
      <c r="I917" s="1081"/>
      <c r="J917" s="1082"/>
      <c r="K917" s="1083"/>
      <c r="L917" s="1083"/>
      <c r="M917" s="1083"/>
      <c r="N917" s="1083"/>
      <c r="O917" s="1084"/>
      <c r="P917" s="1085"/>
      <c r="Q917" s="1086"/>
      <c r="R917" s="1086"/>
      <c r="S917" s="1086"/>
      <c r="T917" s="1086"/>
      <c r="U917" s="1086"/>
      <c r="V917" s="1086"/>
      <c r="W917" s="1086"/>
      <c r="X917" s="1087"/>
      <c r="Y917" s="344"/>
      <c r="Z917" s="345"/>
      <c r="AA917" s="345"/>
      <c r="AB917" s="346"/>
      <c r="AC917" s="1088"/>
      <c r="AD917" s="1089"/>
      <c r="AE917" s="1089"/>
      <c r="AF917" s="1089"/>
      <c r="AG917" s="1090"/>
      <c r="AH917" s="365"/>
      <c r="AI917" s="366"/>
      <c r="AJ917" s="366"/>
      <c r="AK917" s="366"/>
      <c r="AL917" s="365"/>
      <c r="AM917" s="366"/>
      <c r="AN917" s="366"/>
      <c r="AO917" s="366"/>
      <c r="AP917" s="353"/>
      <c r="AQ917" s="353"/>
      <c r="AR917" s="353"/>
      <c r="AS917" s="353"/>
      <c r="AT917" s="353"/>
      <c r="AU917" s="353"/>
      <c r="AV917" s="353"/>
      <c r="AW917" s="353"/>
      <c r="AX917" s="353"/>
    </row>
    <row r="918" spans="1:50" ht="26.25" hidden="1" customHeight="1" x14ac:dyDescent="0.15">
      <c r="A918" s="1076">
        <v>24</v>
      </c>
      <c r="B918" s="1076">
        <v>1</v>
      </c>
      <c r="C918" s="1077"/>
      <c r="D918" s="1080"/>
      <c r="E918" s="1080"/>
      <c r="F918" s="1080"/>
      <c r="G918" s="1080"/>
      <c r="H918" s="1080"/>
      <c r="I918" s="1081"/>
      <c r="J918" s="1082"/>
      <c r="K918" s="1083"/>
      <c r="L918" s="1083"/>
      <c r="M918" s="1083"/>
      <c r="N918" s="1083"/>
      <c r="O918" s="1084"/>
      <c r="P918" s="1085"/>
      <c r="Q918" s="1086"/>
      <c r="R918" s="1086"/>
      <c r="S918" s="1086"/>
      <c r="T918" s="1086"/>
      <c r="U918" s="1086"/>
      <c r="V918" s="1086"/>
      <c r="W918" s="1086"/>
      <c r="X918" s="1087"/>
      <c r="Y918" s="344"/>
      <c r="Z918" s="345"/>
      <c r="AA918" s="345"/>
      <c r="AB918" s="346"/>
      <c r="AC918" s="347"/>
      <c r="AD918" s="347"/>
      <c r="AE918" s="347"/>
      <c r="AF918" s="347"/>
      <c r="AG918" s="347"/>
      <c r="AH918" s="365"/>
      <c r="AI918" s="366"/>
      <c r="AJ918" s="366"/>
      <c r="AK918" s="366"/>
      <c r="AL918" s="365"/>
      <c r="AM918" s="366"/>
      <c r="AN918" s="366"/>
      <c r="AO918" s="366"/>
      <c r="AP918" s="353"/>
      <c r="AQ918" s="353"/>
      <c r="AR918" s="353"/>
      <c r="AS918" s="353"/>
      <c r="AT918" s="353"/>
      <c r="AU918" s="353"/>
      <c r="AV918" s="353"/>
      <c r="AW918" s="353"/>
      <c r="AX918" s="353"/>
    </row>
    <row r="919" spans="1:50" ht="26.25" hidden="1" customHeight="1" x14ac:dyDescent="0.15">
      <c r="A919" s="1076">
        <v>25</v>
      </c>
      <c r="B919" s="1076">
        <v>1</v>
      </c>
      <c r="C919" s="1077"/>
      <c r="D919" s="1080"/>
      <c r="E919" s="1080"/>
      <c r="F919" s="1080"/>
      <c r="G919" s="1080"/>
      <c r="H919" s="1080"/>
      <c r="I919" s="1081"/>
      <c r="J919" s="1082"/>
      <c r="K919" s="1083"/>
      <c r="L919" s="1083"/>
      <c r="M919" s="1083"/>
      <c r="N919" s="1083"/>
      <c r="O919" s="1084"/>
      <c r="P919" s="1085"/>
      <c r="Q919" s="1086"/>
      <c r="R919" s="1086"/>
      <c r="S919" s="1086"/>
      <c r="T919" s="1086"/>
      <c r="U919" s="1086"/>
      <c r="V919" s="1086"/>
      <c r="W919" s="1086"/>
      <c r="X919" s="1087"/>
      <c r="Y919" s="344"/>
      <c r="Z919" s="345"/>
      <c r="AA919" s="345"/>
      <c r="AB919" s="346"/>
      <c r="AC919" s="1088"/>
      <c r="AD919" s="1089"/>
      <c r="AE919" s="1089"/>
      <c r="AF919" s="1089"/>
      <c r="AG919" s="1090"/>
      <c r="AH919" s="365"/>
      <c r="AI919" s="366"/>
      <c r="AJ919" s="366"/>
      <c r="AK919" s="366"/>
      <c r="AL919" s="365"/>
      <c r="AM919" s="366"/>
      <c r="AN919" s="366"/>
      <c r="AO919" s="366"/>
      <c r="AP919" s="353"/>
      <c r="AQ919" s="353"/>
      <c r="AR919" s="353"/>
      <c r="AS919" s="353"/>
      <c r="AT919" s="353"/>
      <c r="AU919" s="353"/>
      <c r="AV919" s="353"/>
      <c r="AW919" s="353"/>
      <c r="AX919" s="353"/>
    </row>
    <row r="920" spans="1:50" ht="26.25" hidden="1" customHeight="1" x14ac:dyDescent="0.15">
      <c r="A920" s="1076">
        <v>26</v>
      </c>
      <c r="B920" s="1076">
        <v>1</v>
      </c>
      <c r="C920" s="1077"/>
      <c r="D920" s="1078"/>
      <c r="E920" s="1078"/>
      <c r="F920" s="1078"/>
      <c r="G920" s="1078"/>
      <c r="H920" s="1078"/>
      <c r="I920" s="1079"/>
      <c r="J920" s="341"/>
      <c r="K920" s="342"/>
      <c r="L920" s="342"/>
      <c r="M920" s="342"/>
      <c r="N920" s="342"/>
      <c r="O920" s="342"/>
      <c r="P920" s="355"/>
      <c r="Q920" s="343"/>
      <c r="R920" s="343"/>
      <c r="S920" s="343"/>
      <c r="T920" s="343"/>
      <c r="U920" s="343"/>
      <c r="V920" s="343"/>
      <c r="W920" s="343"/>
      <c r="X920" s="343"/>
      <c r="Y920" s="344"/>
      <c r="Z920" s="345"/>
      <c r="AA920" s="345"/>
      <c r="AB920" s="346"/>
      <c r="AC920" s="347"/>
      <c r="AD920" s="347"/>
      <c r="AE920" s="347"/>
      <c r="AF920" s="347"/>
      <c r="AG920" s="347"/>
      <c r="AH920" s="365"/>
      <c r="AI920" s="366"/>
      <c r="AJ920" s="366"/>
      <c r="AK920" s="366"/>
      <c r="AL920" s="365"/>
      <c r="AM920" s="366"/>
      <c r="AN920" s="366"/>
      <c r="AO920" s="366"/>
      <c r="AP920" s="353"/>
      <c r="AQ920" s="353"/>
      <c r="AR920" s="353"/>
      <c r="AS920" s="353"/>
      <c r="AT920" s="353"/>
      <c r="AU920" s="353"/>
      <c r="AV920" s="353"/>
      <c r="AW920" s="353"/>
      <c r="AX920" s="353"/>
    </row>
    <row r="921" spans="1:50" ht="26.25" hidden="1" customHeight="1" x14ac:dyDescent="0.15">
      <c r="A921" s="1076">
        <v>27</v>
      </c>
      <c r="B921" s="107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76">
        <v>28</v>
      </c>
      <c r="B922" s="107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76">
        <v>29</v>
      </c>
      <c r="B923" s="107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76">
        <v>30</v>
      </c>
      <c r="B924" s="107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405</v>
      </c>
      <c r="K927" s="358"/>
      <c r="L927" s="358"/>
      <c r="M927" s="358"/>
      <c r="N927" s="358"/>
      <c r="O927" s="358"/>
      <c r="P927" s="359" t="s">
        <v>27</v>
      </c>
      <c r="Q927" s="359"/>
      <c r="R927" s="359"/>
      <c r="S927" s="359"/>
      <c r="T927" s="359"/>
      <c r="U927" s="359"/>
      <c r="V927" s="359"/>
      <c r="W927" s="359"/>
      <c r="X927" s="359"/>
      <c r="Y927" s="360" t="s">
        <v>464</v>
      </c>
      <c r="Z927" s="361"/>
      <c r="AA927" s="361"/>
      <c r="AB927" s="361"/>
      <c r="AC927" s="142" t="s">
        <v>447</v>
      </c>
      <c r="AD927" s="142"/>
      <c r="AE927" s="142"/>
      <c r="AF927" s="142"/>
      <c r="AG927" s="142"/>
      <c r="AH927" s="360" t="s">
        <v>384</v>
      </c>
      <c r="AI927" s="357"/>
      <c r="AJ927" s="357"/>
      <c r="AK927" s="357"/>
      <c r="AL927" s="357" t="s">
        <v>21</v>
      </c>
      <c r="AM927" s="357"/>
      <c r="AN927" s="357"/>
      <c r="AO927" s="362"/>
      <c r="AP927" s="363" t="s">
        <v>406</v>
      </c>
      <c r="AQ927" s="363"/>
      <c r="AR927" s="363"/>
      <c r="AS927" s="363"/>
      <c r="AT927" s="363"/>
      <c r="AU927" s="363"/>
      <c r="AV927" s="363"/>
      <c r="AW927" s="363"/>
      <c r="AX927" s="363"/>
    </row>
    <row r="928" spans="1:50" ht="26.25" hidden="1" customHeight="1" x14ac:dyDescent="0.15">
      <c r="A928" s="1076">
        <v>1</v>
      </c>
      <c r="B928" s="107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76">
        <v>2</v>
      </c>
      <c r="B929" s="107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76">
        <v>3</v>
      </c>
      <c r="B930" s="107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76">
        <v>4</v>
      </c>
      <c r="B931" s="107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76">
        <v>5</v>
      </c>
      <c r="B932" s="107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76">
        <v>6</v>
      </c>
      <c r="B933" s="107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76">
        <v>7</v>
      </c>
      <c r="B934" s="107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76">
        <v>8</v>
      </c>
      <c r="B935" s="107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76">
        <v>9</v>
      </c>
      <c r="B936" s="107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76">
        <v>10</v>
      </c>
      <c r="B937" s="107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76">
        <v>11</v>
      </c>
      <c r="B938" s="107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76">
        <v>12</v>
      </c>
      <c r="B939" s="107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76">
        <v>13</v>
      </c>
      <c r="B940" s="107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76">
        <v>14</v>
      </c>
      <c r="B941" s="107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76">
        <v>15</v>
      </c>
      <c r="B942" s="107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76">
        <v>16</v>
      </c>
      <c r="B943" s="107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76">
        <v>17</v>
      </c>
      <c r="B944" s="107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76">
        <v>18</v>
      </c>
      <c r="B945" s="107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76">
        <v>19</v>
      </c>
      <c r="B946" s="107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76">
        <v>20</v>
      </c>
      <c r="B947" s="107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76">
        <v>21</v>
      </c>
      <c r="B948" s="107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76">
        <v>22</v>
      </c>
      <c r="B949" s="107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76">
        <v>23</v>
      </c>
      <c r="B950" s="107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76">
        <v>24</v>
      </c>
      <c r="B951" s="107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76">
        <v>25</v>
      </c>
      <c r="B952" s="107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76">
        <v>26</v>
      </c>
      <c r="B953" s="107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76">
        <v>27</v>
      </c>
      <c r="B954" s="107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76">
        <v>28</v>
      </c>
      <c r="B955" s="107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76">
        <v>29</v>
      </c>
      <c r="B956" s="107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76">
        <v>30</v>
      </c>
      <c r="B957" s="107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405</v>
      </c>
      <c r="K960" s="358"/>
      <c r="L960" s="358"/>
      <c r="M960" s="358"/>
      <c r="N960" s="358"/>
      <c r="O960" s="358"/>
      <c r="P960" s="359" t="s">
        <v>27</v>
      </c>
      <c r="Q960" s="359"/>
      <c r="R960" s="359"/>
      <c r="S960" s="359"/>
      <c r="T960" s="359"/>
      <c r="U960" s="359"/>
      <c r="V960" s="359"/>
      <c r="W960" s="359"/>
      <c r="X960" s="359"/>
      <c r="Y960" s="360" t="s">
        <v>464</v>
      </c>
      <c r="Z960" s="361"/>
      <c r="AA960" s="361"/>
      <c r="AB960" s="361"/>
      <c r="AC960" s="142" t="s">
        <v>447</v>
      </c>
      <c r="AD960" s="142"/>
      <c r="AE960" s="142"/>
      <c r="AF960" s="142"/>
      <c r="AG960" s="142"/>
      <c r="AH960" s="360" t="s">
        <v>384</v>
      </c>
      <c r="AI960" s="357"/>
      <c r="AJ960" s="357"/>
      <c r="AK960" s="357"/>
      <c r="AL960" s="357" t="s">
        <v>21</v>
      </c>
      <c r="AM960" s="357"/>
      <c r="AN960" s="357"/>
      <c r="AO960" s="362"/>
      <c r="AP960" s="363" t="s">
        <v>406</v>
      </c>
      <c r="AQ960" s="363"/>
      <c r="AR960" s="363"/>
      <c r="AS960" s="363"/>
      <c r="AT960" s="363"/>
      <c r="AU960" s="363"/>
      <c r="AV960" s="363"/>
      <c r="AW960" s="363"/>
      <c r="AX960" s="363"/>
    </row>
    <row r="961" spans="1:50" ht="26.25" hidden="1" customHeight="1" x14ac:dyDescent="0.15">
      <c r="A961" s="1076">
        <v>1</v>
      </c>
      <c r="B961" s="107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76">
        <v>2</v>
      </c>
      <c r="B962" s="107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76">
        <v>3</v>
      </c>
      <c r="B963" s="107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76">
        <v>4</v>
      </c>
      <c r="B964" s="107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76">
        <v>5</v>
      </c>
      <c r="B965" s="107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76">
        <v>6</v>
      </c>
      <c r="B966" s="107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76">
        <v>7</v>
      </c>
      <c r="B967" s="107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76">
        <v>8</v>
      </c>
      <c r="B968" s="107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76">
        <v>9</v>
      </c>
      <c r="B969" s="107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76">
        <v>10</v>
      </c>
      <c r="B970" s="107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76">
        <v>11</v>
      </c>
      <c r="B971" s="107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76">
        <v>12</v>
      </c>
      <c r="B972" s="107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76">
        <v>13</v>
      </c>
      <c r="B973" s="107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76">
        <v>14</v>
      </c>
      <c r="B974" s="107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76">
        <v>15</v>
      </c>
      <c r="B975" s="107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76">
        <v>16</v>
      </c>
      <c r="B976" s="107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76">
        <v>17</v>
      </c>
      <c r="B977" s="107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76">
        <v>18</v>
      </c>
      <c r="B978" s="107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76">
        <v>19</v>
      </c>
      <c r="B979" s="107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76">
        <v>20</v>
      </c>
      <c r="B980" s="107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76">
        <v>21</v>
      </c>
      <c r="B981" s="107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76">
        <v>22</v>
      </c>
      <c r="B982" s="107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76">
        <v>23</v>
      </c>
      <c r="B983" s="107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76">
        <v>24</v>
      </c>
      <c r="B984" s="107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76">
        <v>25</v>
      </c>
      <c r="B985" s="107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76">
        <v>26</v>
      </c>
      <c r="B986" s="107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76">
        <v>27</v>
      </c>
      <c r="B987" s="107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76">
        <v>28</v>
      </c>
      <c r="B988" s="107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76">
        <v>29</v>
      </c>
      <c r="B989" s="107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76">
        <v>30</v>
      </c>
      <c r="B990" s="107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405</v>
      </c>
      <c r="K993" s="358"/>
      <c r="L993" s="358"/>
      <c r="M993" s="358"/>
      <c r="N993" s="358"/>
      <c r="O993" s="358"/>
      <c r="P993" s="359" t="s">
        <v>27</v>
      </c>
      <c r="Q993" s="359"/>
      <c r="R993" s="359"/>
      <c r="S993" s="359"/>
      <c r="T993" s="359"/>
      <c r="U993" s="359"/>
      <c r="V993" s="359"/>
      <c r="W993" s="359"/>
      <c r="X993" s="359"/>
      <c r="Y993" s="360" t="s">
        <v>464</v>
      </c>
      <c r="Z993" s="361"/>
      <c r="AA993" s="361"/>
      <c r="AB993" s="361"/>
      <c r="AC993" s="142" t="s">
        <v>447</v>
      </c>
      <c r="AD993" s="142"/>
      <c r="AE993" s="142"/>
      <c r="AF993" s="142"/>
      <c r="AG993" s="142"/>
      <c r="AH993" s="360" t="s">
        <v>384</v>
      </c>
      <c r="AI993" s="357"/>
      <c r="AJ993" s="357"/>
      <c r="AK993" s="357"/>
      <c r="AL993" s="357" t="s">
        <v>21</v>
      </c>
      <c r="AM993" s="357"/>
      <c r="AN993" s="357"/>
      <c r="AO993" s="362"/>
      <c r="AP993" s="363" t="s">
        <v>406</v>
      </c>
      <c r="AQ993" s="363"/>
      <c r="AR993" s="363"/>
      <c r="AS993" s="363"/>
      <c r="AT993" s="363"/>
      <c r="AU993" s="363"/>
      <c r="AV993" s="363"/>
      <c r="AW993" s="363"/>
      <c r="AX993" s="363"/>
    </row>
    <row r="994" spans="1:50" ht="26.25" hidden="1" customHeight="1" x14ac:dyDescent="0.15">
      <c r="A994" s="1076">
        <v>1</v>
      </c>
      <c r="B994" s="107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76">
        <v>2</v>
      </c>
      <c r="B995" s="107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76">
        <v>3</v>
      </c>
      <c r="B996" s="107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76">
        <v>4</v>
      </c>
      <c r="B997" s="107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76">
        <v>5</v>
      </c>
      <c r="B998" s="107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76">
        <v>6</v>
      </c>
      <c r="B999" s="107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76">
        <v>7</v>
      </c>
      <c r="B1000" s="107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76">
        <v>8</v>
      </c>
      <c r="B1001" s="107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76">
        <v>9</v>
      </c>
      <c r="B1002" s="107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76">
        <v>10</v>
      </c>
      <c r="B1003" s="107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76">
        <v>11</v>
      </c>
      <c r="B1004" s="107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76">
        <v>12</v>
      </c>
      <c r="B1005" s="107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76">
        <v>13</v>
      </c>
      <c r="B1006" s="107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76">
        <v>14</v>
      </c>
      <c r="B1007" s="107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76">
        <v>15</v>
      </c>
      <c r="B1008" s="107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76">
        <v>16</v>
      </c>
      <c r="B1009" s="107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76">
        <v>17</v>
      </c>
      <c r="B1010" s="107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76">
        <v>18</v>
      </c>
      <c r="B1011" s="107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76">
        <v>19</v>
      </c>
      <c r="B1012" s="107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76">
        <v>20</v>
      </c>
      <c r="B1013" s="107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76">
        <v>21</v>
      </c>
      <c r="B1014" s="107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76">
        <v>22</v>
      </c>
      <c r="B1015" s="107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76">
        <v>23</v>
      </c>
      <c r="B1016" s="107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76">
        <v>24</v>
      </c>
      <c r="B1017" s="107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76">
        <v>25</v>
      </c>
      <c r="B1018" s="107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76">
        <v>26</v>
      </c>
      <c r="B1019" s="107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76">
        <v>27</v>
      </c>
      <c r="B1020" s="107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76">
        <v>28</v>
      </c>
      <c r="B1021" s="107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76">
        <v>29</v>
      </c>
      <c r="B1022" s="107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76">
        <v>30</v>
      </c>
      <c r="B1023" s="107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405</v>
      </c>
      <c r="K1026" s="358"/>
      <c r="L1026" s="358"/>
      <c r="M1026" s="358"/>
      <c r="N1026" s="358"/>
      <c r="O1026" s="358"/>
      <c r="P1026" s="359" t="s">
        <v>27</v>
      </c>
      <c r="Q1026" s="359"/>
      <c r="R1026" s="359"/>
      <c r="S1026" s="359"/>
      <c r="T1026" s="359"/>
      <c r="U1026" s="359"/>
      <c r="V1026" s="359"/>
      <c r="W1026" s="359"/>
      <c r="X1026" s="359"/>
      <c r="Y1026" s="360" t="s">
        <v>464</v>
      </c>
      <c r="Z1026" s="361"/>
      <c r="AA1026" s="361"/>
      <c r="AB1026" s="361"/>
      <c r="AC1026" s="142" t="s">
        <v>447</v>
      </c>
      <c r="AD1026" s="142"/>
      <c r="AE1026" s="142"/>
      <c r="AF1026" s="142"/>
      <c r="AG1026" s="142"/>
      <c r="AH1026" s="360" t="s">
        <v>384</v>
      </c>
      <c r="AI1026" s="357"/>
      <c r="AJ1026" s="357"/>
      <c r="AK1026" s="357"/>
      <c r="AL1026" s="357" t="s">
        <v>21</v>
      </c>
      <c r="AM1026" s="357"/>
      <c r="AN1026" s="357"/>
      <c r="AO1026" s="362"/>
      <c r="AP1026" s="363" t="s">
        <v>406</v>
      </c>
      <c r="AQ1026" s="363"/>
      <c r="AR1026" s="363"/>
      <c r="AS1026" s="363"/>
      <c r="AT1026" s="363"/>
      <c r="AU1026" s="363"/>
      <c r="AV1026" s="363"/>
      <c r="AW1026" s="363"/>
      <c r="AX1026" s="363"/>
    </row>
    <row r="1027" spans="1:50" ht="26.25" hidden="1" customHeight="1" x14ac:dyDescent="0.15">
      <c r="A1027" s="1076">
        <v>1</v>
      </c>
      <c r="B1027" s="107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76">
        <v>2</v>
      </c>
      <c r="B1028" s="107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76">
        <v>3</v>
      </c>
      <c r="B1029" s="107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76">
        <v>4</v>
      </c>
      <c r="B1030" s="107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76">
        <v>5</v>
      </c>
      <c r="B1031" s="107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76">
        <v>6</v>
      </c>
      <c r="B1032" s="107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76">
        <v>7</v>
      </c>
      <c r="B1033" s="107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76">
        <v>8</v>
      </c>
      <c r="B1034" s="107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76">
        <v>9</v>
      </c>
      <c r="B1035" s="107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76">
        <v>10</v>
      </c>
      <c r="B1036" s="107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76">
        <v>11</v>
      </c>
      <c r="B1037" s="107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76">
        <v>12</v>
      </c>
      <c r="B1038" s="107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76">
        <v>13</v>
      </c>
      <c r="B1039" s="107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76">
        <v>14</v>
      </c>
      <c r="B1040" s="107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76">
        <v>15</v>
      </c>
      <c r="B1041" s="107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76">
        <v>16</v>
      </c>
      <c r="B1042" s="107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76">
        <v>17</v>
      </c>
      <c r="B1043" s="107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76">
        <v>18</v>
      </c>
      <c r="B1044" s="107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76">
        <v>19</v>
      </c>
      <c r="B1045" s="107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76">
        <v>20</v>
      </c>
      <c r="B1046" s="107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76">
        <v>21</v>
      </c>
      <c r="B1047" s="107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76">
        <v>22</v>
      </c>
      <c r="B1048" s="107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76">
        <v>23</v>
      </c>
      <c r="B1049" s="107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76">
        <v>24</v>
      </c>
      <c r="B1050" s="107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76">
        <v>25</v>
      </c>
      <c r="B1051" s="107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76">
        <v>26</v>
      </c>
      <c r="B1052" s="107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76">
        <v>27</v>
      </c>
      <c r="B1053" s="107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76">
        <v>28</v>
      </c>
      <c r="B1054" s="107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76">
        <v>29</v>
      </c>
      <c r="B1055" s="107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76">
        <v>30</v>
      </c>
      <c r="B1056" s="107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405</v>
      </c>
      <c r="K1059" s="358"/>
      <c r="L1059" s="358"/>
      <c r="M1059" s="358"/>
      <c r="N1059" s="358"/>
      <c r="O1059" s="358"/>
      <c r="P1059" s="359" t="s">
        <v>27</v>
      </c>
      <c r="Q1059" s="359"/>
      <c r="R1059" s="359"/>
      <c r="S1059" s="359"/>
      <c r="T1059" s="359"/>
      <c r="U1059" s="359"/>
      <c r="V1059" s="359"/>
      <c r="W1059" s="359"/>
      <c r="X1059" s="359"/>
      <c r="Y1059" s="360" t="s">
        <v>464</v>
      </c>
      <c r="Z1059" s="361"/>
      <c r="AA1059" s="361"/>
      <c r="AB1059" s="361"/>
      <c r="AC1059" s="142" t="s">
        <v>447</v>
      </c>
      <c r="AD1059" s="142"/>
      <c r="AE1059" s="142"/>
      <c r="AF1059" s="142"/>
      <c r="AG1059" s="142"/>
      <c r="AH1059" s="360" t="s">
        <v>384</v>
      </c>
      <c r="AI1059" s="357"/>
      <c r="AJ1059" s="357"/>
      <c r="AK1059" s="357"/>
      <c r="AL1059" s="357" t="s">
        <v>21</v>
      </c>
      <c r="AM1059" s="357"/>
      <c r="AN1059" s="357"/>
      <c r="AO1059" s="362"/>
      <c r="AP1059" s="363" t="s">
        <v>406</v>
      </c>
      <c r="AQ1059" s="363"/>
      <c r="AR1059" s="363"/>
      <c r="AS1059" s="363"/>
      <c r="AT1059" s="363"/>
      <c r="AU1059" s="363"/>
      <c r="AV1059" s="363"/>
      <c r="AW1059" s="363"/>
      <c r="AX1059" s="363"/>
    </row>
    <row r="1060" spans="1:50" ht="26.25" hidden="1" customHeight="1" x14ac:dyDescent="0.15">
      <c r="A1060" s="1076">
        <v>1</v>
      </c>
      <c r="B1060" s="107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76">
        <v>2</v>
      </c>
      <c r="B1061" s="107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76">
        <v>3</v>
      </c>
      <c r="B1062" s="107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76">
        <v>4</v>
      </c>
      <c r="B1063" s="107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76">
        <v>5</v>
      </c>
      <c r="B1064" s="107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76">
        <v>6</v>
      </c>
      <c r="B1065" s="107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76">
        <v>7</v>
      </c>
      <c r="B1066" s="107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76">
        <v>8</v>
      </c>
      <c r="B1067" s="107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76">
        <v>9</v>
      </c>
      <c r="B1068" s="107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76">
        <v>10</v>
      </c>
      <c r="B1069" s="107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76">
        <v>11</v>
      </c>
      <c r="B1070" s="107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76">
        <v>12</v>
      </c>
      <c r="B1071" s="107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76">
        <v>13</v>
      </c>
      <c r="B1072" s="107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76">
        <v>14</v>
      </c>
      <c r="B1073" s="107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76">
        <v>15</v>
      </c>
      <c r="B1074" s="107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76">
        <v>16</v>
      </c>
      <c r="B1075" s="107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76">
        <v>17</v>
      </c>
      <c r="B1076" s="107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76">
        <v>18</v>
      </c>
      <c r="B1077" s="107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76">
        <v>19</v>
      </c>
      <c r="B1078" s="107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76">
        <v>20</v>
      </c>
      <c r="B1079" s="107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76">
        <v>21</v>
      </c>
      <c r="B1080" s="107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76">
        <v>22</v>
      </c>
      <c r="B1081" s="107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76">
        <v>23</v>
      </c>
      <c r="B1082" s="107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76">
        <v>24</v>
      </c>
      <c r="B1083" s="107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76">
        <v>25</v>
      </c>
      <c r="B1084" s="107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76">
        <v>26</v>
      </c>
      <c r="B1085" s="107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76">
        <v>27</v>
      </c>
      <c r="B1086" s="107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76">
        <v>28</v>
      </c>
      <c r="B1087" s="107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76">
        <v>29</v>
      </c>
      <c r="B1088" s="107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76">
        <v>30</v>
      </c>
      <c r="B1089" s="107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405</v>
      </c>
      <c r="K1092" s="358"/>
      <c r="L1092" s="358"/>
      <c r="M1092" s="358"/>
      <c r="N1092" s="358"/>
      <c r="O1092" s="358"/>
      <c r="P1092" s="359" t="s">
        <v>27</v>
      </c>
      <c r="Q1092" s="359"/>
      <c r="R1092" s="359"/>
      <c r="S1092" s="359"/>
      <c r="T1092" s="359"/>
      <c r="U1092" s="359"/>
      <c r="V1092" s="359"/>
      <c r="W1092" s="359"/>
      <c r="X1092" s="359"/>
      <c r="Y1092" s="360" t="s">
        <v>464</v>
      </c>
      <c r="Z1092" s="361"/>
      <c r="AA1092" s="361"/>
      <c r="AB1092" s="361"/>
      <c r="AC1092" s="142" t="s">
        <v>447</v>
      </c>
      <c r="AD1092" s="142"/>
      <c r="AE1092" s="142"/>
      <c r="AF1092" s="142"/>
      <c r="AG1092" s="142"/>
      <c r="AH1092" s="360" t="s">
        <v>384</v>
      </c>
      <c r="AI1092" s="357"/>
      <c r="AJ1092" s="357"/>
      <c r="AK1092" s="357"/>
      <c r="AL1092" s="357" t="s">
        <v>21</v>
      </c>
      <c r="AM1092" s="357"/>
      <c r="AN1092" s="357"/>
      <c r="AO1092" s="362"/>
      <c r="AP1092" s="363" t="s">
        <v>406</v>
      </c>
      <c r="AQ1092" s="363"/>
      <c r="AR1092" s="363"/>
      <c r="AS1092" s="363"/>
      <c r="AT1092" s="363"/>
      <c r="AU1092" s="363"/>
      <c r="AV1092" s="363"/>
      <c r="AW1092" s="363"/>
      <c r="AX1092" s="363"/>
    </row>
    <row r="1093" spans="1:50" ht="26.25" hidden="1" customHeight="1" x14ac:dyDescent="0.15">
      <c r="A1093" s="1076">
        <v>1</v>
      </c>
      <c r="B1093" s="107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76">
        <v>2</v>
      </c>
      <c r="B1094" s="107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76">
        <v>3</v>
      </c>
      <c r="B1095" s="107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76">
        <v>4</v>
      </c>
      <c r="B1096" s="107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76">
        <v>5</v>
      </c>
      <c r="B1097" s="107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76">
        <v>6</v>
      </c>
      <c r="B1098" s="107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76">
        <v>7</v>
      </c>
      <c r="B1099" s="107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76">
        <v>8</v>
      </c>
      <c r="B1100" s="107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76">
        <v>9</v>
      </c>
      <c r="B1101" s="107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76">
        <v>10</v>
      </c>
      <c r="B1102" s="107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76">
        <v>11</v>
      </c>
      <c r="B1103" s="107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76">
        <v>12</v>
      </c>
      <c r="B1104" s="107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76">
        <v>13</v>
      </c>
      <c r="B1105" s="107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76">
        <v>14</v>
      </c>
      <c r="B1106" s="107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76">
        <v>15</v>
      </c>
      <c r="B1107" s="107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76">
        <v>16</v>
      </c>
      <c r="B1108" s="107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76">
        <v>17</v>
      </c>
      <c r="B1109" s="107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76">
        <v>18</v>
      </c>
      <c r="B1110" s="107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76">
        <v>19</v>
      </c>
      <c r="B1111" s="107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76">
        <v>20</v>
      </c>
      <c r="B1112" s="107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76">
        <v>21</v>
      </c>
      <c r="B1113" s="107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76">
        <v>22</v>
      </c>
      <c r="B1114" s="107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76">
        <v>23</v>
      </c>
      <c r="B1115" s="107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76">
        <v>24</v>
      </c>
      <c r="B1116" s="107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76">
        <v>25</v>
      </c>
      <c r="B1117" s="107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76">
        <v>26</v>
      </c>
      <c r="B1118" s="107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76">
        <v>27</v>
      </c>
      <c r="B1119" s="107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76">
        <v>28</v>
      </c>
      <c r="B1120" s="107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76">
        <v>29</v>
      </c>
      <c r="B1121" s="107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76">
        <v>30</v>
      </c>
      <c r="B1122" s="107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405</v>
      </c>
      <c r="K1125" s="358"/>
      <c r="L1125" s="358"/>
      <c r="M1125" s="358"/>
      <c r="N1125" s="358"/>
      <c r="O1125" s="358"/>
      <c r="P1125" s="359" t="s">
        <v>27</v>
      </c>
      <c r="Q1125" s="359"/>
      <c r="R1125" s="359"/>
      <c r="S1125" s="359"/>
      <c r="T1125" s="359"/>
      <c r="U1125" s="359"/>
      <c r="V1125" s="359"/>
      <c r="W1125" s="359"/>
      <c r="X1125" s="359"/>
      <c r="Y1125" s="360" t="s">
        <v>464</v>
      </c>
      <c r="Z1125" s="361"/>
      <c r="AA1125" s="361"/>
      <c r="AB1125" s="361"/>
      <c r="AC1125" s="142" t="s">
        <v>447</v>
      </c>
      <c r="AD1125" s="142"/>
      <c r="AE1125" s="142"/>
      <c r="AF1125" s="142"/>
      <c r="AG1125" s="142"/>
      <c r="AH1125" s="360" t="s">
        <v>384</v>
      </c>
      <c r="AI1125" s="357"/>
      <c r="AJ1125" s="357"/>
      <c r="AK1125" s="357"/>
      <c r="AL1125" s="357" t="s">
        <v>21</v>
      </c>
      <c r="AM1125" s="357"/>
      <c r="AN1125" s="357"/>
      <c r="AO1125" s="362"/>
      <c r="AP1125" s="363" t="s">
        <v>406</v>
      </c>
      <c r="AQ1125" s="363"/>
      <c r="AR1125" s="363"/>
      <c r="AS1125" s="363"/>
      <c r="AT1125" s="363"/>
      <c r="AU1125" s="363"/>
      <c r="AV1125" s="363"/>
      <c r="AW1125" s="363"/>
      <c r="AX1125" s="363"/>
    </row>
    <row r="1126" spans="1:50" ht="26.25" hidden="1" customHeight="1" x14ac:dyDescent="0.15">
      <c r="A1126" s="1076">
        <v>1</v>
      </c>
      <c r="B1126" s="107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76">
        <v>2</v>
      </c>
      <c r="B1127" s="107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76">
        <v>3</v>
      </c>
      <c r="B1128" s="107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76">
        <v>4</v>
      </c>
      <c r="B1129" s="107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76">
        <v>5</v>
      </c>
      <c r="B1130" s="107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76">
        <v>6</v>
      </c>
      <c r="B1131" s="107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76">
        <v>7</v>
      </c>
      <c r="B1132" s="107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76">
        <v>8</v>
      </c>
      <c r="B1133" s="107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76">
        <v>9</v>
      </c>
      <c r="B1134" s="107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76">
        <v>10</v>
      </c>
      <c r="B1135" s="107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76">
        <v>11</v>
      </c>
      <c r="B1136" s="107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76">
        <v>12</v>
      </c>
      <c r="B1137" s="107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76">
        <v>13</v>
      </c>
      <c r="B1138" s="107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76">
        <v>14</v>
      </c>
      <c r="B1139" s="107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76">
        <v>15</v>
      </c>
      <c r="B1140" s="107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76">
        <v>16</v>
      </c>
      <c r="B1141" s="107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76">
        <v>17</v>
      </c>
      <c r="B1142" s="107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76">
        <v>18</v>
      </c>
      <c r="B1143" s="107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76">
        <v>19</v>
      </c>
      <c r="B1144" s="107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76">
        <v>20</v>
      </c>
      <c r="B1145" s="107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76">
        <v>21</v>
      </c>
      <c r="B1146" s="107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76">
        <v>22</v>
      </c>
      <c r="B1147" s="107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76">
        <v>23</v>
      </c>
      <c r="B1148" s="107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76">
        <v>24</v>
      </c>
      <c r="B1149" s="107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76">
        <v>25</v>
      </c>
      <c r="B1150" s="107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76">
        <v>26</v>
      </c>
      <c r="B1151" s="107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76">
        <v>27</v>
      </c>
      <c r="B1152" s="107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76">
        <v>28</v>
      </c>
      <c r="B1153" s="107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76">
        <v>29</v>
      </c>
      <c r="B1154" s="107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76">
        <v>30</v>
      </c>
      <c r="B1155" s="107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405</v>
      </c>
      <c r="K1158" s="358"/>
      <c r="L1158" s="358"/>
      <c r="M1158" s="358"/>
      <c r="N1158" s="358"/>
      <c r="O1158" s="358"/>
      <c r="P1158" s="359" t="s">
        <v>27</v>
      </c>
      <c r="Q1158" s="359"/>
      <c r="R1158" s="359"/>
      <c r="S1158" s="359"/>
      <c r="T1158" s="359"/>
      <c r="U1158" s="359"/>
      <c r="V1158" s="359"/>
      <c r="W1158" s="359"/>
      <c r="X1158" s="359"/>
      <c r="Y1158" s="360" t="s">
        <v>464</v>
      </c>
      <c r="Z1158" s="361"/>
      <c r="AA1158" s="361"/>
      <c r="AB1158" s="361"/>
      <c r="AC1158" s="142" t="s">
        <v>447</v>
      </c>
      <c r="AD1158" s="142"/>
      <c r="AE1158" s="142"/>
      <c r="AF1158" s="142"/>
      <c r="AG1158" s="142"/>
      <c r="AH1158" s="360" t="s">
        <v>384</v>
      </c>
      <c r="AI1158" s="357"/>
      <c r="AJ1158" s="357"/>
      <c r="AK1158" s="357"/>
      <c r="AL1158" s="357" t="s">
        <v>21</v>
      </c>
      <c r="AM1158" s="357"/>
      <c r="AN1158" s="357"/>
      <c r="AO1158" s="362"/>
      <c r="AP1158" s="363" t="s">
        <v>406</v>
      </c>
      <c r="AQ1158" s="363"/>
      <c r="AR1158" s="363"/>
      <c r="AS1158" s="363"/>
      <c r="AT1158" s="363"/>
      <c r="AU1158" s="363"/>
      <c r="AV1158" s="363"/>
      <c r="AW1158" s="363"/>
      <c r="AX1158" s="363"/>
    </row>
    <row r="1159" spans="1:50" ht="26.25" hidden="1" customHeight="1" x14ac:dyDescent="0.15">
      <c r="A1159" s="1076">
        <v>1</v>
      </c>
      <c r="B1159" s="107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76">
        <v>2</v>
      </c>
      <c r="B1160" s="107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76">
        <v>3</v>
      </c>
      <c r="B1161" s="107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76">
        <v>4</v>
      </c>
      <c r="B1162" s="107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76">
        <v>5</v>
      </c>
      <c r="B1163" s="107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76">
        <v>6</v>
      </c>
      <c r="B1164" s="107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76">
        <v>7</v>
      </c>
      <c r="B1165" s="107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76">
        <v>8</v>
      </c>
      <c r="B1166" s="107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76">
        <v>9</v>
      </c>
      <c r="B1167" s="107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76">
        <v>10</v>
      </c>
      <c r="B1168" s="107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76">
        <v>11</v>
      </c>
      <c r="B1169" s="107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76">
        <v>12</v>
      </c>
      <c r="B1170" s="107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76">
        <v>13</v>
      </c>
      <c r="B1171" s="107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76">
        <v>14</v>
      </c>
      <c r="B1172" s="107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76">
        <v>15</v>
      </c>
      <c r="B1173" s="107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76">
        <v>16</v>
      </c>
      <c r="B1174" s="107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76">
        <v>17</v>
      </c>
      <c r="B1175" s="107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76">
        <v>18</v>
      </c>
      <c r="B1176" s="107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76">
        <v>19</v>
      </c>
      <c r="B1177" s="107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76">
        <v>20</v>
      </c>
      <c r="B1178" s="107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76">
        <v>21</v>
      </c>
      <c r="B1179" s="107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76">
        <v>22</v>
      </c>
      <c r="B1180" s="107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76">
        <v>23</v>
      </c>
      <c r="B1181" s="107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76">
        <v>24</v>
      </c>
      <c r="B1182" s="107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76">
        <v>25</v>
      </c>
      <c r="B1183" s="107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76">
        <v>26</v>
      </c>
      <c r="B1184" s="107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76">
        <v>27</v>
      </c>
      <c r="B1185" s="107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76">
        <v>28</v>
      </c>
      <c r="B1186" s="107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76">
        <v>29</v>
      </c>
      <c r="B1187" s="107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76">
        <v>30</v>
      </c>
      <c r="B1188" s="107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405</v>
      </c>
      <c r="K1191" s="358"/>
      <c r="L1191" s="358"/>
      <c r="M1191" s="358"/>
      <c r="N1191" s="358"/>
      <c r="O1191" s="358"/>
      <c r="P1191" s="359" t="s">
        <v>27</v>
      </c>
      <c r="Q1191" s="359"/>
      <c r="R1191" s="359"/>
      <c r="S1191" s="359"/>
      <c r="T1191" s="359"/>
      <c r="U1191" s="359"/>
      <c r="V1191" s="359"/>
      <c r="W1191" s="359"/>
      <c r="X1191" s="359"/>
      <c r="Y1191" s="360" t="s">
        <v>464</v>
      </c>
      <c r="Z1191" s="361"/>
      <c r="AA1191" s="361"/>
      <c r="AB1191" s="361"/>
      <c r="AC1191" s="142" t="s">
        <v>447</v>
      </c>
      <c r="AD1191" s="142"/>
      <c r="AE1191" s="142"/>
      <c r="AF1191" s="142"/>
      <c r="AG1191" s="142"/>
      <c r="AH1191" s="360" t="s">
        <v>384</v>
      </c>
      <c r="AI1191" s="357"/>
      <c r="AJ1191" s="357"/>
      <c r="AK1191" s="357"/>
      <c r="AL1191" s="357" t="s">
        <v>21</v>
      </c>
      <c r="AM1191" s="357"/>
      <c r="AN1191" s="357"/>
      <c r="AO1191" s="362"/>
      <c r="AP1191" s="363" t="s">
        <v>406</v>
      </c>
      <c r="AQ1191" s="363"/>
      <c r="AR1191" s="363"/>
      <c r="AS1191" s="363"/>
      <c r="AT1191" s="363"/>
      <c r="AU1191" s="363"/>
      <c r="AV1191" s="363"/>
      <c r="AW1191" s="363"/>
      <c r="AX1191" s="363"/>
    </row>
    <row r="1192" spans="1:50" ht="26.25" hidden="1" customHeight="1" x14ac:dyDescent="0.15">
      <c r="A1192" s="1076">
        <v>1</v>
      </c>
      <c r="B1192" s="107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76">
        <v>2</v>
      </c>
      <c r="B1193" s="107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76">
        <v>3</v>
      </c>
      <c r="B1194" s="107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76">
        <v>4</v>
      </c>
      <c r="B1195" s="107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76">
        <v>5</v>
      </c>
      <c r="B1196" s="107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76">
        <v>6</v>
      </c>
      <c r="B1197" s="107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76">
        <v>7</v>
      </c>
      <c r="B1198" s="107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76">
        <v>8</v>
      </c>
      <c r="B1199" s="107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76">
        <v>9</v>
      </c>
      <c r="B1200" s="107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76">
        <v>10</v>
      </c>
      <c r="B1201" s="107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76">
        <v>11</v>
      </c>
      <c r="B1202" s="107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76">
        <v>12</v>
      </c>
      <c r="B1203" s="107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76">
        <v>13</v>
      </c>
      <c r="B1204" s="107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76">
        <v>14</v>
      </c>
      <c r="B1205" s="107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76">
        <v>15</v>
      </c>
      <c r="B1206" s="107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76">
        <v>16</v>
      </c>
      <c r="B1207" s="107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76">
        <v>17</v>
      </c>
      <c r="B1208" s="107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76">
        <v>18</v>
      </c>
      <c r="B1209" s="107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76">
        <v>19</v>
      </c>
      <c r="B1210" s="107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76">
        <v>20</v>
      </c>
      <c r="B1211" s="107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76">
        <v>21</v>
      </c>
      <c r="B1212" s="107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76">
        <v>22</v>
      </c>
      <c r="B1213" s="107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76">
        <v>23</v>
      </c>
      <c r="B1214" s="107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76">
        <v>24</v>
      </c>
      <c r="B1215" s="107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76">
        <v>25</v>
      </c>
      <c r="B1216" s="107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76">
        <v>26</v>
      </c>
      <c r="B1217" s="107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76">
        <v>27</v>
      </c>
      <c r="B1218" s="107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76">
        <v>28</v>
      </c>
      <c r="B1219" s="107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76">
        <v>29</v>
      </c>
      <c r="B1220" s="107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76">
        <v>30</v>
      </c>
      <c r="B1221" s="107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405</v>
      </c>
      <c r="K1224" s="358"/>
      <c r="L1224" s="358"/>
      <c r="M1224" s="358"/>
      <c r="N1224" s="358"/>
      <c r="O1224" s="358"/>
      <c r="P1224" s="359" t="s">
        <v>27</v>
      </c>
      <c r="Q1224" s="359"/>
      <c r="R1224" s="359"/>
      <c r="S1224" s="359"/>
      <c r="T1224" s="359"/>
      <c r="U1224" s="359"/>
      <c r="V1224" s="359"/>
      <c r="W1224" s="359"/>
      <c r="X1224" s="359"/>
      <c r="Y1224" s="360" t="s">
        <v>464</v>
      </c>
      <c r="Z1224" s="361"/>
      <c r="AA1224" s="361"/>
      <c r="AB1224" s="361"/>
      <c r="AC1224" s="142" t="s">
        <v>447</v>
      </c>
      <c r="AD1224" s="142"/>
      <c r="AE1224" s="142"/>
      <c r="AF1224" s="142"/>
      <c r="AG1224" s="142"/>
      <c r="AH1224" s="360" t="s">
        <v>384</v>
      </c>
      <c r="AI1224" s="357"/>
      <c r="AJ1224" s="357"/>
      <c r="AK1224" s="357"/>
      <c r="AL1224" s="357" t="s">
        <v>21</v>
      </c>
      <c r="AM1224" s="357"/>
      <c r="AN1224" s="357"/>
      <c r="AO1224" s="362"/>
      <c r="AP1224" s="363" t="s">
        <v>406</v>
      </c>
      <c r="AQ1224" s="363"/>
      <c r="AR1224" s="363"/>
      <c r="AS1224" s="363"/>
      <c r="AT1224" s="363"/>
      <c r="AU1224" s="363"/>
      <c r="AV1224" s="363"/>
      <c r="AW1224" s="363"/>
      <c r="AX1224" s="363"/>
    </row>
    <row r="1225" spans="1:50" ht="26.25" hidden="1" customHeight="1" x14ac:dyDescent="0.15">
      <c r="A1225" s="1076">
        <v>1</v>
      </c>
      <c r="B1225" s="107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76">
        <v>2</v>
      </c>
      <c r="B1226" s="107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76">
        <v>3</v>
      </c>
      <c r="B1227" s="107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76">
        <v>4</v>
      </c>
      <c r="B1228" s="107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76">
        <v>5</v>
      </c>
      <c r="B1229" s="107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76">
        <v>6</v>
      </c>
      <c r="B1230" s="107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76">
        <v>7</v>
      </c>
      <c r="B1231" s="107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76">
        <v>8</v>
      </c>
      <c r="B1232" s="107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76">
        <v>9</v>
      </c>
      <c r="B1233" s="107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76">
        <v>10</v>
      </c>
      <c r="B1234" s="107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76">
        <v>11</v>
      </c>
      <c r="B1235" s="107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76">
        <v>12</v>
      </c>
      <c r="B1236" s="107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76">
        <v>13</v>
      </c>
      <c r="B1237" s="107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76">
        <v>14</v>
      </c>
      <c r="B1238" s="107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76">
        <v>15</v>
      </c>
      <c r="B1239" s="107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76">
        <v>16</v>
      </c>
      <c r="B1240" s="107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76">
        <v>17</v>
      </c>
      <c r="B1241" s="107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76">
        <v>18</v>
      </c>
      <c r="B1242" s="107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76">
        <v>19</v>
      </c>
      <c r="B1243" s="107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76">
        <v>20</v>
      </c>
      <c r="B1244" s="107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76">
        <v>21</v>
      </c>
      <c r="B1245" s="107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76">
        <v>22</v>
      </c>
      <c r="B1246" s="107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76">
        <v>23</v>
      </c>
      <c r="B1247" s="107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76">
        <v>24</v>
      </c>
      <c r="B1248" s="107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76">
        <v>25</v>
      </c>
      <c r="B1249" s="107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76">
        <v>26</v>
      </c>
      <c r="B1250" s="107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76">
        <v>27</v>
      </c>
      <c r="B1251" s="107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76">
        <v>28</v>
      </c>
      <c r="B1252" s="107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76">
        <v>29</v>
      </c>
      <c r="B1253" s="107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76">
        <v>30</v>
      </c>
      <c r="B1254" s="107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405</v>
      </c>
      <c r="K1257" s="358"/>
      <c r="L1257" s="358"/>
      <c r="M1257" s="358"/>
      <c r="N1257" s="358"/>
      <c r="O1257" s="358"/>
      <c r="P1257" s="359" t="s">
        <v>27</v>
      </c>
      <c r="Q1257" s="359"/>
      <c r="R1257" s="359"/>
      <c r="S1257" s="359"/>
      <c r="T1257" s="359"/>
      <c r="U1257" s="359"/>
      <c r="V1257" s="359"/>
      <c r="W1257" s="359"/>
      <c r="X1257" s="359"/>
      <c r="Y1257" s="360" t="s">
        <v>464</v>
      </c>
      <c r="Z1257" s="361"/>
      <c r="AA1257" s="361"/>
      <c r="AB1257" s="361"/>
      <c r="AC1257" s="142" t="s">
        <v>447</v>
      </c>
      <c r="AD1257" s="142"/>
      <c r="AE1257" s="142"/>
      <c r="AF1257" s="142"/>
      <c r="AG1257" s="142"/>
      <c r="AH1257" s="360" t="s">
        <v>384</v>
      </c>
      <c r="AI1257" s="357"/>
      <c r="AJ1257" s="357"/>
      <c r="AK1257" s="357"/>
      <c r="AL1257" s="357" t="s">
        <v>21</v>
      </c>
      <c r="AM1257" s="357"/>
      <c r="AN1257" s="357"/>
      <c r="AO1257" s="362"/>
      <c r="AP1257" s="363" t="s">
        <v>406</v>
      </c>
      <c r="AQ1257" s="363"/>
      <c r="AR1257" s="363"/>
      <c r="AS1257" s="363"/>
      <c r="AT1257" s="363"/>
      <c r="AU1257" s="363"/>
      <c r="AV1257" s="363"/>
      <c r="AW1257" s="363"/>
      <c r="AX1257" s="363"/>
    </row>
    <row r="1258" spans="1:50" ht="26.25" hidden="1" customHeight="1" x14ac:dyDescent="0.15">
      <c r="A1258" s="1076">
        <v>1</v>
      </c>
      <c r="B1258" s="107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76">
        <v>2</v>
      </c>
      <c r="B1259" s="107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76">
        <v>3</v>
      </c>
      <c r="B1260" s="107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76">
        <v>4</v>
      </c>
      <c r="B1261" s="107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76">
        <v>5</v>
      </c>
      <c r="B1262" s="107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76">
        <v>6</v>
      </c>
      <c r="B1263" s="107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76">
        <v>7</v>
      </c>
      <c r="B1264" s="107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76">
        <v>8</v>
      </c>
      <c r="B1265" s="107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76">
        <v>9</v>
      </c>
      <c r="B1266" s="107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76">
        <v>10</v>
      </c>
      <c r="B1267" s="107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76">
        <v>11</v>
      </c>
      <c r="B1268" s="107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76">
        <v>12</v>
      </c>
      <c r="B1269" s="107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76">
        <v>13</v>
      </c>
      <c r="B1270" s="107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76">
        <v>14</v>
      </c>
      <c r="B1271" s="107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76">
        <v>15</v>
      </c>
      <c r="B1272" s="107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76">
        <v>16</v>
      </c>
      <c r="B1273" s="107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76">
        <v>17</v>
      </c>
      <c r="B1274" s="107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76">
        <v>18</v>
      </c>
      <c r="B1275" s="107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76">
        <v>19</v>
      </c>
      <c r="B1276" s="107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76">
        <v>20</v>
      </c>
      <c r="B1277" s="107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76">
        <v>21</v>
      </c>
      <c r="B1278" s="107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76">
        <v>22</v>
      </c>
      <c r="B1279" s="107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76">
        <v>23</v>
      </c>
      <c r="B1280" s="107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76">
        <v>24</v>
      </c>
      <c r="B1281" s="107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76">
        <v>25</v>
      </c>
      <c r="B1282" s="107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76">
        <v>26</v>
      </c>
      <c r="B1283" s="107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76">
        <v>27</v>
      </c>
      <c r="B1284" s="107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76">
        <v>28</v>
      </c>
      <c r="B1285" s="107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76">
        <v>29</v>
      </c>
      <c r="B1286" s="107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76">
        <v>30</v>
      </c>
      <c r="B1287" s="107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405</v>
      </c>
      <c r="K1290" s="358"/>
      <c r="L1290" s="358"/>
      <c r="M1290" s="358"/>
      <c r="N1290" s="358"/>
      <c r="O1290" s="358"/>
      <c r="P1290" s="359" t="s">
        <v>27</v>
      </c>
      <c r="Q1290" s="359"/>
      <c r="R1290" s="359"/>
      <c r="S1290" s="359"/>
      <c r="T1290" s="359"/>
      <c r="U1290" s="359"/>
      <c r="V1290" s="359"/>
      <c r="W1290" s="359"/>
      <c r="X1290" s="359"/>
      <c r="Y1290" s="360" t="s">
        <v>464</v>
      </c>
      <c r="Z1290" s="361"/>
      <c r="AA1290" s="361"/>
      <c r="AB1290" s="361"/>
      <c r="AC1290" s="142" t="s">
        <v>447</v>
      </c>
      <c r="AD1290" s="142"/>
      <c r="AE1290" s="142"/>
      <c r="AF1290" s="142"/>
      <c r="AG1290" s="142"/>
      <c r="AH1290" s="360" t="s">
        <v>384</v>
      </c>
      <c r="AI1290" s="357"/>
      <c r="AJ1290" s="357"/>
      <c r="AK1290" s="357"/>
      <c r="AL1290" s="357" t="s">
        <v>21</v>
      </c>
      <c r="AM1290" s="357"/>
      <c r="AN1290" s="357"/>
      <c r="AO1290" s="362"/>
      <c r="AP1290" s="363" t="s">
        <v>406</v>
      </c>
      <c r="AQ1290" s="363"/>
      <c r="AR1290" s="363"/>
      <c r="AS1290" s="363"/>
      <c r="AT1290" s="363"/>
      <c r="AU1290" s="363"/>
      <c r="AV1290" s="363"/>
      <c r="AW1290" s="363"/>
      <c r="AX1290" s="363"/>
    </row>
    <row r="1291" spans="1:50" ht="26.25" hidden="1" customHeight="1" x14ac:dyDescent="0.15">
      <c r="A1291" s="1076">
        <v>1</v>
      </c>
      <c r="B1291" s="107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76">
        <v>2</v>
      </c>
      <c r="B1292" s="107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76">
        <v>3</v>
      </c>
      <c r="B1293" s="107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76">
        <v>4</v>
      </c>
      <c r="B1294" s="107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76">
        <v>5</v>
      </c>
      <c r="B1295" s="107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76">
        <v>6</v>
      </c>
      <c r="B1296" s="107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76">
        <v>7</v>
      </c>
      <c r="B1297" s="107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76">
        <v>8</v>
      </c>
      <c r="B1298" s="107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76">
        <v>9</v>
      </c>
      <c r="B1299" s="107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76">
        <v>10</v>
      </c>
      <c r="B1300" s="107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76">
        <v>11</v>
      </c>
      <c r="B1301" s="107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76">
        <v>12</v>
      </c>
      <c r="B1302" s="107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76">
        <v>13</v>
      </c>
      <c r="B1303" s="107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76">
        <v>14</v>
      </c>
      <c r="B1304" s="107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76">
        <v>15</v>
      </c>
      <c r="B1305" s="107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76">
        <v>16</v>
      </c>
      <c r="B1306" s="107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76">
        <v>17</v>
      </c>
      <c r="B1307" s="107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76">
        <v>18</v>
      </c>
      <c r="B1308" s="107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76">
        <v>19</v>
      </c>
      <c r="B1309" s="107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76">
        <v>20</v>
      </c>
      <c r="B1310" s="107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76">
        <v>21</v>
      </c>
      <c r="B1311" s="107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76">
        <v>22</v>
      </c>
      <c r="B1312" s="107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76">
        <v>23</v>
      </c>
      <c r="B1313" s="107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76">
        <v>24</v>
      </c>
      <c r="B1314" s="107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76">
        <v>25</v>
      </c>
      <c r="B1315" s="107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76">
        <v>26</v>
      </c>
      <c r="B1316" s="107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76">
        <v>27</v>
      </c>
      <c r="B1317" s="107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76">
        <v>28</v>
      </c>
      <c r="B1318" s="107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76">
        <v>29</v>
      </c>
      <c r="B1319" s="107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76">
        <v>30</v>
      </c>
      <c r="B1320" s="107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H1305:AK1305"/>
    <mergeCell ref="AL1305:AO1305"/>
    <mergeCell ref="AP1305:AX1305"/>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P1285:X1285"/>
    <mergeCell ref="Y1285:AB1285"/>
    <mergeCell ref="AC1285:AG1285"/>
    <mergeCell ref="AH1285:AK1285"/>
    <mergeCell ref="AL1285:AO1285"/>
    <mergeCell ref="AP1285:AX128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H1267:AK1267"/>
    <mergeCell ref="AL1267:AO1267"/>
    <mergeCell ref="AP1267:AX1267"/>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H1258:AK1258"/>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C1193:I1193"/>
    <mergeCell ref="J1193:O1193"/>
    <mergeCell ref="P1193:X1193"/>
    <mergeCell ref="Y1193:AB1193"/>
    <mergeCell ref="AC1193:AG1193"/>
    <mergeCell ref="AH1193:AK1193"/>
    <mergeCell ref="AL1193:AO1193"/>
    <mergeCell ref="AP1193:AX1193"/>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P1169:X1169"/>
    <mergeCell ref="Y1169:AB1169"/>
    <mergeCell ref="AC1169:AG1169"/>
    <mergeCell ref="AH1169:AK1169"/>
    <mergeCell ref="AL1169:AO1169"/>
    <mergeCell ref="Y1173:AB1173"/>
    <mergeCell ref="AC1173:AG1173"/>
    <mergeCell ref="AH1173:AK1173"/>
    <mergeCell ref="AL1173:AO1173"/>
    <mergeCell ref="AP1173:AX117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C334:I334"/>
    <mergeCell ref="AC334:AG334"/>
    <mergeCell ref="AH334:AK334"/>
    <mergeCell ref="AL334:AO334"/>
    <mergeCell ref="J334:O334"/>
    <mergeCell ref="Y334:AB334"/>
    <mergeCell ref="AP334:AX334"/>
    <mergeCell ref="P334:X334"/>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P729:AX729"/>
    <mergeCell ref="AL730:AO730"/>
    <mergeCell ref="C731:I731"/>
    <mergeCell ref="J731:O731"/>
    <mergeCell ref="P731:X731"/>
    <mergeCell ref="Y731:AB731"/>
    <mergeCell ref="C730:I730"/>
    <mergeCell ref="J730:O730"/>
    <mergeCell ref="P730:X730"/>
    <mergeCell ref="Y730:AB730"/>
    <mergeCell ref="AC730:AG730"/>
    <mergeCell ref="AH730:AK730"/>
    <mergeCell ref="AP730:AX730"/>
    <mergeCell ref="AC731:AG731"/>
    <mergeCell ref="AH731:AK731"/>
    <mergeCell ref="AL731:AO731"/>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3:I733"/>
    <mergeCell ref="J733:O733"/>
    <mergeCell ref="P733:X733"/>
    <mergeCell ref="Y733:AB733"/>
    <mergeCell ref="AC733:AG733"/>
    <mergeCell ref="AH733:AK733"/>
    <mergeCell ref="AL733:AO733"/>
    <mergeCell ref="AP733:AX733"/>
    <mergeCell ref="AL740:AO740"/>
    <mergeCell ref="AP740:AX740"/>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P1131:AX1131"/>
    <mergeCell ref="AP1149:AX1149"/>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L1142:AO1142"/>
    <mergeCell ref="AP1142:AX1142"/>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L1162:AO1162"/>
    <mergeCell ref="AP1162:AX1162"/>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C1163:I1163"/>
    <mergeCell ref="J1163:O1163"/>
    <mergeCell ref="P1163:X1163"/>
    <mergeCell ref="Y1163:AB1163"/>
    <mergeCell ref="AC1163:AG1163"/>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AP1245:AX1245"/>
    <mergeCell ref="A1260:B1260"/>
    <mergeCell ref="A1259:B125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L1258:AO1258"/>
    <mergeCell ref="AP1258:AX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61:B1261"/>
    <mergeCell ref="AP1265:AX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AL1276:AO1276"/>
    <mergeCell ref="AP1276:AX1276"/>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C1277:I1277"/>
    <mergeCell ref="J1277:O1277"/>
    <mergeCell ref="P1277:X1277"/>
    <mergeCell ref="Y1277:AB1277"/>
    <mergeCell ref="AC1277:AG1277"/>
    <mergeCell ref="AH1277:AK1277"/>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L1287:AO1287"/>
    <mergeCell ref="AP1287:AX128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731:AX731"/>
    <mergeCell ref="C732:I732"/>
    <mergeCell ref="J732:O732"/>
    <mergeCell ref="P732:X732"/>
    <mergeCell ref="Y732:AB732"/>
    <mergeCell ref="AC732:AG732"/>
    <mergeCell ref="AH732:AK732"/>
    <mergeCell ref="AL732:AO732"/>
    <mergeCell ref="AP732:AX732"/>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s>
  <phoneticPr fontId="6"/>
  <conditionalFormatting sqref="AL14:AO33">
    <cfRule type="expression" dxfId="603" priority="961">
      <formula>IF(AND(AL14&gt;=0, RIGHT(TEXT(AL14,"0.#"),1)&lt;&gt;"."),TRUE,FALSE)</formula>
    </cfRule>
    <cfRule type="expression" dxfId="602" priority="962">
      <formula>IF(AND(AL14&gt;=0, RIGHT(TEXT(AL14,"0.#"),1)="."),TRUE,FALSE)</formula>
    </cfRule>
    <cfRule type="expression" dxfId="601" priority="963">
      <formula>IF(AND(AL14&lt;0, RIGHT(TEXT(AL14,"0.#"),1)&lt;&gt;"."),TRUE,FALSE)</formula>
    </cfRule>
    <cfRule type="expression" dxfId="600" priority="964">
      <formula>IF(AND(AL14&lt;0, RIGHT(TEXT(AL14,"0.#"),1)="."),TRUE,FALSE)</formula>
    </cfRule>
  </conditionalFormatting>
  <conditionalFormatting sqref="Y5:Y33">
    <cfRule type="expression" dxfId="599" priority="959">
      <formula>IF(RIGHT(TEXT(Y5,"0.#"),1)=".",FALSE,TRUE)</formula>
    </cfRule>
    <cfRule type="expression" dxfId="598" priority="960">
      <formula>IF(RIGHT(TEXT(Y5,"0.#"),1)=".",TRUE,FALSE)</formula>
    </cfRule>
  </conditionalFormatting>
  <conditionalFormatting sqref="AL38:AO66">
    <cfRule type="expression" dxfId="597" priority="955">
      <formula>IF(AND(AL38&gt;=0, RIGHT(TEXT(AL38,"0.#"),1)&lt;&gt;"."),TRUE,FALSE)</formula>
    </cfRule>
    <cfRule type="expression" dxfId="596" priority="956">
      <formula>IF(AND(AL38&gt;=0, RIGHT(TEXT(AL38,"0.#"),1)="."),TRUE,FALSE)</formula>
    </cfRule>
    <cfRule type="expression" dxfId="595" priority="957">
      <formula>IF(AND(AL38&lt;0, RIGHT(TEXT(AL38,"0.#"),1)&lt;&gt;"."),TRUE,FALSE)</formula>
    </cfRule>
    <cfRule type="expression" dxfId="594" priority="958">
      <formula>IF(AND(AL38&lt;0, RIGHT(TEXT(AL38,"0.#"),1)="."),TRUE,FALSE)</formula>
    </cfRule>
  </conditionalFormatting>
  <conditionalFormatting sqref="Y38:Y66">
    <cfRule type="expression" dxfId="593" priority="953">
      <formula>IF(RIGHT(TEXT(Y38,"0.#"),1)=".",FALSE,TRUE)</formula>
    </cfRule>
    <cfRule type="expression" dxfId="592" priority="954">
      <formula>IF(RIGHT(TEXT(Y38,"0.#"),1)=".",TRUE,FALSE)</formula>
    </cfRule>
  </conditionalFormatting>
  <conditionalFormatting sqref="AL71:AO99">
    <cfRule type="expression" dxfId="591" priority="949">
      <formula>IF(AND(AL71&gt;=0, RIGHT(TEXT(AL71,"0.#"),1)&lt;&gt;"."),TRUE,FALSE)</formula>
    </cfRule>
    <cfRule type="expression" dxfId="590" priority="950">
      <formula>IF(AND(AL71&gt;=0, RIGHT(TEXT(AL71,"0.#"),1)="."),TRUE,FALSE)</formula>
    </cfRule>
    <cfRule type="expression" dxfId="589" priority="951">
      <formula>IF(AND(AL71&lt;0, RIGHT(TEXT(AL71,"0.#"),1)&lt;&gt;"."),TRUE,FALSE)</formula>
    </cfRule>
    <cfRule type="expression" dxfId="588" priority="952">
      <formula>IF(AND(AL71&lt;0, RIGHT(TEXT(AL71,"0.#"),1)="."),TRUE,FALSE)</formula>
    </cfRule>
  </conditionalFormatting>
  <conditionalFormatting sqref="Y71:Y99">
    <cfRule type="expression" dxfId="587" priority="947">
      <formula>IF(RIGHT(TEXT(Y71,"0.#"),1)=".",FALSE,TRUE)</formula>
    </cfRule>
    <cfRule type="expression" dxfId="586" priority="948">
      <formula>IF(RIGHT(TEXT(Y71,"0.#"),1)=".",TRUE,FALSE)</formula>
    </cfRule>
  </conditionalFormatting>
  <conditionalFormatting sqref="AL103:AO132">
    <cfRule type="expression" dxfId="585" priority="943">
      <formula>IF(AND(AL103&gt;=0, RIGHT(TEXT(AL103,"0.#"),1)&lt;&gt;"."),TRUE,FALSE)</formula>
    </cfRule>
    <cfRule type="expression" dxfId="584" priority="944">
      <formula>IF(AND(AL103&gt;=0, RIGHT(TEXT(AL103,"0.#"),1)="."),TRUE,FALSE)</formula>
    </cfRule>
    <cfRule type="expression" dxfId="583" priority="945">
      <formula>IF(AND(AL103&lt;0, RIGHT(TEXT(AL103,"0.#"),1)&lt;&gt;"."),TRUE,FALSE)</formula>
    </cfRule>
    <cfRule type="expression" dxfId="582" priority="946">
      <formula>IF(AND(AL103&lt;0, RIGHT(TEXT(AL103,"0.#"),1)="."),TRUE,FALSE)</formula>
    </cfRule>
  </conditionalFormatting>
  <conditionalFormatting sqref="Y103:Y132">
    <cfRule type="expression" dxfId="581" priority="941">
      <formula>IF(RIGHT(TEXT(Y103,"0.#"),1)=".",FALSE,TRUE)</formula>
    </cfRule>
    <cfRule type="expression" dxfId="580" priority="942">
      <formula>IF(RIGHT(TEXT(Y103,"0.#"),1)=".",TRUE,FALSE)</formula>
    </cfRule>
  </conditionalFormatting>
  <conditionalFormatting sqref="AL137:AO165">
    <cfRule type="expression" dxfId="579" priority="937">
      <formula>IF(AND(AL137&gt;=0, RIGHT(TEXT(AL137,"0.#"),1)&lt;&gt;"."),TRUE,FALSE)</formula>
    </cfRule>
    <cfRule type="expression" dxfId="578" priority="938">
      <formula>IF(AND(AL137&gt;=0, RIGHT(TEXT(AL137,"0.#"),1)="."),TRUE,FALSE)</formula>
    </cfRule>
    <cfRule type="expression" dxfId="577" priority="939">
      <formula>IF(AND(AL137&lt;0, RIGHT(TEXT(AL137,"0.#"),1)&lt;&gt;"."),TRUE,FALSE)</formula>
    </cfRule>
    <cfRule type="expression" dxfId="576" priority="940">
      <formula>IF(AND(AL137&lt;0, RIGHT(TEXT(AL137,"0.#"),1)="."),TRUE,FALSE)</formula>
    </cfRule>
  </conditionalFormatting>
  <conditionalFormatting sqref="Y137:Y165">
    <cfRule type="expression" dxfId="575" priority="935">
      <formula>IF(RIGHT(TEXT(Y137,"0.#"),1)=".",FALSE,TRUE)</formula>
    </cfRule>
    <cfRule type="expression" dxfId="574" priority="936">
      <formula>IF(RIGHT(TEXT(Y137,"0.#"),1)=".",TRUE,FALSE)</formula>
    </cfRule>
  </conditionalFormatting>
  <conditionalFormatting sqref="AL170:AO198">
    <cfRule type="expression" dxfId="573" priority="931">
      <formula>IF(AND(AL170&gt;=0, RIGHT(TEXT(AL170,"0.#"),1)&lt;&gt;"."),TRUE,FALSE)</formula>
    </cfRule>
    <cfRule type="expression" dxfId="572" priority="932">
      <formula>IF(AND(AL170&gt;=0, RIGHT(TEXT(AL170,"0.#"),1)="."),TRUE,FALSE)</formula>
    </cfRule>
    <cfRule type="expression" dxfId="571" priority="933">
      <formula>IF(AND(AL170&lt;0, RIGHT(TEXT(AL170,"0.#"),1)&lt;&gt;"."),TRUE,FALSE)</formula>
    </cfRule>
    <cfRule type="expression" dxfId="570" priority="934">
      <formula>IF(AND(AL170&lt;0, RIGHT(TEXT(AL170,"0.#"),1)="."),TRUE,FALSE)</formula>
    </cfRule>
  </conditionalFormatting>
  <conditionalFormatting sqref="Y170:Y198">
    <cfRule type="expression" dxfId="569" priority="929">
      <formula>IF(RIGHT(TEXT(Y170,"0.#"),1)=".",FALSE,TRUE)</formula>
    </cfRule>
    <cfRule type="expression" dxfId="568" priority="930">
      <formula>IF(RIGHT(TEXT(Y170,"0.#"),1)=".",TRUE,FALSE)</formula>
    </cfRule>
  </conditionalFormatting>
  <conditionalFormatting sqref="AL203:AO231">
    <cfRule type="expression" dxfId="567" priority="925">
      <formula>IF(AND(AL203&gt;=0, RIGHT(TEXT(AL203,"0.#"),1)&lt;&gt;"."),TRUE,FALSE)</formula>
    </cfRule>
    <cfRule type="expression" dxfId="566" priority="926">
      <formula>IF(AND(AL203&gt;=0, RIGHT(TEXT(AL203,"0.#"),1)="."),TRUE,FALSE)</formula>
    </cfRule>
    <cfRule type="expression" dxfId="565" priority="927">
      <formula>IF(AND(AL203&lt;0, RIGHT(TEXT(AL203,"0.#"),1)&lt;&gt;"."),TRUE,FALSE)</formula>
    </cfRule>
    <cfRule type="expression" dxfId="564" priority="928">
      <formula>IF(AND(AL203&lt;0, RIGHT(TEXT(AL203,"0.#"),1)="."),TRUE,FALSE)</formula>
    </cfRule>
  </conditionalFormatting>
  <conditionalFormatting sqref="Y203:Y231">
    <cfRule type="expression" dxfId="563" priority="923">
      <formula>IF(RIGHT(TEXT(Y203,"0.#"),1)=".",FALSE,TRUE)</formula>
    </cfRule>
    <cfRule type="expression" dxfId="562" priority="924">
      <formula>IF(RIGHT(TEXT(Y203,"0.#"),1)=".",TRUE,FALSE)</formula>
    </cfRule>
  </conditionalFormatting>
  <conditionalFormatting sqref="AL236:AO264">
    <cfRule type="expression" dxfId="561" priority="919">
      <formula>IF(AND(AL236&gt;=0, RIGHT(TEXT(AL236,"0.#"),1)&lt;&gt;"."),TRUE,FALSE)</formula>
    </cfRule>
    <cfRule type="expression" dxfId="560" priority="920">
      <formula>IF(AND(AL236&gt;=0, RIGHT(TEXT(AL236,"0.#"),1)="."),TRUE,FALSE)</formula>
    </cfRule>
    <cfRule type="expression" dxfId="559" priority="921">
      <formula>IF(AND(AL236&lt;0, RIGHT(TEXT(AL236,"0.#"),1)&lt;&gt;"."),TRUE,FALSE)</formula>
    </cfRule>
    <cfRule type="expression" dxfId="558" priority="922">
      <formula>IF(AND(AL236&lt;0, RIGHT(TEXT(AL236,"0.#"),1)="."),TRUE,FALSE)</formula>
    </cfRule>
  </conditionalFormatting>
  <conditionalFormatting sqref="Y236:Y264">
    <cfRule type="expression" dxfId="557" priority="917">
      <formula>IF(RIGHT(TEXT(Y236,"0.#"),1)=".",FALSE,TRUE)</formula>
    </cfRule>
    <cfRule type="expression" dxfId="556" priority="918">
      <formula>IF(RIGHT(TEXT(Y236,"0.#"),1)=".",TRUE,FALSE)</formula>
    </cfRule>
  </conditionalFormatting>
  <conditionalFormatting sqref="AL269:AO297">
    <cfRule type="expression" dxfId="555" priority="913">
      <formula>IF(AND(AL269&gt;=0, RIGHT(TEXT(AL269,"0.#"),1)&lt;&gt;"."),TRUE,FALSE)</formula>
    </cfRule>
    <cfRule type="expression" dxfId="554" priority="914">
      <formula>IF(AND(AL269&gt;=0, RIGHT(TEXT(AL269,"0.#"),1)="."),TRUE,FALSE)</formula>
    </cfRule>
    <cfRule type="expression" dxfId="553" priority="915">
      <formula>IF(AND(AL269&lt;0, RIGHT(TEXT(AL269,"0.#"),1)&lt;&gt;"."),TRUE,FALSE)</formula>
    </cfRule>
    <cfRule type="expression" dxfId="552" priority="916">
      <formula>IF(AND(AL269&lt;0, RIGHT(TEXT(AL269,"0.#"),1)="."),TRUE,FALSE)</formula>
    </cfRule>
  </conditionalFormatting>
  <conditionalFormatting sqref="Y269:Y297">
    <cfRule type="expression" dxfId="551" priority="911">
      <formula>IF(RIGHT(TEXT(Y269,"0.#"),1)=".",FALSE,TRUE)</formula>
    </cfRule>
    <cfRule type="expression" dxfId="550" priority="912">
      <formula>IF(RIGHT(TEXT(Y269,"0.#"),1)=".",TRUE,FALSE)</formula>
    </cfRule>
  </conditionalFormatting>
  <conditionalFormatting sqref="AL302:AO330">
    <cfRule type="expression" dxfId="549" priority="907">
      <formula>IF(AND(AL302&gt;=0, RIGHT(TEXT(AL302,"0.#"),1)&lt;&gt;"."),TRUE,FALSE)</formula>
    </cfRule>
    <cfRule type="expression" dxfId="548" priority="908">
      <formula>IF(AND(AL302&gt;=0, RIGHT(TEXT(AL302,"0.#"),1)="."),TRUE,FALSE)</formula>
    </cfRule>
    <cfRule type="expression" dxfId="547" priority="909">
      <formula>IF(AND(AL302&lt;0, RIGHT(TEXT(AL302,"0.#"),1)&lt;&gt;"."),TRUE,FALSE)</formula>
    </cfRule>
    <cfRule type="expression" dxfId="546" priority="910">
      <formula>IF(AND(AL302&lt;0, RIGHT(TEXT(AL302,"0.#"),1)="."),TRUE,FALSE)</formula>
    </cfRule>
  </conditionalFormatting>
  <conditionalFormatting sqref="Y302:Y330">
    <cfRule type="expression" dxfId="545" priority="905">
      <formula>IF(RIGHT(TEXT(Y302,"0.#"),1)=".",FALSE,TRUE)</formula>
    </cfRule>
    <cfRule type="expression" dxfId="544" priority="906">
      <formula>IF(RIGHT(TEXT(Y302,"0.#"),1)=".",TRUE,FALSE)</formula>
    </cfRule>
  </conditionalFormatting>
  <conditionalFormatting sqref="AL335:AO363">
    <cfRule type="expression" dxfId="543" priority="901">
      <formula>IF(AND(AL335&gt;=0, RIGHT(TEXT(AL335,"0.#"),1)&lt;&gt;"."),TRUE,FALSE)</formula>
    </cfRule>
    <cfRule type="expression" dxfId="542" priority="902">
      <formula>IF(AND(AL335&gt;=0, RIGHT(TEXT(AL335,"0.#"),1)="."),TRUE,FALSE)</formula>
    </cfRule>
    <cfRule type="expression" dxfId="541" priority="903">
      <formula>IF(AND(AL335&lt;0, RIGHT(TEXT(AL335,"0.#"),1)&lt;&gt;"."),TRUE,FALSE)</formula>
    </cfRule>
    <cfRule type="expression" dxfId="540" priority="904">
      <formula>IF(AND(AL335&lt;0, RIGHT(TEXT(AL335,"0.#"),1)="."),TRUE,FALSE)</formula>
    </cfRule>
  </conditionalFormatting>
  <conditionalFormatting sqref="Y335:Y363">
    <cfRule type="expression" dxfId="539" priority="899">
      <formula>IF(RIGHT(TEXT(Y335,"0.#"),1)=".",FALSE,TRUE)</formula>
    </cfRule>
    <cfRule type="expression" dxfId="538" priority="900">
      <formula>IF(RIGHT(TEXT(Y335,"0.#"),1)=".",TRUE,FALSE)</formula>
    </cfRule>
  </conditionalFormatting>
  <conditionalFormatting sqref="AL368:AO396">
    <cfRule type="expression" dxfId="537" priority="895">
      <formula>IF(AND(AL368&gt;=0, RIGHT(TEXT(AL368,"0.#"),1)&lt;&gt;"."),TRUE,FALSE)</formula>
    </cfRule>
    <cfRule type="expression" dxfId="536" priority="896">
      <formula>IF(AND(AL368&gt;=0, RIGHT(TEXT(AL368,"0.#"),1)="."),TRUE,FALSE)</formula>
    </cfRule>
    <cfRule type="expression" dxfId="535" priority="897">
      <formula>IF(AND(AL368&lt;0, RIGHT(TEXT(AL368,"0.#"),1)&lt;&gt;"."),TRUE,FALSE)</formula>
    </cfRule>
    <cfRule type="expression" dxfId="534" priority="898">
      <formula>IF(AND(AL368&lt;0, RIGHT(TEXT(AL368,"0.#"),1)="."),TRUE,FALSE)</formula>
    </cfRule>
  </conditionalFormatting>
  <conditionalFormatting sqref="Y368:Y396">
    <cfRule type="expression" dxfId="533" priority="893">
      <formula>IF(RIGHT(TEXT(Y368,"0.#"),1)=".",FALSE,TRUE)</formula>
    </cfRule>
    <cfRule type="expression" dxfId="532" priority="894">
      <formula>IF(RIGHT(TEXT(Y368,"0.#"),1)=".",TRUE,FALSE)</formula>
    </cfRule>
  </conditionalFormatting>
  <conditionalFormatting sqref="AL410:AO429">
    <cfRule type="expression" dxfId="531" priority="889">
      <formula>IF(AND(AL410&gt;=0, RIGHT(TEXT(AL410,"0.#"),1)&lt;&gt;"."),TRUE,FALSE)</formula>
    </cfRule>
    <cfRule type="expression" dxfId="530" priority="890">
      <formula>IF(AND(AL410&gt;=0, RIGHT(TEXT(AL410,"0.#"),1)="."),TRUE,FALSE)</formula>
    </cfRule>
    <cfRule type="expression" dxfId="529" priority="891">
      <formula>IF(AND(AL410&lt;0, RIGHT(TEXT(AL410,"0.#"),1)&lt;&gt;"."),TRUE,FALSE)</formula>
    </cfRule>
    <cfRule type="expression" dxfId="528" priority="892">
      <formula>IF(AND(AL410&lt;0, RIGHT(TEXT(AL410,"0.#"),1)="."),TRUE,FALSE)</formula>
    </cfRule>
  </conditionalFormatting>
  <conditionalFormatting sqref="Y401:Y429">
    <cfRule type="expression" dxfId="527" priority="887">
      <formula>IF(RIGHT(TEXT(Y401,"0.#"),1)=".",FALSE,TRUE)</formula>
    </cfRule>
    <cfRule type="expression" dxfId="526" priority="888">
      <formula>IF(RIGHT(TEXT(Y401,"0.#"),1)=".",TRUE,FALSE)</formula>
    </cfRule>
  </conditionalFormatting>
  <conditionalFormatting sqref="AL443:AO462">
    <cfRule type="expression" dxfId="525" priority="883">
      <formula>IF(AND(AL443&gt;=0, RIGHT(TEXT(AL443,"0.#"),1)&lt;&gt;"."),TRUE,FALSE)</formula>
    </cfRule>
    <cfRule type="expression" dxfId="524" priority="884">
      <formula>IF(AND(AL443&gt;=0, RIGHT(TEXT(AL443,"0.#"),1)="."),TRUE,FALSE)</formula>
    </cfRule>
    <cfRule type="expression" dxfId="523" priority="885">
      <formula>IF(AND(AL443&lt;0, RIGHT(TEXT(AL443,"0.#"),1)&lt;&gt;"."),TRUE,FALSE)</formula>
    </cfRule>
    <cfRule type="expression" dxfId="522" priority="886">
      <formula>IF(AND(AL443&lt;0, RIGHT(TEXT(AL443,"0.#"),1)="."),TRUE,FALSE)</formula>
    </cfRule>
  </conditionalFormatting>
  <conditionalFormatting sqref="Y443:Y462">
    <cfRule type="expression" dxfId="521" priority="881">
      <formula>IF(RIGHT(TEXT(Y443,"0.#"),1)=".",FALSE,TRUE)</formula>
    </cfRule>
    <cfRule type="expression" dxfId="520" priority="882">
      <formula>IF(RIGHT(TEXT(Y443,"0.#"),1)=".",TRUE,FALSE)</formula>
    </cfRule>
  </conditionalFormatting>
  <conditionalFormatting sqref="AL467:AO495">
    <cfRule type="expression" dxfId="519" priority="877">
      <formula>IF(AND(AL467&gt;=0, RIGHT(TEXT(AL467,"0.#"),1)&lt;&gt;"."),TRUE,FALSE)</formula>
    </cfRule>
    <cfRule type="expression" dxfId="518" priority="878">
      <formula>IF(AND(AL467&gt;=0, RIGHT(TEXT(AL467,"0.#"),1)="."),TRUE,FALSE)</formula>
    </cfRule>
    <cfRule type="expression" dxfId="517" priority="879">
      <formula>IF(AND(AL467&lt;0, RIGHT(TEXT(AL467,"0.#"),1)&lt;&gt;"."),TRUE,FALSE)</formula>
    </cfRule>
    <cfRule type="expression" dxfId="516" priority="880">
      <formula>IF(AND(AL467&lt;0, RIGHT(TEXT(AL467,"0.#"),1)="."),TRUE,FALSE)</formula>
    </cfRule>
  </conditionalFormatting>
  <conditionalFormatting sqref="Y467:Y495">
    <cfRule type="expression" dxfId="515" priority="875">
      <formula>IF(RIGHT(TEXT(Y467,"0.#"),1)=".",FALSE,TRUE)</formula>
    </cfRule>
    <cfRule type="expression" dxfId="514" priority="876">
      <formula>IF(RIGHT(TEXT(Y467,"0.#"),1)=".",TRUE,FALSE)</formula>
    </cfRule>
  </conditionalFormatting>
  <conditionalFormatting sqref="AL512:AO528">
    <cfRule type="expression" dxfId="513" priority="871">
      <formula>IF(AND(AL512&gt;=0, RIGHT(TEXT(AL512,"0.#"),1)&lt;&gt;"."),TRUE,FALSE)</formula>
    </cfRule>
    <cfRule type="expression" dxfId="512" priority="872">
      <formula>IF(AND(AL512&gt;=0, RIGHT(TEXT(AL512,"0.#"),1)="."),TRUE,FALSE)</formula>
    </cfRule>
    <cfRule type="expression" dxfId="511" priority="873">
      <formula>IF(AND(AL512&lt;0, RIGHT(TEXT(AL512,"0.#"),1)&lt;&gt;"."),TRUE,FALSE)</formula>
    </cfRule>
    <cfRule type="expression" dxfId="510" priority="874">
      <formula>IF(AND(AL512&lt;0, RIGHT(TEXT(AL512,"0.#"),1)="."),TRUE,FALSE)</formula>
    </cfRule>
  </conditionalFormatting>
  <conditionalFormatting sqref="Y512:Y528">
    <cfRule type="expression" dxfId="509" priority="869">
      <formula>IF(RIGHT(TEXT(Y512,"0.#"),1)=".",FALSE,TRUE)</formula>
    </cfRule>
    <cfRule type="expression" dxfId="508" priority="870">
      <formula>IF(RIGHT(TEXT(Y512,"0.#"),1)=".",TRUE,FALSE)</formula>
    </cfRule>
  </conditionalFormatting>
  <conditionalFormatting sqref="AL537:AO561">
    <cfRule type="expression" dxfId="507" priority="865">
      <formula>IF(AND(AL537&gt;=0, RIGHT(TEXT(AL537,"0.#"),1)&lt;&gt;"."),TRUE,FALSE)</formula>
    </cfRule>
    <cfRule type="expression" dxfId="506" priority="866">
      <formula>IF(AND(AL537&gt;=0, RIGHT(TEXT(AL537,"0.#"),1)="."),TRUE,FALSE)</formula>
    </cfRule>
    <cfRule type="expression" dxfId="505" priority="867">
      <formula>IF(AND(AL537&lt;0, RIGHT(TEXT(AL537,"0.#"),1)&lt;&gt;"."),TRUE,FALSE)</formula>
    </cfRule>
    <cfRule type="expression" dxfId="504" priority="868">
      <formula>IF(AND(AL537&lt;0, RIGHT(TEXT(AL537,"0.#"),1)="."),TRUE,FALSE)</formula>
    </cfRule>
  </conditionalFormatting>
  <conditionalFormatting sqref="Y537:Y561">
    <cfRule type="expression" dxfId="503" priority="863">
      <formula>IF(RIGHT(TEXT(Y537,"0.#"),1)=".",FALSE,TRUE)</formula>
    </cfRule>
    <cfRule type="expression" dxfId="502" priority="864">
      <formula>IF(RIGHT(TEXT(Y537,"0.#"),1)=".",TRUE,FALSE)</formula>
    </cfRule>
  </conditionalFormatting>
  <conditionalFormatting sqref="AL578:AO594">
    <cfRule type="expression" dxfId="501" priority="859">
      <formula>IF(AND(AL578&gt;=0, RIGHT(TEXT(AL578,"0.#"),1)&lt;&gt;"."),TRUE,FALSE)</formula>
    </cfRule>
    <cfRule type="expression" dxfId="500" priority="860">
      <formula>IF(AND(AL578&gt;=0, RIGHT(TEXT(AL578,"0.#"),1)="."),TRUE,FALSE)</formula>
    </cfRule>
    <cfRule type="expression" dxfId="499" priority="861">
      <formula>IF(AND(AL578&lt;0, RIGHT(TEXT(AL578,"0.#"),1)&lt;&gt;"."),TRUE,FALSE)</formula>
    </cfRule>
    <cfRule type="expression" dxfId="498" priority="862">
      <formula>IF(AND(AL578&lt;0, RIGHT(TEXT(AL578,"0.#"),1)="."),TRUE,FALSE)</formula>
    </cfRule>
  </conditionalFormatting>
  <conditionalFormatting sqref="Y578:Y594">
    <cfRule type="expression" dxfId="497" priority="857">
      <formula>IF(RIGHT(TEXT(Y578,"0.#"),1)=".",FALSE,TRUE)</formula>
    </cfRule>
    <cfRule type="expression" dxfId="496" priority="858">
      <formula>IF(RIGHT(TEXT(Y578,"0.#"),1)=".",TRUE,FALSE)</formula>
    </cfRule>
  </conditionalFormatting>
  <conditionalFormatting sqref="AL611:AO627">
    <cfRule type="expression" dxfId="495" priority="853">
      <formula>IF(AND(AL611&gt;=0, RIGHT(TEXT(AL611,"0.#"),1)&lt;&gt;"."),TRUE,FALSE)</formula>
    </cfRule>
    <cfRule type="expression" dxfId="494" priority="854">
      <formula>IF(AND(AL611&gt;=0, RIGHT(TEXT(AL611,"0.#"),1)="."),TRUE,FALSE)</formula>
    </cfRule>
    <cfRule type="expression" dxfId="493" priority="855">
      <formula>IF(AND(AL611&lt;0, RIGHT(TEXT(AL611,"0.#"),1)&lt;&gt;"."),TRUE,FALSE)</formula>
    </cfRule>
    <cfRule type="expression" dxfId="492" priority="856">
      <formula>IF(AND(AL611&lt;0, RIGHT(TEXT(AL611,"0.#"),1)="."),TRUE,FALSE)</formula>
    </cfRule>
  </conditionalFormatting>
  <conditionalFormatting sqref="Y611:Y627">
    <cfRule type="expression" dxfId="491" priority="851">
      <formula>IF(RIGHT(TEXT(Y611,"0.#"),1)=".",FALSE,TRUE)</formula>
    </cfRule>
    <cfRule type="expression" dxfId="490" priority="852">
      <formula>IF(RIGHT(TEXT(Y611,"0.#"),1)=".",TRUE,FALSE)</formula>
    </cfRule>
  </conditionalFormatting>
  <conditionalFormatting sqref="AL636:AO660">
    <cfRule type="expression" dxfId="489" priority="847">
      <formula>IF(AND(AL636&gt;=0, RIGHT(TEXT(AL636,"0.#"),1)&lt;&gt;"."),TRUE,FALSE)</formula>
    </cfRule>
    <cfRule type="expression" dxfId="488" priority="848">
      <formula>IF(AND(AL636&gt;=0, RIGHT(TEXT(AL636,"0.#"),1)="."),TRUE,FALSE)</formula>
    </cfRule>
    <cfRule type="expression" dxfId="487" priority="849">
      <formula>IF(AND(AL636&lt;0, RIGHT(TEXT(AL636,"0.#"),1)&lt;&gt;"."),TRUE,FALSE)</formula>
    </cfRule>
    <cfRule type="expression" dxfId="486" priority="850">
      <formula>IF(AND(AL636&lt;0, RIGHT(TEXT(AL636,"0.#"),1)="."),TRUE,FALSE)</formula>
    </cfRule>
  </conditionalFormatting>
  <conditionalFormatting sqref="Y636:Y660">
    <cfRule type="expression" dxfId="485" priority="845">
      <formula>IF(RIGHT(TEXT(Y636,"0.#"),1)=".",FALSE,TRUE)</formula>
    </cfRule>
    <cfRule type="expression" dxfId="484" priority="846">
      <formula>IF(RIGHT(TEXT(Y636,"0.#"),1)=".",TRUE,FALSE)</formula>
    </cfRule>
  </conditionalFormatting>
  <conditionalFormatting sqref="AL669:AO693">
    <cfRule type="expression" dxfId="483" priority="841">
      <formula>IF(AND(AL669&gt;=0, RIGHT(TEXT(AL669,"0.#"),1)&lt;&gt;"."),TRUE,FALSE)</formula>
    </cfRule>
    <cfRule type="expression" dxfId="482" priority="842">
      <formula>IF(AND(AL669&gt;=0, RIGHT(TEXT(AL669,"0.#"),1)="."),TRUE,FALSE)</formula>
    </cfRule>
    <cfRule type="expression" dxfId="481" priority="843">
      <formula>IF(AND(AL669&lt;0, RIGHT(TEXT(AL669,"0.#"),1)&lt;&gt;"."),TRUE,FALSE)</formula>
    </cfRule>
    <cfRule type="expression" dxfId="480" priority="844">
      <formula>IF(AND(AL669&lt;0, RIGHT(TEXT(AL669,"0.#"),1)="."),TRUE,FALSE)</formula>
    </cfRule>
  </conditionalFormatting>
  <conditionalFormatting sqref="Y669:Y693">
    <cfRule type="expression" dxfId="479" priority="839">
      <formula>IF(RIGHT(TEXT(Y669,"0.#"),1)=".",FALSE,TRUE)</formula>
    </cfRule>
    <cfRule type="expression" dxfId="478" priority="840">
      <formula>IF(RIGHT(TEXT(Y669,"0.#"),1)=".",TRUE,FALSE)</formula>
    </cfRule>
  </conditionalFormatting>
  <conditionalFormatting sqref="AL702:AO726">
    <cfRule type="expression" dxfId="477" priority="835">
      <formula>IF(AND(AL702&gt;=0, RIGHT(TEXT(AL702,"0.#"),1)&lt;&gt;"."),TRUE,FALSE)</formula>
    </cfRule>
    <cfRule type="expression" dxfId="476" priority="836">
      <formula>IF(AND(AL702&gt;=0, RIGHT(TEXT(AL702,"0.#"),1)="."),TRUE,FALSE)</formula>
    </cfRule>
    <cfRule type="expression" dxfId="475" priority="837">
      <formula>IF(AND(AL702&lt;0, RIGHT(TEXT(AL702,"0.#"),1)&lt;&gt;"."),TRUE,FALSE)</formula>
    </cfRule>
    <cfRule type="expression" dxfId="474" priority="838">
      <formula>IF(AND(AL702&lt;0, RIGHT(TEXT(AL702,"0.#"),1)="."),TRUE,FALSE)</formula>
    </cfRule>
  </conditionalFormatting>
  <conditionalFormatting sqref="Y702:Y726">
    <cfRule type="expression" dxfId="473" priority="833">
      <formula>IF(RIGHT(TEXT(Y702,"0.#"),1)=".",FALSE,TRUE)</formula>
    </cfRule>
    <cfRule type="expression" dxfId="472" priority="834">
      <formula>IF(RIGHT(TEXT(Y702,"0.#"),1)=".",TRUE,FALSE)</formula>
    </cfRule>
  </conditionalFormatting>
  <conditionalFormatting sqref="AL736:AO759">
    <cfRule type="expression" dxfId="471" priority="829">
      <formula>IF(AND(AL736&gt;=0, RIGHT(TEXT(AL736,"0.#"),1)&lt;&gt;"."),TRUE,FALSE)</formula>
    </cfRule>
    <cfRule type="expression" dxfId="470" priority="830">
      <formula>IF(AND(AL736&gt;=0, RIGHT(TEXT(AL736,"0.#"),1)="."),TRUE,FALSE)</formula>
    </cfRule>
    <cfRule type="expression" dxfId="469" priority="831">
      <formula>IF(AND(AL736&lt;0, RIGHT(TEXT(AL736,"0.#"),1)&lt;&gt;"."),TRUE,FALSE)</formula>
    </cfRule>
    <cfRule type="expression" dxfId="468" priority="832">
      <formula>IF(AND(AL736&lt;0, RIGHT(TEXT(AL736,"0.#"),1)="."),TRUE,FALSE)</formula>
    </cfRule>
  </conditionalFormatting>
  <conditionalFormatting sqref="Y736:Y759">
    <cfRule type="expression" dxfId="467" priority="827">
      <formula>IF(RIGHT(TEXT(Y736,"0.#"),1)=".",FALSE,TRUE)</formula>
    </cfRule>
    <cfRule type="expression" dxfId="466" priority="828">
      <formula>IF(RIGHT(TEXT(Y736,"0.#"),1)=".",TRUE,FALSE)</formula>
    </cfRule>
  </conditionalFormatting>
  <conditionalFormatting sqref="AL765:AO792">
    <cfRule type="expression" dxfId="465" priority="823">
      <formula>IF(AND(AL765&gt;=0, RIGHT(TEXT(AL765,"0.#"),1)&lt;&gt;"."),TRUE,FALSE)</formula>
    </cfRule>
    <cfRule type="expression" dxfId="464" priority="824">
      <formula>IF(AND(AL765&gt;=0, RIGHT(TEXT(AL765,"0.#"),1)="."),TRUE,FALSE)</formula>
    </cfRule>
    <cfRule type="expression" dxfId="463" priority="825">
      <formula>IF(AND(AL765&lt;0, RIGHT(TEXT(AL765,"0.#"),1)&lt;&gt;"."),TRUE,FALSE)</formula>
    </cfRule>
    <cfRule type="expression" dxfId="462" priority="826">
      <formula>IF(AND(AL765&lt;0, RIGHT(TEXT(AL765,"0.#"),1)="."),TRUE,FALSE)</formula>
    </cfRule>
  </conditionalFormatting>
  <conditionalFormatting sqref="Y765:Y792">
    <cfRule type="expression" dxfId="461" priority="821">
      <formula>IF(RIGHT(TEXT(Y765,"0.#"),1)=".",FALSE,TRUE)</formula>
    </cfRule>
    <cfRule type="expression" dxfId="460" priority="822">
      <formula>IF(RIGHT(TEXT(Y765,"0.#"),1)=".",TRUE,FALSE)</formula>
    </cfRule>
  </conditionalFormatting>
  <conditionalFormatting sqref="AL798:AO825">
    <cfRule type="expression" dxfId="459" priority="817">
      <formula>IF(AND(AL798&gt;=0, RIGHT(TEXT(AL798,"0.#"),1)&lt;&gt;"."),TRUE,FALSE)</formula>
    </cfRule>
    <cfRule type="expression" dxfId="458" priority="818">
      <formula>IF(AND(AL798&gt;=0, RIGHT(TEXT(AL798,"0.#"),1)="."),TRUE,FALSE)</formula>
    </cfRule>
    <cfRule type="expression" dxfId="457" priority="819">
      <formula>IF(AND(AL798&lt;0, RIGHT(TEXT(AL798,"0.#"),1)&lt;&gt;"."),TRUE,FALSE)</formula>
    </cfRule>
    <cfRule type="expression" dxfId="456" priority="820">
      <formula>IF(AND(AL798&lt;0, RIGHT(TEXT(AL798,"0.#"),1)="."),TRUE,FALSE)</formula>
    </cfRule>
  </conditionalFormatting>
  <conditionalFormatting sqref="Y798:Y825">
    <cfRule type="expression" dxfId="455" priority="815">
      <formula>IF(RIGHT(TEXT(Y798,"0.#"),1)=".",FALSE,TRUE)</formula>
    </cfRule>
    <cfRule type="expression" dxfId="454" priority="816">
      <formula>IF(RIGHT(TEXT(Y798,"0.#"),1)=".",TRUE,FALSE)</formula>
    </cfRule>
  </conditionalFormatting>
  <conditionalFormatting sqref="AL831:AO858">
    <cfRule type="expression" dxfId="453" priority="811">
      <formula>IF(AND(AL831&gt;=0, RIGHT(TEXT(AL831,"0.#"),1)&lt;&gt;"."),TRUE,FALSE)</formula>
    </cfRule>
    <cfRule type="expression" dxfId="452" priority="812">
      <formula>IF(AND(AL831&gt;=0, RIGHT(TEXT(AL831,"0.#"),1)="."),TRUE,FALSE)</formula>
    </cfRule>
    <cfRule type="expression" dxfId="451" priority="813">
      <formula>IF(AND(AL831&lt;0, RIGHT(TEXT(AL831,"0.#"),1)&lt;&gt;"."),TRUE,FALSE)</formula>
    </cfRule>
    <cfRule type="expression" dxfId="450" priority="814">
      <formula>IF(AND(AL831&lt;0, RIGHT(TEXT(AL831,"0.#"),1)="."),TRUE,FALSE)</formula>
    </cfRule>
  </conditionalFormatting>
  <conditionalFormatting sqref="Y831:Y858">
    <cfRule type="expression" dxfId="449" priority="809">
      <formula>IF(RIGHT(TEXT(Y831,"0.#"),1)=".",FALSE,TRUE)</formula>
    </cfRule>
    <cfRule type="expression" dxfId="448" priority="810">
      <formula>IF(RIGHT(TEXT(Y831,"0.#"),1)=".",TRUE,FALSE)</formula>
    </cfRule>
  </conditionalFormatting>
  <conditionalFormatting sqref="AL868:AO891">
    <cfRule type="expression" dxfId="447" priority="805">
      <formula>IF(AND(AL868&gt;=0, RIGHT(TEXT(AL868,"0.#"),1)&lt;&gt;"."),TRUE,FALSE)</formula>
    </cfRule>
    <cfRule type="expression" dxfId="446" priority="806">
      <formula>IF(AND(AL868&gt;=0, RIGHT(TEXT(AL868,"0.#"),1)="."),TRUE,FALSE)</formula>
    </cfRule>
    <cfRule type="expression" dxfId="445" priority="807">
      <formula>IF(AND(AL868&lt;0, RIGHT(TEXT(AL868,"0.#"),1)&lt;&gt;"."),TRUE,FALSE)</formula>
    </cfRule>
    <cfRule type="expression" dxfId="444" priority="808">
      <formula>IF(AND(AL868&lt;0, RIGHT(TEXT(AL868,"0.#"),1)="."),TRUE,FALSE)</formula>
    </cfRule>
  </conditionalFormatting>
  <conditionalFormatting sqref="Y868:Y891">
    <cfRule type="expression" dxfId="443" priority="803">
      <formula>IF(RIGHT(TEXT(Y868,"0.#"),1)=".",FALSE,TRUE)</formula>
    </cfRule>
    <cfRule type="expression" dxfId="442" priority="804">
      <formula>IF(RIGHT(TEXT(Y868,"0.#"),1)=".",TRUE,FALSE)</formula>
    </cfRule>
  </conditionalFormatting>
  <conditionalFormatting sqref="AL901:AO910 AL921:AO924">
    <cfRule type="expression" dxfId="441" priority="799">
      <formula>IF(AND(AL901&gt;=0, RIGHT(TEXT(AL901,"0.#"),1)&lt;&gt;"."),TRUE,FALSE)</formula>
    </cfRule>
    <cfRule type="expression" dxfId="440" priority="800">
      <formula>IF(AND(AL901&gt;=0, RIGHT(TEXT(AL901,"0.#"),1)="."),TRUE,FALSE)</formula>
    </cfRule>
    <cfRule type="expression" dxfId="439" priority="801">
      <formula>IF(AND(AL901&lt;0, RIGHT(TEXT(AL901,"0.#"),1)&lt;&gt;"."),TRUE,FALSE)</formula>
    </cfRule>
    <cfRule type="expression" dxfId="438" priority="802">
      <formula>IF(AND(AL901&lt;0, RIGHT(TEXT(AL901,"0.#"),1)="."),TRUE,FALSE)</formula>
    </cfRule>
  </conditionalFormatting>
  <conditionalFormatting sqref="Y901:Y910 Y921:Y924">
    <cfRule type="expression" dxfId="437" priority="797">
      <formula>IF(RIGHT(TEXT(Y901,"0.#"),1)=".",FALSE,TRUE)</formula>
    </cfRule>
    <cfRule type="expression" dxfId="436" priority="798">
      <formula>IF(RIGHT(TEXT(Y901,"0.#"),1)=".",TRUE,FALSE)</formula>
    </cfRule>
  </conditionalFormatting>
  <conditionalFormatting sqref="AL928:AO957">
    <cfRule type="expression" dxfId="435" priority="793">
      <formula>IF(AND(AL928&gt;=0, RIGHT(TEXT(AL928,"0.#"),1)&lt;&gt;"."),TRUE,FALSE)</formula>
    </cfRule>
    <cfRule type="expression" dxfId="434" priority="794">
      <formula>IF(AND(AL928&gt;=0, RIGHT(TEXT(AL928,"0.#"),1)="."),TRUE,FALSE)</formula>
    </cfRule>
    <cfRule type="expression" dxfId="433" priority="795">
      <formula>IF(AND(AL928&lt;0, RIGHT(TEXT(AL928,"0.#"),1)&lt;&gt;"."),TRUE,FALSE)</formula>
    </cfRule>
    <cfRule type="expression" dxfId="432" priority="796">
      <formula>IF(AND(AL928&lt;0, RIGHT(TEXT(AL928,"0.#"),1)="."),TRUE,FALSE)</formula>
    </cfRule>
  </conditionalFormatting>
  <conditionalFormatting sqref="Y928:Y957">
    <cfRule type="expression" dxfId="431" priority="791">
      <formula>IF(RIGHT(TEXT(Y928,"0.#"),1)=".",FALSE,TRUE)</formula>
    </cfRule>
    <cfRule type="expression" dxfId="430" priority="792">
      <formula>IF(RIGHT(TEXT(Y928,"0.#"),1)=".",TRUE,FALSE)</formula>
    </cfRule>
  </conditionalFormatting>
  <conditionalFormatting sqref="AL961:AO990">
    <cfRule type="expression" dxfId="429" priority="787">
      <formula>IF(AND(AL961&gt;=0, RIGHT(TEXT(AL961,"0.#"),1)&lt;&gt;"."),TRUE,FALSE)</formula>
    </cfRule>
    <cfRule type="expression" dxfId="428" priority="788">
      <formula>IF(AND(AL961&gt;=0, RIGHT(TEXT(AL961,"0.#"),1)="."),TRUE,FALSE)</formula>
    </cfRule>
    <cfRule type="expression" dxfId="427" priority="789">
      <formula>IF(AND(AL961&lt;0, RIGHT(TEXT(AL961,"0.#"),1)&lt;&gt;"."),TRUE,FALSE)</formula>
    </cfRule>
    <cfRule type="expression" dxfId="426" priority="790">
      <formula>IF(AND(AL961&lt;0, RIGHT(TEXT(AL961,"0.#"),1)="."),TRUE,FALSE)</formula>
    </cfRule>
  </conditionalFormatting>
  <conditionalFormatting sqref="Y961:Y990">
    <cfRule type="expression" dxfId="425" priority="785">
      <formula>IF(RIGHT(TEXT(Y961,"0.#"),1)=".",FALSE,TRUE)</formula>
    </cfRule>
    <cfRule type="expression" dxfId="424" priority="786">
      <formula>IF(RIGHT(TEXT(Y961,"0.#"),1)=".",TRUE,FALSE)</formula>
    </cfRule>
  </conditionalFormatting>
  <conditionalFormatting sqref="AL994:AO1023">
    <cfRule type="expression" dxfId="423" priority="781">
      <formula>IF(AND(AL994&gt;=0, RIGHT(TEXT(AL994,"0.#"),1)&lt;&gt;"."),TRUE,FALSE)</formula>
    </cfRule>
    <cfRule type="expression" dxfId="422" priority="782">
      <formula>IF(AND(AL994&gt;=0, RIGHT(TEXT(AL994,"0.#"),1)="."),TRUE,FALSE)</formula>
    </cfRule>
    <cfRule type="expression" dxfId="421" priority="783">
      <formula>IF(AND(AL994&lt;0, RIGHT(TEXT(AL994,"0.#"),1)&lt;&gt;"."),TRUE,FALSE)</formula>
    </cfRule>
    <cfRule type="expression" dxfId="420" priority="784">
      <formula>IF(AND(AL994&lt;0, RIGHT(TEXT(AL994,"0.#"),1)="."),TRUE,FALSE)</formula>
    </cfRule>
  </conditionalFormatting>
  <conditionalFormatting sqref="Y994:Y1023">
    <cfRule type="expression" dxfId="419" priority="779">
      <formula>IF(RIGHT(TEXT(Y994,"0.#"),1)=".",FALSE,TRUE)</formula>
    </cfRule>
    <cfRule type="expression" dxfId="418" priority="780">
      <formula>IF(RIGHT(TEXT(Y994,"0.#"),1)=".",TRUE,FALSE)</formula>
    </cfRule>
  </conditionalFormatting>
  <conditionalFormatting sqref="AL1027:AO1056">
    <cfRule type="expression" dxfId="417" priority="775">
      <formula>IF(AND(AL1027&gt;=0, RIGHT(TEXT(AL1027,"0.#"),1)&lt;&gt;"."),TRUE,FALSE)</formula>
    </cfRule>
    <cfRule type="expression" dxfId="416" priority="776">
      <formula>IF(AND(AL1027&gt;=0, RIGHT(TEXT(AL1027,"0.#"),1)="."),TRUE,FALSE)</formula>
    </cfRule>
    <cfRule type="expression" dxfId="415" priority="777">
      <formula>IF(AND(AL1027&lt;0, RIGHT(TEXT(AL1027,"0.#"),1)&lt;&gt;"."),TRUE,FALSE)</formula>
    </cfRule>
    <cfRule type="expression" dxfId="414" priority="778">
      <formula>IF(AND(AL1027&lt;0, RIGHT(TEXT(AL1027,"0.#"),1)="."),TRUE,FALSE)</formula>
    </cfRule>
  </conditionalFormatting>
  <conditionalFormatting sqref="Y1027:Y1056">
    <cfRule type="expression" dxfId="413" priority="773">
      <formula>IF(RIGHT(TEXT(Y1027,"0.#"),1)=".",FALSE,TRUE)</formula>
    </cfRule>
    <cfRule type="expression" dxfId="412" priority="774">
      <formula>IF(RIGHT(TEXT(Y1027,"0.#"),1)=".",TRUE,FALSE)</formula>
    </cfRule>
  </conditionalFormatting>
  <conditionalFormatting sqref="AL1060:AO1089">
    <cfRule type="expression" dxfId="411" priority="769">
      <formula>IF(AND(AL1060&gt;=0, RIGHT(TEXT(AL1060,"0.#"),1)&lt;&gt;"."),TRUE,FALSE)</formula>
    </cfRule>
    <cfRule type="expression" dxfId="410" priority="770">
      <formula>IF(AND(AL1060&gt;=0, RIGHT(TEXT(AL1060,"0.#"),1)="."),TRUE,FALSE)</formula>
    </cfRule>
    <cfRule type="expression" dxfId="409" priority="771">
      <formula>IF(AND(AL1060&lt;0, RIGHT(TEXT(AL1060,"0.#"),1)&lt;&gt;"."),TRUE,FALSE)</formula>
    </cfRule>
    <cfRule type="expression" dxfId="408" priority="772">
      <formula>IF(AND(AL1060&lt;0, RIGHT(TEXT(AL1060,"0.#"),1)="."),TRUE,FALSE)</formula>
    </cfRule>
  </conditionalFormatting>
  <conditionalFormatting sqref="Y1060:Y1089">
    <cfRule type="expression" dxfId="407" priority="767">
      <formula>IF(RIGHT(TEXT(Y1060,"0.#"),1)=".",FALSE,TRUE)</formula>
    </cfRule>
    <cfRule type="expression" dxfId="406" priority="768">
      <formula>IF(RIGHT(TEXT(Y1060,"0.#"),1)=".",TRUE,FALSE)</formula>
    </cfRule>
  </conditionalFormatting>
  <conditionalFormatting sqref="AL1093:AO1122">
    <cfRule type="expression" dxfId="405" priority="763">
      <formula>IF(AND(AL1093&gt;=0, RIGHT(TEXT(AL1093,"0.#"),1)&lt;&gt;"."),TRUE,FALSE)</formula>
    </cfRule>
    <cfRule type="expression" dxfId="404" priority="764">
      <formula>IF(AND(AL1093&gt;=0, RIGHT(TEXT(AL1093,"0.#"),1)="."),TRUE,FALSE)</formula>
    </cfRule>
    <cfRule type="expression" dxfId="403" priority="765">
      <formula>IF(AND(AL1093&lt;0, RIGHT(TEXT(AL1093,"0.#"),1)&lt;&gt;"."),TRUE,FALSE)</formula>
    </cfRule>
    <cfRule type="expression" dxfId="402" priority="766">
      <formula>IF(AND(AL1093&lt;0, RIGHT(TEXT(AL1093,"0.#"),1)="."),TRUE,FALSE)</formula>
    </cfRule>
  </conditionalFormatting>
  <conditionalFormatting sqref="Y1093:Y1122">
    <cfRule type="expression" dxfId="401" priority="761">
      <formula>IF(RIGHT(TEXT(Y1093,"0.#"),1)=".",FALSE,TRUE)</formula>
    </cfRule>
    <cfRule type="expression" dxfId="400" priority="762">
      <formula>IF(RIGHT(TEXT(Y1093,"0.#"),1)=".",TRUE,FALSE)</formula>
    </cfRule>
  </conditionalFormatting>
  <conditionalFormatting sqref="AL1126:AO1155">
    <cfRule type="expression" dxfId="399" priority="757">
      <formula>IF(AND(AL1126&gt;=0, RIGHT(TEXT(AL1126,"0.#"),1)&lt;&gt;"."),TRUE,FALSE)</formula>
    </cfRule>
    <cfRule type="expression" dxfId="398" priority="758">
      <formula>IF(AND(AL1126&gt;=0, RIGHT(TEXT(AL1126,"0.#"),1)="."),TRUE,FALSE)</formula>
    </cfRule>
    <cfRule type="expression" dxfId="397" priority="759">
      <formula>IF(AND(AL1126&lt;0, RIGHT(TEXT(AL1126,"0.#"),1)&lt;&gt;"."),TRUE,FALSE)</formula>
    </cfRule>
    <cfRule type="expression" dxfId="396" priority="760">
      <formula>IF(AND(AL1126&lt;0, RIGHT(TEXT(AL1126,"0.#"),1)="."),TRUE,FALSE)</formula>
    </cfRule>
  </conditionalFormatting>
  <conditionalFormatting sqref="Y1126:Y1155">
    <cfRule type="expression" dxfId="395" priority="755">
      <formula>IF(RIGHT(TEXT(Y1126,"0.#"),1)=".",FALSE,TRUE)</formula>
    </cfRule>
    <cfRule type="expression" dxfId="394" priority="756">
      <formula>IF(RIGHT(TEXT(Y1126,"0.#"),1)=".",TRUE,FALSE)</formula>
    </cfRule>
  </conditionalFormatting>
  <conditionalFormatting sqref="AL1159:AO1188">
    <cfRule type="expression" dxfId="393" priority="751">
      <formula>IF(AND(AL1159&gt;=0, RIGHT(TEXT(AL1159,"0.#"),1)&lt;&gt;"."),TRUE,FALSE)</formula>
    </cfRule>
    <cfRule type="expression" dxfId="392" priority="752">
      <formula>IF(AND(AL1159&gt;=0, RIGHT(TEXT(AL1159,"0.#"),1)="."),TRUE,FALSE)</formula>
    </cfRule>
    <cfRule type="expression" dxfId="391" priority="753">
      <formula>IF(AND(AL1159&lt;0, RIGHT(TEXT(AL1159,"0.#"),1)&lt;&gt;"."),TRUE,FALSE)</formula>
    </cfRule>
    <cfRule type="expression" dxfId="390" priority="754">
      <formula>IF(AND(AL1159&lt;0, RIGHT(TEXT(AL1159,"0.#"),1)="."),TRUE,FALSE)</formula>
    </cfRule>
  </conditionalFormatting>
  <conditionalFormatting sqref="Y1159:Y1188">
    <cfRule type="expression" dxfId="389" priority="749">
      <formula>IF(RIGHT(TEXT(Y1159,"0.#"),1)=".",FALSE,TRUE)</formula>
    </cfRule>
    <cfRule type="expression" dxfId="388" priority="750">
      <formula>IF(RIGHT(TEXT(Y1159,"0.#"),1)=".",TRUE,FALSE)</formula>
    </cfRule>
  </conditionalFormatting>
  <conditionalFormatting sqref="AL1192:AO1221">
    <cfRule type="expression" dxfId="387" priority="745">
      <formula>IF(AND(AL1192&gt;=0, RIGHT(TEXT(AL1192,"0.#"),1)&lt;&gt;"."),TRUE,FALSE)</formula>
    </cfRule>
    <cfRule type="expression" dxfId="386" priority="746">
      <formula>IF(AND(AL1192&gt;=0, RIGHT(TEXT(AL1192,"0.#"),1)="."),TRUE,FALSE)</formula>
    </cfRule>
    <cfRule type="expression" dxfId="385" priority="747">
      <formula>IF(AND(AL1192&lt;0, RIGHT(TEXT(AL1192,"0.#"),1)&lt;&gt;"."),TRUE,FALSE)</formula>
    </cfRule>
    <cfRule type="expression" dxfId="384" priority="748">
      <formula>IF(AND(AL1192&lt;0, RIGHT(TEXT(AL1192,"0.#"),1)="."),TRUE,FALSE)</formula>
    </cfRule>
  </conditionalFormatting>
  <conditionalFormatting sqref="Y1192:Y1221">
    <cfRule type="expression" dxfId="383" priority="743">
      <formula>IF(RIGHT(TEXT(Y1192,"0.#"),1)=".",FALSE,TRUE)</formula>
    </cfRule>
    <cfRule type="expression" dxfId="382" priority="744">
      <formula>IF(RIGHT(TEXT(Y1192,"0.#"),1)=".",TRUE,FALSE)</formula>
    </cfRule>
  </conditionalFormatting>
  <conditionalFormatting sqref="AL1225:AO1254">
    <cfRule type="expression" dxfId="381" priority="739">
      <formula>IF(AND(AL1225&gt;=0, RIGHT(TEXT(AL1225,"0.#"),1)&lt;&gt;"."),TRUE,FALSE)</formula>
    </cfRule>
    <cfRule type="expression" dxfId="380" priority="740">
      <formula>IF(AND(AL1225&gt;=0, RIGHT(TEXT(AL1225,"0.#"),1)="."),TRUE,FALSE)</formula>
    </cfRule>
    <cfRule type="expression" dxfId="379" priority="741">
      <formula>IF(AND(AL1225&lt;0, RIGHT(TEXT(AL1225,"0.#"),1)&lt;&gt;"."),TRUE,FALSE)</formula>
    </cfRule>
    <cfRule type="expression" dxfId="378" priority="742">
      <formula>IF(AND(AL1225&lt;0, RIGHT(TEXT(AL1225,"0.#"),1)="."),TRUE,FALSE)</formula>
    </cfRule>
  </conditionalFormatting>
  <conditionalFormatting sqref="Y1225:Y1254">
    <cfRule type="expression" dxfId="377" priority="737">
      <formula>IF(RIGHT(TEXT(Y1225,"0.#"),1)=".",FALSE,TRUE)</formula>
    </cfRule>
    <cfRule type="expression" dxfId="376" priority="738">
      <formula>IF(RIGHT(TEXT(Y1225,"0.#"),1)=".",TRUE,FALSE)</formula>
    </cfRule>
  </conditionalFormatting>
  <conditionalFormatting sqref="AL1258:AO1287">
    <cfRule type="expression" dxfId="375" priority="733">
      <formula>IF(AND(AL1258&gt;=0, RIGHT(TEXT(AL1258,"0.#"),1)&lt;&gt;"."),TRUE,FALSE)</formula>
    </cfRule>
    <cfRule type="expression" dxfId="374" priority="734">
      <formula>IF(AND(AL1258&gt;=0, RIGHT(TEXT(AL1258,"0.#"),1)="."),TRUE,FALSE)</formula>
    </cfRule>
    <cfRule type="expression" dxfId="373" priority="735">
      <formula>IF(AND(AL1258&lt;0, RIGHT(TEXT(AL1258,"0.#"),1)&lt;&gt;"."),TRUE,FALSE)</formula>
    </cfRule>
    <cfRule type="expression" dxfId="372" priority="736">
      <formula>IF(AND(AL1258&lt;0, RIGHT(TEXT(AL1258,"0.#"),1)="."),TRUE,FALSE)</formula>
    </cfRule>
  </conditionalFormatting>
  <conditionalFormatting sqref="Y1258:Y1287">
    <cfRule type="expression" dxfId="371" priority="731">
      <formula>IF(RIGHT(TEXT(Y1258,"0.#"),1)=".",FALSE,TRUE)</formula>
    </cfRule>
    <cfRule type="expression" dxfId="370" priority="732">
      <formula>IF(RIGHT(TEXT(Y1258,"0.#"),1)=".",TRUE,FALSE)</formula>
    </cfRule>
  </conditionalFormatting>
  <conditionalFormatting sqref="AL1291:AO1320">
    <cfRule type="expression" dxfId="369" priority="727">
      <formula>IF(AND(AL1291&gt;=0, RIGHT(TEXT(AL1291,"0.#"),1)&lt;&gt;"."),TRUE,FALSE)</formula>
    </cfRule>
    <cfRule type="expression" dxfId="368" priority="728">
      <formula>IF(AND(AL1291&gt;=0, RIGHT(TEXT(AL1291,"0.#"),1)="."),TRUE,FALSE)</formula>
    </cfRule>
    <cfRule type="expression" dxfId="367" priority="729">
      <formula>IF(AND(AL1291&lt;0, RIGHT(TEXT(AL1291,"0.#"),1)&lt;&gt;"."),TRUE,FALSE)</formula>
    </cfRule>
    <cfRule type="expression" dxfId="366" priority="730">
      <formula>IF(AND(AL1291&lt;0, RIGHT(TEXT(AL1291,"0.#"),1)="."),TRUE,FALSE)</formula>
    </cfRule>
  </conditionalFormatting>
  <conditionalFormatting sqref="Y1291:Y1320">
    <cfRule type="expression" dxfId="365" priority="725">
      <formula>IF(RIGHT(TEXT(Y1291,"0.#"),1)=".",FALSE,TRUE)</formula>
    </cfRule>
    <cfRule type="expression" dxfId="364" priority="726">
      <formula>IF(RIGHT(TEXT(Y1291,"0.#"),1)=".",TRUE,FALSE)</formula>
    </cfRule>
  </conditionalFormatting>
  <conditionalFormatting sqref="Y4">
    <cfRule type="expression" dxfId="363" priority="719">
      <formula>IF(RIGHT(TEXT(Y4,"0.#"),1)=".",FALSE,TRUE)</formula>
    </cfRule>
    <cfRule type="expression" dxfId="362" priority="720">
      <formula>IF(RIGHT(TEXT(Y4,"0.#"),1)=".",TRUE,FALSE)</formula>
    </cfRule>
  </conditionalFormatting>
  <conditionalFormatting sqref="AL4:AO4">
    <cfRule type="expression" dxfId="361" priority="721">
      <formula>IF(AND(AL4&gt;=0, RIGHT(TEXT(AL4,"0.#"),1)&lt;&gt;"."),TRUE,FALSE)</formula>
    </cfRule>
    <cfRule type="expression" dxfId="360" priority="722">
      <formula>IF(AND(AL4&gt;=0, RIGHT(TEXT(AL4,"0.#"),1)="."),TRUE,FALSE)</formula>
    </cfRule>
    <cfRule type="expression" dxfId="359" priority="723">
      <formula>IF(AND(AL4&lt;0, RIGHT(TEXT(AL4,"0.#"),1)&lt;&gt;"."),TRUE,FALSE)</formula>
    </cfRule>
    <cfRule type="expression" dxfId="358" priority="724">
      <formula>IF(AND(AL4&lt;0, RIGHT(TEXT(AL4,"0.#"),1)="."),TRUE,FALSE)</formula>
    </cfRule>
  </conditionalFormatting>
  <conditionalFormatting sqref="AL136:AO136">
    <cfRule type="expression" dxfId="357" priority="715">
      <formula>IF(AND(AL136&gt;=0, RIGHT(TEXT(AL136,"0.#"),1)&lt;&gt;"."),TRUE,FALSE)</formula>
    </cfRule>
    <cfRule type="expression" dxfId="356" priority="716">
      <formula>IF(AND(AL136&gt;=0, RIGHT(TEXT(AL136,"0.#"),1)="."),TRUE,FALSE)</formula>
    </cfRule>
    <cfRule type="expression" dxfId="355" priority="717">
      <formula>IF(AND(AL136&lt;0, RIGHT(TEXT(AL136,"0.#"),1)&lt;&gt;"."),TRUE,FALSE)</formula>
    </cfRule>
    <cfRule type="expression" dxfId="354" priority="718">
      <formula>IF(AND(AL136&lt;0, RIGHT(TEXT(AL136,"0.#"),1)="."),TRUE,FALSE)</formula>
    </cfRule>
  </conditionalFormatting>
  <conditionalFormatting sqref="Y136">
    <cfRule type="expression" dxfId="353" priority="713">
      <formula>IF(RIGHT(TEXT(Y136,"0.#"),1)=".",FALSE,TRUE)</formula>
    </cfRule>
    <cfRule type="expression" dxfId="352" priority="714">
      <formula>IF(RIGHT(TEXT(Y136,"0.#"),1)=".",TRUE,FALSE)</formula>
    </cfRule>
  </conditionalFormatting>
  <conditionalFormatting sqref="AL668:AO668">
    <cfRule type="expression" dxfId="351" priority="685">
      <formula>IF(AND(AL668&gt;=0, RIGHT(TEXT(AL668,"0.#"),1)&lt;&gt;"."),TRUE,FALSE)</formula>
    </cfRule>
    <cfRule type="expression" dxfId="350" priority="686">
      <formula>IF(AND(AL668&gt;=0, RIGHT(TEXT(AL668,"0.#"),1)="."),TRUE,FALSE)</formula>
    </cfRule>
    <cfRule type="expression" dxfId="349" priority="687">
      <formula>IF(AND(AL668&lt;0, RIGHT(TEXT(AL668,"0.#"),1)&lt;&gt;"."),TRUE,FALSE)</formula>
    </cfRule>
    <cfRule type="expression" dxfId="348" priority="688">
      <formula>IF(AND(AL668&lt;0, RIGHT(TEXT(AL668,"0.#"),1)="."),TRUE,FALSE)</formula>
    </cfRule>
  </conditionalFormatting>
  <conditionalFormatting sqref="Y668">
    <cfRule type="expression" dxfId="347" priority="677">
      <formula>IF(RIGHT(TEXT(Y668,"0.#"),1)=".",FALSE,TRUE)</formula>
    </cfRule>
    <cfRule type="expression" dxfId="346" priority="678">
      <formula>IF(RIGHT(TEXT(Y668,"0.#"),1)=".",TRUE,FALSE)</formula>
    </cfRule>
  </conditionalFormatting>
  <conditionalFormatting sqref="AL334:AO334">
    <cfRule type="expression" dxfId="345" priority="667">
      <formula>IF(AND(AL334&gt;=0, RIGHT(TEXT(AL334,"0.#"),1)&lt;&gt;"."),TRUE,FALSE)</formula>
    </cfRule>
    <cfRule type="expression" dxfId="344" priority="668">
      <formula>IF(AND(AL334&gt;=0, RIGHT(TEXT(AL334,"0.#"),1)="."),TRUE,FALSE)</formula>
    </cfRule>
    <cfRule type="expression" dxfId="343" priority="669">
      <formula>IF(AND(AL334&lt;0, RIGHT(TEXT(AL334,"0.#"),1)&lt;&gt;"."),TRUE,FALSE)</formula>
    </cfRule>
    <cfRule type="expression" dxfId="342" priority="670">
      <formula>IF(AND(AL334&lt;0, RIGHT(TEXT(AL334,"0.#"),1)="."),TRUE,FALSE)</formula>
    </cfRule>
  </conditionalFormatting>
  <conditionalFormatting sqref="Y334">
    <cfRule type="expression" dxfId="341" priority="665">
      <formula>IF(RIGHT(TEXT(Y334,"0.#"),1)=".",FALSE,TRUE)</formula>
    </cfRule>
    <cfRule type="expression" dxfId="340" priority="666">
      <formula>IF(RIGHT(TEXT(Y334,"0.#"),1)=".",TRUE,FALSE)</formula>
    </cfRule>
  </conditionalFormatting>
  <conditionalFormatting sqref="AL301:AO301">
    <cfRule type="expression" dxfId="339" priority="613">
      <formula>IF(AND(AL301&gt;=0, RIGHT(TEXT(AL301,"0.#"),1)&lt;&gt;"."),TRUE,FALSE)</formula>
    </cfRule>
    <cfRule type="expression" dxfId="338" priority="614">
      <formula>IF(AND(AL301&gt;=0, RIGHT(TEXT(AL301,"0.#"),1)="."),TRUE,FALSE)</formula>
    </cfRule>
    <cfRule type="expression" dxfId="337" priority="615">
      <formula>IF(AND(AL301&lt;0, RIGHT(TEXT(AL301,"0.#"),1)&lt;&gt;"."),TRUE,FALSE)</formula>
    </cfRule>
    <cfRule type="expression" dxfId="336" priority="616">
      <formula>IF(AND(AL301&lt;0, RIGHT(TEXT(AL301,"0.#"),1)="."),TRUE,FALSE)</formula>
    </cfRule>
  </conditionalFormatting>
  <conditionalFormatting sqref="Y301">
    <cfRule type="expression" dxfId="335" priority="611">
      <formula>IF(RIGHT(TEXT(Y301,"0.#"),1)=".",FALSE,TRUE)</formula>
    </cfRule>
    <cfRule type="expression" dxfId="334" priority="612">
      <formula>IF(RIGHT(TEXT(Y301,"0.#"),1)=".",TRUE,FALSE)</formula>
    </cfRule>
  </conditionalFormatting>
  <conditionalFormatting sqref="AL235:AO235">
    <cfRule type="expression" dxfId="333" priority="607">
      <formula>IF(AND(AL235&gt;=0, RIGHT(TEXT(AL235,"0.#"),1)&lt;&gt;"."),TRUE,FALSE)</formula>
    </cfRule>
    <cfRule type="expression" dxfId="332" priority="608">
      <formula>IF(AND(AL235&gt;=0, RIGHT(TEXT(AL235,"0.#"),1)="."),TRUE,FALSE)</formula>
    </cfRule>
    <cfRule type="expression" dxfId="331" priority="609">
      <formula>IF(AND(AL235&lt;0, RIGHT(TEXT(AL235,"0.#"),1)&lt;&gt;"."),TRUE,FALSE)</formula>
    </cfRule>
    <cfRule type="expression" dxfId="330" priority="610">
      <formula>IF(AND(AL235&lt;0, RIGHT(TEXT(AL235,"0.#"),1)="."),TRUE,FALSE)</formula>
    </cfRule>
  </conditionalFormatting>
  <conditionalFormatting sqref="Y235">
    <cfRule type="expression" dxfId="329" priority="605">
      <formula>IF(RIGHT(TEXT(Y235,"0.#"),1)=".",FALSE,TRUE)</formula>
    </cfRule>
    <cfRule type="expression" dxfId="328" priority="606">
      <formula>IF(RIGHT(TEXT(Y235,"0.#"),1)=".",TRUE,FALSE)</formula>
    </cfRule>
  </conditionalFormatting>
  <conditionalFormatting sqref="AL268:AO268">
    <cfRule type="expression" dxfId="327" priority="601">
      <formula>IF(AND(AL268&gt;=0, RIGHT(TEXT(AL268,"0.#"),1)&lt;&gt;"."),TRUE,FALSE)</formula>
    </cfRule>
    <cfRule type="expression" dxfId="326" priority="602">
      <formula>IF(AND(AL268&gt;=0, RIGHT(TEXT(AL268,"0.#"),1)="."),TRUE,FALSE)</formula>
    </cfRule>
    <cfRule type="expression" dxfId="325" priority="603">
      <formula>IF(AND(AL268&lt;0, RIGHT(TEXT(AL268,"0.#"),1)&lt;&gt;"."),TRUE,FALSE)</formula>
    </cfRule>
    <cfRule type="expression" dxfId="324" priority="604">
      <formula>IF(AND(AL268&lt;0, RIGHT(TEXT(AL268,"0.#"),1)="."),TRUE,FALSE)</formula>
    </cfRule>
  </conditionalFormatting>
  <conditionalFormatting sqref="Y268">
    <cfRule type="expression" dxfId="323" priority="599">
      <formula>IF(RIGHT(TEXT(Y268,"0.#"),1)=".",FALSE,TRUE)</formula>
    </cfRule>
    <cfRule type="expression" dxfId="322" priority="600">
      <formula>IF(RIGHT(TEXT(Y268,"0.#"),1)=".",TRUE,FALSE)</formula>
    </cfRule>
  </conditionalFormatting>
  <conditionalFormatting sqref="AL202:AO202">
    <cfRule type="expression" dxfId="321" priority="595">
      <formula>IF(AND(AL202&gt;=0, RIGHT(TEXT(AL202,"0.#"),1)&lt;&gt;"."),TRUE,FALSE)</formula>
    </cfRule>
    <cfRule type="expression" dxfId="320" priority="596">
      <formula>IF(AND(AL202&gt;=0, RIGHT(TEXT(AL202,"0.#"),1)="."),TRUE,FALSE)</formula>
    </cfRule>
    <cfRule type="expression" dxfId="319" priority="597">
      <formula>IF(AND(AL202&lt;0, RIGHT(TEXT(AL202,"0.#"),1)&lt;&gt;"."),TRUE,FALSE)</formula>
    </cfRule>
    <cfRule type="expression" dxfId="318" priority="598">
      <formula>IF(AND(AL202&lt;0, RIGHT(TEXT(AL202,"0.#"),1)="."),TRUE,FALSE)</formula>
    </cfRule>
  </conditionalFormatting>
  <conditionalFormatting sqref="Y202">
    <cfRule type="expression" dxfId="317" priority="593">
      <formula>IF(RIGHT(TEXT(Y202,"0.#"),1)=".",FALSE,TRUE)</formula>
    </cfRule>
    <cfRule type="expression" dxfId="316" priority="594">
      <formula>IF(RIGHT(TEXT(Y202,"0.#"),1)=".",TRUE,FALSE)</formula>
    </cfRule>
  </conditionalFormatting>
  <conditionalFormatting sqref="AL169:AO169">
    <cfRule type="expression" dxfId="315" priority="589">
      <formula>IF(AND(AL169&gt;=0, RIGHT(TEXT(AL169,"0.#"),1)&lt;&gt;"."),TRUE,FALSE)</formula>
    </cfRule>
    <cfRule type="expression" dxfId="314" priority="590">
      <formula>IF(AND(AL169&gt;=0, RIGHT(TEXT(AL169,"0.#"),1)="."),TRUE,FALSE)</formula>
    </cfRule>
    <cfRule type="expression" dxfId="313" priority="591">
      <formula>IF(AND(AL169&lt;0, RIGHT(TEXT(AL169,"0.#"),1)&lt;&gt;"."),TRUE,FALSE)</formula>
    </cfRule>
    <cfRule type="expression" dxfId="312" priority="592">
      <formula>IF(AND(AL169&lt;0, RIGHT(TEXT(AL169,"0.#"),1)="."),TRUE,FALSE)</formula>
    </cfRule>
  </conditionalFormatting>
  <conditionalFormatting sqref="Y169">
    <cfRule type="expression" dxfId="311" priority="587">
      <formula>IF(RIGHT(TEXT(Y169,"0.#"),1)=".",FALSE,TRUE)</formula>
    </cfRule>
    <cfRule type="expression" dxfId="310" priority="588">
      <formula>IF(RIGHT(TEXT(Y169,"0.#"),1)=".",TRUE,FALSE)</formula>
    </cfRule>
  </conditionalFormatting>
  <conditionalFormatting sqref="Y70">
    <cfRule type="expression" dxfId="309" priority="581">
      <formula>IF(RIGHT(TEXT(Y70,"0.#"),1)=".",FALSE,TRUE)</formula>
    </cfRule>
    <cfRule type="expression" dxfId="308" priority="582">
      <formula>IF(RIGHT(TEXT(Y70,"0.#"),1)=".",TRUE,FALSE)</formula>
    </cfRule>
  </conditionalFormatting>
  <conditionalFormatting sqref="AL70:AO70">
    <cfRule type="expression" dxfId="307" priority="583">
      <formula>IF(AND(AL70&gt;=0, RIGHT(TEXT(AL70,"0.#"),1)&lt;&gt;"."),TRUE,FALSE)</formula>
    </cfRule>
    <cfRule type="expression" dxfId="306" priority="584">
      <formula>IF(AND(AL70&gt;=0, RIGHT(TEXT(AL70,"0.#"),1)="."),TRUE,FALSE)</formula>
    </cfRule>
    <cfRule type="expression" dxfId="305" priority="585">
      <formula>IF(AND(AL70&lt;0, RIGHT(TEXT(AL70,"0.#"),1)&lt;&gt;"."),TRUE,FALSE)</formula>
    </cfRule>
    <cfRule type="expression" dxfId="304" priority="586">
      <formula>IF(AND(AL70&lt;0, RIGHT(TEXT(AL70,"0.#"),1)="."),TRUE,FALSE)</formula>
    </cfRule>
  </conditionalFormatting>
  <conditionalFormatting sqref="Y37">
    <cfRule type="expression" dxfId="303" priority="575">
      <formula>IF(RIGHT(TEXT(Y37,"0.#"),1)=".",FALSE,TRUE)</formula>
    </cfRule>
    <cfRule type="expression" dxfId="302" priority="576">
      <formula>IF(RIGHT(TEXT(Y37,"0.#"),1)=".",TRUE,FALSE)</formula>
    </cfRule>
  </conditionalFormatting>
  <conditionalFormatting sqref="AL37:AO37">
    <cfRule type="expression" dxfId="301" priority="577">
      <formula>IF(AND(AL37&gt;=0, RIGHT(TEXT(AL37,"0.#"),1)&lt;&gt;"."),TRUE,FALSE)</formula>
    </cfRule>
    <cfRule type="expression" dxfId="300" priority="578">
      <formula>IF(AND(AL37&gt;=0, RIGHT(TEXT(AL37,"0.#"),1)="."),TRUE,FALSE)</formula>
    </cfRule>
    <cfRule type="expression" dxfId="299" priority="579">
      <formula>IF(AND(AL37&lt;0, RIGHT(TEXT(AL37,"0.#"),1)&lt;&gt;"."),TRUE,FALSE)</formula>
    </cfRule>
    <cfRule type="expression" dxfId="298" priority="580">
      <formula>IF(AND(AL37&lt;0, RIGHT(TEXT(AL37,"0.#"),1)="."),TRUE,FALSE)</formula>
    </cfRule>
  </conditionalFormatting>
  <conditionalFormatting sqref="Y505">
    <cfRule type="expression" dxfId="297" priority="573">
      <formula>IF(RIGHT(TEXT(Y505,"0.#"),1)=".",FALSE,TRUE)</formula>
    </cfRule>
    <cfRule type="expression" dxfId="296" priority="574">
      <formula>IF(RIGHT(TEXT(Y505,"0.#"),1)=".",TRUE,FALSE)</formula>
    </cfRule>
  </conditionalFormatting>
  <conditionalFormatting sqref="Y504">
    <cfRule type="expression" dxfId="295" priority="563">
      <formula>IF(RIGHT(TEXT(Y504,"0.#"),1)=".",FALSE,TRUE)</formula>
    </cfRule>
    <cfRule type="expression" dxfId="294" priority="564">
      <formula>IF(RIGHT(TEXT(Y504,"0.#"),1)=".",TRUE,FALSE)</formula>
    </cfRule>
  </conditionalFormatting>
  <conditionalFormatting sqref="Y509">
    <cfRule type="expression" dxfId="293" priority="561">
      <formula>IF(RIGHT(TEXT(Y509,"0.#"),1)=".",FALSE,TRUE)</formula>
    </cfRule>
    <cfRule type="expression" dxfId="292" priority="562">
      <formula>IF(RIGHT(TEXT(Y509,"0.#"),1)=".",TRUE,FALSE)</formula>
    </cfRule>
  </conditionalFormatting>
  <conditionalFormatting sqref="Y506">
    <cfRule type="expression" dxfId="291" priority="559">
      <formula>IF(RIGHT(TEXT(Y506,"0.#"),1)=".",FALSE,TRUE)</formula>
    </cfRule>
    <cfRule type="expression" dxfId="290" priority="560">
      <formula>IF(RIGHT(TEXT(Y506,"0.#"),1)=".",TRUE,FALSE)</formula>
    </cfRule>
  </conditionalFormatting>
  <conditionalFormatting sqref="Y507">
    <cfRule type="expression" dxfId="289" priority="557">
      <formula>IF(RIGHT(TEXT(Y507,"0.#"),1)=".",FALSE,TRUE)</formula>
    </cfRule>
    <cfRule type="expression" dxfId="288" priority="558">
      <formula>IF(RIGHT(TEXT(Y507,"0.#"),1)=".",TRUE,FALSE)</formula>
    </cfRule>
  </conditionalFormatting>
  <conditionalFormatting sqref="Y511">
    <cfRule type="expression" dxfId="287" priority="555">
      <formula>IF(RIGHT(TEXT(Y511,"0.#"),1)=".",FALSE,TRUE)</formula>
    </cfRule>
    <cfRule type="expression" dxfId="286" priority="556">
      <formula>IF(RIGHT(TEXT(Y511,"0.#"),1)=".",TRUE,FALSE)</formula>
    </cfRule>
  </conditionalFormatting>
  <conditionalFormatting sqref="Y510">
    <cfRule type="expression" dxfId="285" priority="553">
      <formula>IF(RIGHT(TEXT(Y510,"0.#"),1)=".",FALSE,TRUE)</formula>
    </cfRule>
    <cfRule type="expression" dxfId="284" priority="554">
      <formula>IF(RIGHT(TEXT(Y510,"0.#"),1)=".",TRUE,FALSE)</formula>
    </cfRule>
  </conditionalFormatting>
  <conditionalFormatting sqref="Y508">
    <cfRule type="expression" dxfId="283" priority="551">
      <formula>IF(RIGHT(TEXT(Y508,"0.#"),1)=".",FALSE,TRUE)</formula>
    </cfRule>
    <cfRule type="expression" dxfId="282" priority="552">
      <formula>IF(RIGHT(TEXT(Y508,"0.#"),1)=".",TRUE,FALSE)</formula>
    </cfRule>
  </conditionalFormatting>
  <conditionalFormatting sqref="AL534:AO535">
    <cfRule type="expression" dxfId="281" priority="547">
      <formula>IF(AND(AL534&gt;=0, RIGHT(TEXT(AL534,"0.#"),1)&lt;&gt;"."),TRUE,FALSE)</formula>
    </cfRule>
    <cfRule type="expression" dxfId="280" priority="548">
      <formula>IF(AND(AL534&gt;=0, RIGHT(TEXT(AL534,"0.#"),1)="."),TRUE,FALSE)</formula>
    </cfRule>
    <cfRule type="expression" dxfId="279" priority="549">
      <formula>IF(AND(AL534&lt;0, RIGHT(TEXT(AL534,"0.#"),1)&lt;&gt;"."),TRUE,FALSE)</formula>
    </cfRule>
    <cfRule type="expression" dxfId="278" priority="550">
      <formula>IF(AND(AL534&lt;0, RIGHT(TEXT(AL534,"0.#"),1)="."),TRUE,FALSE)</formula>
    </cfRule>
  </conditionalFormatting>
  <conditionalFormatting sqref="Y534:Y535">
    <cfRule type="expression" dxfId="277" priority="545">
      <formula>IF(RIGHT(TEXT(Y534,"0.#"),1)=".",FALSE,TRUE)</formula>
    </cfRule>
    <cfRule type="expression" dxfId="276" priority="546">
      <formula>IF(RIGHT(TEXT(Y534,"0.#"),1)=".",TRUE,FALSE)</formula>
    </cfRule>
  </conditionalFormatting>
  <conditionalFormatting sqref="AL533:AO533">
    <cfRule type="expression" dxfId="275" priority="541">
      <formula>IF(AND(AL533&gt;=0, RIGHT(TEXT(AL533,"0.#"),1)&lt;&gt;"."),TRUE,FALSE)</formula>
    </cfRule>
    <cfRule type="expression" dxfId="274" priority="542">
      <formula>IF(AND(AL533&gt;=0, RIGHT(TEXT(AL533,"0.#"),1)="."),TRUE,FALSE)</formula>
    </cfRule>
    <cfRule type="expression" dxfId="273" priority="543">
      <formula>IF(AND(AL533&lt;0, RIGHT(TEXT(AL533,"0.#"),1)&lt;&gt;"."),TRUE,FALSE)</formula>
    </cfRule>
    <cfRule type="expression" dxfId="272" priority="544">
      <formula>IF(AND(AL533&lt;0, RIGHT(TEXT(AL533,"0.#"),1)="."),TRUE,FALSE)</formula>
    </cfRule>
  </conditionalFormatting>
  <conditionalFormatting sqref="Y533">
    <cfRule type="expression" dxfId="271" priority="539">
      <formula>IF(RIGHT(TEXT(Y533,"0.#"),1)=".",FALSE,TRUE)</formula>
    </cfRule>
    <cfRule type="expression" dxfId="270" priority="540">
      <formula>IF(RIGHT(TEXT(Y533,"0.#"),1)=".",TRUE,FALSE)</formula>
    </cfRule>
  </conditionalFormatting>
  <conditionalFormatting sqref="AL536:AO536">
    <cfRule type="expression" dxfId="269" priority="529">
      <formula>IF(AND(AL536&gt;=0, RIGHT(TEXT(AL536,"0.#"),1)&lt;&gt;"."),TRUE,FALSE)</formula>
    </cfRule>
    <cfRule type="expression" dxfId="268" priority="530">
      <formula>IF(AND(AL536&gt;=0, RIGHT(TEXT(AL536,"0.#"),1)="."),TRUE,FALSE)</formula>
    </cfRule>
    <cfRule type="expression" dxfId="267" priority="531">
      <formula>IF(AND(AL536&lt;0, RIGHT(TEXT(AL536,"0.#"),1)&lt;&gt;"."),TRUE,FALSE)</formula>
    </cfRule>
    <cfRule type="expression" dxfId="266" priority="532">
      <formula>IF(AND(AL536&lt;0, RIGHT(TEXT(AL536,"0.#"),1)="."),TRUE,FALSE)</formula>
    </cfRule>
  </conditionalFormatting>
  <conditionalFormatting sqref="Y536">
    <cfRule type="expression" dxfId="265" priority="527">
      <formula>IF(RIGHT(TEXT(Y536,"0.#"),1)=".",FALSE,TRUE)</formula>
    </cfRule>
    <cfRule type="expression" dxfId="264" priority="528">
      <formula>IF(RIGHT(TEXT(Y536,"0.#"),1)=".",TRUE,FALSE)</formula>
    </cfRule>
  </conditionalFormatting>
  <conditionalFormatting sqref="AL367:AO367">
    <cfRule type="expression" dxfId="263" priority="473">
      <formula>IF(AND(AL367&gt;=0, RIGHT(TEXT(AL367,"0.#"),1)&lt;&gt;"."),TRUE,FALSE)</formula>
    </cfRule>
    <cfRule type="expression" dxfId="262" priority="474">
      <formula>IF(AND(AL367&gt;=0, RIGHT(TEXT(AL367,"0.#"),1)="."),TRUE,FALSE)</formula>
    </cfRule>
    <cfRule type="expression" dxfId="261" priority="475">
      <formula>IF(AND(AL367&lt;0, RIGHT(TEXT(AL367,"0.#"),1)&lt;&gt;"."),TRUE,FALSE)</formula>
    </cfRule>
    <cfRule type="expression" dxfId="260" priority="476">
      <formula>IF(AND(AL367&lt;0, RIGHT(TEXT(AL367,"0.#"),1)="."),TRUE,FALSE)</formula>
    </cfRule>
  </conditionalFormatting>
  <conditionalFormatting sqref="Y367">
    <cfRule type="expression" dxfId="259" priority="471">
      <formula>IF(RIGHT(TEXT(Y367,"0.#"),1)=".",FALSE,TRUE)</formula>
    </cfRule>
    <cfRule type="expression" dxfId="258" priority="472">
      <formula>IF(RIGHT(TEXT(Y367,"0.#"),1)=".",TRUE,FALSE)</formula>
    </cfRule>
  </conditionalFormatting>
  <conditionalFormatting sqref="AL735:AO735">
    <cfRule type="expression" dxfId="257" priority="467">
      <formula>IF(AND(AL735&gt;=0, RIGHT(TEXT(AL735,"0.#"),1)&lt;&gt;"."),TRUE,FALSE)</formula>
    </cfRule>
    <cfRule type="expression" dxfId="256" priority="468">
      <formula>IF(AND(AL735&gt;=0, RIGHT(TEXT(AL735,"0.#"),1)="."),TRUE,FALSE)</formula>
    </cfRule>
    <cfRule type="expression" dxfId="255" priority="469">
      <formula>IF(AND(AL735&lt;0, RIGHT(TEXT(AL735,"0.#"),1)&lt;&gt;"."),TRUE,FALSE)</formula>
    </cfRule>
    <cfRule type="expression" dxfId="254" priority="470">
      <formula>IF(AND(AL735&lt;0, RIGHT(TEXT(AL735,"0.#"),1)="."),TRUE,FALSE)</formula>
    </cfRule>
  </conditionalFormatting>
  <conditionalFormatting sqref="Y735">
    <cfRule type="expression" dxfId="253" priority="465">
      <formula>IF(RIGHT(TEXT(Y735,"0.#"),1)=".",FALSE,TRUE)</formula>
    </cfRule>
    <cfRule type="expression" dxfId="252" priority="466">
      <formula>IF(RIGHT(TEXT(Y735,"0.#"),1)=".",TRUE,FALSE)</formula>
    </cfRule>
  </conditionalFormatting>
  <conditionalFormatting sqref="Y608">
    <cfRule type="expression" dxfId="251" priority="359">
      <formula>IF(RIGHT(TEXT(Y608,"0.#"),1)=".",FALSE,TRUE)</formula>
    </cfRule>
    <cfRule type="expression" dxfId="250" priority="360">
      <formula>IF(RIGHT(TEXT(Y608,"0.#"),1)=".",TRUE,FALSE)</formula>
    </cfRule>
  </conditionalFormatting>
  <conditionalFormatting sqref="Y610">
    <cfRule type="expression" dxfId="249" priority="353">
      <formula>IF(RIGHT(TEXT(Y610,"0.#"),1)=".",FALSE,TRUE)</formula>
    </cfRule>
    <cfRule type="expression" dxfId="248" priority="354">
      <formula>IF(RIGHT(TEXT(Y610,"0.#"),1)=".",TRUE,FALSE)</formula>
    </cfRule>
  </conditionalFormatting>
  <conditionalFormatting sqref="Y609">
    <cfRule type="expression" dxfId="247" priority="351">
      <formula>IF(RIGHT(TEXT(Y609,"0.#"),1)=".",FALSE,TRUE)</formula>
    </cfRule>
    <cfRule type="expression" dxfId="246" priority="352">
      <formula>IF(RIGHT(TEXT(Y609,"0.#"),1)=".",TRUE,FALSE)</formula>
    </cfRule>
  </conditionalFormatting>
  <conditionalFormatting sqref="AL5:AO5">
    <cfRule type="expression" dxfId="245" priority="345">
      <formula>IF(AND(AL5&gt;=0, RIGHT(TEXT(AL5,"0.#"),1)&lt;&gt;"."),TRUE,FALSE)</formula>
    </cfRule>
    <cfRule type="expression" dxfId="244" priority="346">
      <formula>IF(AND(AL5&gt;=0, RIGHT(TEXT(AL5,"0.#"),1)="."),TRUE,FALSE)</formula>
    </cfRule>
    <cfRule type="expression" dxfId="243" priority="347">
      <formula>IF(AND(AL5&lt;0, RIGHT(TEXT(AL5,"0.#"),1)&lt;&gt;"."),TRUE,FALSE)</formula>
    </cfRule>
    <cfRule type="expression" dxfId="242" priority="348">
      <formula>IF(AND(AL5&lt;0, RIGHT(TEXT(AL5,"0.#"),1)="."),TRUE,FALSE)</formula>
    </cfRule>
  </conditionalFormatting>
  <conditionalFormatting sqref="AL6:AO6 AL8:AO8 AL10:AO10 AL12:AO12">
    <cfRule type="expression" dxfId="241" priority="341">
      <formula>IF(AND(AL6&gt;=0, RIGHT(TEXT(AL6,"0.#"),1)&lt;&gt;"."),TRUE,FALSE)</formula>
    </cfRule>
    <cfRule type="expression" dxfId="240" priority="342">
      <formula>IF(AND(AL6&gt;=0, RIGHT(TEXT(AL6,"0.#"),1)="."),TRUE,FALSE)</formula>
    </cfRule>
    <cfRule type="expression" dxfId="239" priority="343">
      <formula>IF(AND(AL6&lt;0, RIGHT(TEXT(AL6,"0.#"),1)&lt;&gt;"."),TRUE,FALSE)</formula>
    </cfRule>
    <cfRule type="expression" dxfId="238" priority="344">
      <formula>IF(AND(AL6&lt;0, RIGHT(TEXT(AL6,"0.#"),1)="."),TRUE,FALSE)</formula>
    </cfRule>
  </conditionalFormatting>
  <conditionalFormatting sqref="AL7:AO7 AL9:AO9 AL11:AO11 AL13:AO13">
    <cfRule type="expression" dxfId="237" priority="337">
      <formula>IF(AND(AL7&gt;=0, RIGHT(TEXT(AL7,"0.#"),1)&lt;&gt;"."),TRUE,FALSE)</formula>
    </cfRule>
    <cfRule type="expression" dxfId="236" priority="338">
      <formula>IF(AND(AL7&gt;=0, RIGHT(TEXT(AL7,"0.#"),1)="."),TRUE,FALSE)</formula>
    </cfRule>
    <cfRule type="expression" dxfId="235" priority="339">
      <formula>IF(AND(AL7&lt;0, RIGHT(TEXT(AL7,"0.#"),1)&lt;&gt;"."),TRUE,FALSE)</formula>
    </cfRule>
    <cfRule type="expression" dxfId="234" priority="340">
      <formula>IF(AND(AL7&lt;0, RIGHT(TEXT(AL7,"0.#"),1)="."),TRUE,FALSE)</formula>
    </cfRule>
  </conditionalFormatting>
  <conditionalFormatting sqref="AL401:AO409">
    <cfRule type="expression" dxfId="233" priority="333">
      <formula>IF(AND(AL401&gt;=0, RIGHT(TEXT(AL401,"0.#"),1)&lt;&gt;"."),TRUE,FALSE)</formula>
    </cfRule>
    <cfRule type="expression" dxfId="232" priority="334">
      <formula>IF(AND(AL401&gt;=0, RIGHT(TEXT(AL401,"0.#"),1)="."),TRUE,FALSE)</formula>
    </cfRule>
    <cfRule type="expression" dxfId="231" priority="335">
      <formula>IF(AND(AL401&lt;0, RIGHT(TEXT(AL401,"0.#"),1)&lt;&gt;"."),TRUE,FALSE)</formula>
    </cfRule>
    <cfRule type="expression" dxfId="230" priority="336">
      <formula>IF(AND(AL401&lt;0, RIGHT(TEXT(AL401,"0.#"),1)="."),TRUE,FALSE)</formula>
    </cfRule>
  </conditionalFormatting>
  <conditionalFormatting sqref="Y571">
    <cfRule type="expression" dxfId="229" priority="331">
      <formula>IF(RIGHT(TEXT(Y571,"0.#"),1)=".",FALSE,TRUE)</formula>
    </cfRule>
    <cfRule type="expression" dxfId="228" priority="332">
      <formula>IF(RIGHT(TEXT(Y571,"0.#"),1)=".",TRUE,FALSE)</formula>
    </cfRule>
  </conditionalFormatting>
  <conditionalFormatting sqref="Y570">
    <cfRule type="expression" dxfId="227" priority="321">
      <formula>IF(RIGHT(TEXT(Y570,"0.#"),1)=".",FALSE,TRUE)</formula>
    </cfRule>
    <cfRule type="expression" dxfId="226" priority="322">
      <formula>IF(RIGHT(TEXT(Y570,"0.#"),1)=".",TRUE,FALSE)</formula>
    </cfRule>
  </conditionalFormatting>
  <conditionalFormatting sqref="Y575">
    <cfRule type="expression" dxfId="225" priority="319">
      <formula>IF(RIGHT(TEXT(Y575,"0.#"),1)=".",FALSE,TRUE)</formula>
    </cfRule>
    <cfRule type="expression" dxfId="224" priority="320">
      <formula>IF(RIGHT(TEXT(Y575,"0.#"),1)=".",TRUE,FALSE)</formula>
    </cfRule>
  </conditionalFormatting>
  <conditionalFormatting sqref="Y572">
    <cfRule type="expression" dxfId="223" priority="317">
      <formula>IF(RIGHT(TEXT(Y572,"0.#"),1)=".",FALSE,TRUE)</formula>
    </cfRule>
    <cfRule type="expression" dxfId="222" priority="318">
      <formula>IF(RIGHT(TEXT(Y572,"0.#"),1)=".",TRUE,FALSE)</formula>
    </cfRule>
  </conditionalFormatting>
  <conditionalFormatting sqref="Y573">
    <cfRule type="expression" dxfId="221" priority="315">
      <formula>IF(RIGHT(TEXT(Y573,"0.#"),1)=".",FALSE,TRUE)</formula>
    </cfRule>
    <cfRule type="expression" dxfId="220" priority="316">
      <formula>IF(RIGHT(TEXT(Y573,"0.#"),1)=".",TRUE,FALSE)</formula>
    </cfRule>
  </conditionalFormatting>
  <conditionalFormatting sqref="Y577">
    <cfRule type="expression" dxfId="219" priority="313">
      <formula>IF(RIGHT(TEXT(Y577,"0.#"),1)=".",FALSE,TRUE)</formula>
    </cfRule>
    <cfRule type="expression" dxfId="218" priority="314">
      <formula>IF(RIGHT(TEXT(Y577,"0.#"),1)=".",TRUE,FALSE)</formula>
    </cfRule>
  </conditionalFormatting>
  <conditionalFormatting sqref="Y576">
    <cfRule type="expression" dxfId="217" priority="311">
      <formula>IF(RIGHT(TEXT(Y576,"0.#"),1)=".",FALSE,TRUE)</formula>
    </cfRule>
    <cfRule type="expression" dxfId="216" priority="312">
      <formula>IF(RIGHT(TEXT(Y576,"0.#"),1)=".",TRUE,FALSE)</formula>
    </cfRule>
  </conditionalFormatting>
  <conditionalFormatting sqref="Y574">
    <cfRule type="expression" dxfId="215" priority="309">
      <formula>IF(RIGHT(TEXT(Y574,"0.#"),1)=".",FALSE,TRUE)</formula>
    </cfRule>
    <cfRule type="expression" dxfId="214" priority="310">
      <formula>IF(RIGHT(TEXT(Y574,"0.#"),1)=".",TRUE,FALSE)</formula>
    </cfRule>
  </conditionalFormatting>
  <conditionalFormatting sqref="AL698:AO701">
    <cfRule type="expression" dxfId="213" priority="255">
      <formula>IF(AND(AL698&gt;=0, RIGHT(TEXT(AL698,"0.#"),1)&lt;&gt;"."),TRUE,FALSE)</formula>
    </cfRule>
    <cfRule type="expression" dxfId="212" priority="256">
      <formula>IF(AND(AL698&gt;=0, RIGHT(TEXT(AL698,"0.#"),1)="."),TRUE,FALSE)</formula>
    </cfRule>
    <cfRule type="expression" dxfId="211" priority="257">
      <formula>IF(AND(AL698&lt;0, RIGHT(TEXT(AL698,"0.#"),1)&lt;&gt;"."),TRUE,FALSE)</formula>
    </cfRule>
    <cfRule type="expression" dxfId="210" priority="258">
      <formula>IF(AND(AL698&lt;0, RIGHT(TEXT(AL698,"0.#"),1)="."),TRUE,FALSE)</formula>
    </cfRule>
  </conditionalFormatting>
  <conditionalFormatting sqref="Y698">
    <cfRule type="expression" dxfId="209" priority="253">
      <formula>IF(RIGHT(TEXT(Y698,"0.#"),1)=".",FALSE,TRUE)</formula>
    </cfRule>
    <cfRule type="expression" dxfId="208" priority="254">
      <formula>IF(RIGHT(TEXT(Y698,"0.#"),1)=".",TRUE,FALSE)</formula>
    </cfRule>
  </conditionalFormatting>
  <conditionalFormatting sqref="Y700">
    <cfRule type="expression" dxfId="207" priority="251">
      <formula>IF(RIGHT(TEXT(Y700,"0.#"),1)=".",FALSE,TRUE)</formula>
    </cfRule>
    <cfRule type="expression" dxfId="206" priority="252">
      <formula>IF(RIGHT(TEXT(Y700,"0.#"),1)=".",TRUE,FALSE)</formula>
    </cfRule>
  </conditionalFormatting>
  <conditionalFormatting sqref="Y699">
    <cfRule type="expression" dxfId="205" priority="249">
      <formula>IF(RIGHT(TEXT(Y699,"0.#"),1)=".",FALSE,TRUE)</formula>
    </cfRule>
    <cfRule type="expression" dxfId="204" priority="250">
      <formula>IF(RIGHT(TEXT(Y699,"0.#"),1)=".",TRUE,FALSE)</formula>
    </cfRule>
  </conditionalFormatting>
  <conditionalFormatting sqref="Y701">
    <cfRule type="expression" dxfId="203" priority="247">
      <formula>IF(RIGHT(TEXT(Y701,"0.#"),1)=".",FALSE,TRUE)</formula>
    </cfRule>
    <cfRule type="expression" dxfId="202" priority="248">
      <formula>IF(RIGHT(TEXT(Y701,"0.#"),1)=".",TRUE,FALSE)</formula>
    </cfRule>
  </conditionalFormatting>
  <conditionalFormatting sqref="AL797:AO797">
    <cfRule type="expression" dxfId="201" priority="225">
      <formula>IF(AND(AL797&gt;=0, RIGHT(TEXT(AL797,"0.#"),1)&lt;&gt;"."),TRUE,FALSE)</formula>
    </cfRule>
    <cfRule type="expression" dxfId="200" priority="226">
      <formula>IF(AND(AL797&gt;=0, RIGHT(TEXT(AL797,"0.#"),1)="."),TRUE,FALSE)</formula>
    </cfRule>
    <cfRule type="expression" dxfId="199" priority="227">
      <formula>IF(AND(AL797&lt;0, RIGHT(TEXT(AL797,"0.#"),1)&lt;&gt;"."),TRUE,FALSE)</formula>
    </cfRule>
    <cfRule type="expression" dxfId="198" priority="228">
      <formula>IF(AND(AL797&lt;0, RIGHT(TEXT(AL797,"0.#"),1)="."),TRUE,FALSE)</formula>
    </cfRule>
  </conditionalFormatting>
  <conditionalFormatting sqref="Y797">
    <cfRule type="expression" dxfId="197" priority="223">
      <formula>IF(RIGHT(TEXT(Y797,"0.#"),1)=".",FALSE,TRUE)</formula>
    </cfRule>
    <cfRule type="expression" dxfId="196" priority="224">
      <formula>IF(RIGHT(TEXT(Y797,"0.#"),1)=".",TRUE,FALSE)</formula>
    </cfRule>
  </conditionalFormatting>
  <conditionalFormatting sqref="Y532">
    <cfRule type="expression" dxfId="195" priority="221">
      <formula>IF(RIGHT(TEXT(Y532,"0.#"),1)=".",FALSE,TRUE)</formula>
    </cfRule>
    <cfRule type="expression" dxfId="194" priority="222">
      <formula>IF(RIGHT(TEXT(Y532,"0.#"),1)=".",TRUE,FALSE)</formula>
    </cfRule>
  </conditionalFormatting>
  <conditionalFormatting sqref="AL499:AO503">
    <cfRule type="expression" dxfId="193" priority="217">
      <formula>IF(AND(AL499&gt;=0, RIGHT(TEXT(AL499,"0.#"),1)&lt;&gt;"."),TRUE,FALSE)</formula>
    </cfRule>
    <cfRule type="expression" dxfId="192" priority="218">
      <formula>IF(AND(AL499&gt;=0, RIGHT(TEXT(AL499,"0.#"),1)="."),TRUE,FALSE)</formula>
    </cfRule>
    <cfRule type="expression" dxfId="191" priority="219">
      <formula>IF(AND(AL499&lt;0, RIGHT(TEXT(AL499,"0.#"),1)&lt;&gt;"."),TRUE,FALSE)</formula>
    </cfRule>
    <cfRule type="expression" dxfId="190" priority="220">
      <formula>IF(AND(AL499&lt;0, RIGHT(TEXT(AL499,"0.#"),1)="."),TRUE,FALSE)</formula>
    </cfRule>
  </conditionalFormatting>
  <conditionalFormatting sqref="Y499:Y503">
    <cfRule type="expression" dxfId="189" priority="215">
      <formula>IF(RIGHT(TEXT(Y499,"0.#"),1)=".",FALSE,TRUE)</formula>
    </cfRule>
    <cfRule type="expression" dxfId="188" priority="216">
      <formula>IF(RIGHT(TEXT(Y499,"0.#"),1)=".",TRUE,FALSE)</formula>
    </cfRule>
  </conditionalFormatting>
  <conditionalFormatting sqref="AL466:AO466">
    <cfRule type="expression" dxfId="187" priority="211">
      <formula>IF(AND(AL466&gt;=0, RIGHT(TEXT(AL466,"0.#"),1)&lt;&gt;"."),TRUE,FALSE)</formula>
    </cfRule>
    <cfRule type="expression" dxfId="186" priority="212">
      <formula>IF(AND(AL466&gt;=0, RIGHT(TEXT(AL466,"0.#"),1)="."),TRUE,FALSE)</formula>
    </cfRule>
    <cfRule type="expression" dxfId="185" priority="213">
      <formula>IF(AND(AL466&lt;0, RIGHT(TEXT(AL466,"0.#"),1)&lt;&gt;"."),TRUE,FALSE)</formula>
    </cfRule>
    <cfRule type="expression" dxfId="184" priority="214">
      <formula>IF(AND(AL466&lt;0, RIGHT(TEXT(AL466,"0.#"),1)="."),TRUE,FALSE)</formula>
    </cfRule>
  </conditionalFormatting>
  <conditionalFormatting sqref="Y466">
    <cfRule type="expression" dxfId="183" priority="209">
      <formula>IF(RIGHT(TEXT(Y466,"0.#"),1)=".",FALSE,TRUE)</formula>
    </cfRule>
    <cfRule type="expression" dxfId="182" priority="210">
      <formula>IF(RIGHT(TEXT(Y466,"0.#"),1)=".",TRUE,FALSE)</formula>
    </cfRule>
  </conditionalFormatting>
  <conditionalFormatting sqref="AL433:AO433">
    <cfRule type="expression" dxfId="181" priority="205">
      <formula>IF(AND(AL433&gt;=0, RIGHT(TEXT(AL433,"0.#"),1)&lt;&gt;"."),TRUE,FALSE)</formula>
    </cfRule>
    <cfRule type="expression" dxfId="180" priority="206">
      <formula>IF(AND(AL433&gt;=0, RIGHT(TEXT(AL433,"0.#"),1)="."),TRUE,FALSE)</formula>
    </cfRule>
    <cfRule type="expression" dxfId="179" priority="207">
      <formula>IF(AND(AL433&lt;0, RIGHT(TEXT(AL433,"0.#"),1)&lt;&gt;"."),TRUE,FALSE)</formula>
    </cfRule>
    <cfRule type="expression" dxfId="178" priority="208">
      <formula>IF(AND(AL433&lt;0, RIGHT(TEXT(AL433,"0.#"),1)="."),TRUE,FALSE)</formula>
    </cfRule>
  </conditionalFormatting>
  <conditionalFormatting sqref="Y433:Y442">
    <cfRule type="expression" dxfId="177" priority="203">
      <formula>IF(RIGHT(TEXT(Y433,"0.#"),1)=".",FALSE,TRUE)</formula>
    </cfRule>
    <cfRule type="expression" dxfId="176" priority="204">
      <formula>IF(RIGHT(TEXT(Y433,"0.#"),1)=".",TRUE,FALSE)</formula>
    </cfRule>
  </conditionalFormatting>
  <conditionalFormatting sqref="AL434:AO442">
    <cfRule type="expression" dxfId="175" priority="199">
      <formula>IF(AND(AL434&gt;=0, RIGHT(TEXT(AL434,"0.#"),1)&lt;&gt;"."),TRUE,FALSE)</formula>
    </cfRule>
    <cfRule type="expression" dxfId="174" priority="200">
      <formula>IF(AND(AL434&gt;=0, RIGHT(TEXT(AL434,"0.#"),1)="."),TRUE,FALSE)</formula>
    </cfRule>
    <cfRule type="expression" dxfId="173" priority="201">
      <formula>IF(AND(AL434&lt;0, RIGHT(TEXT(AL434,"0.#"),1)&lt;&gt;"."),TRUE,FALSE)</formula>
    </cfRule>
    <cfRule type="expression" dxfId="172" priority="202">
      <formula>IF(AND(AL434&lt;0, RIGHT(TEXT(AL434,"0.#"),1)="."),TRUE,FALSE)</formula>
    </cfRule>
  </conditionalFormatting>
  <conditionalFormatting sqref="Y400">
    <cfRule type="expression" dxfId="171" priority="193">
      <formula>IF(RIGHT(TEXT(Y400,"0.#"),1)=".",FALSE,TRUE)</formula>
    </cfRule>
    <cfRule type="expression" dxfId="170" priority="194">
      <formula>IF(RIGHT(TEXT(Y400,"0.#"),1)=".",TRUE,FALSE)</formula>
    </cfRule>
  </conditionalFormatting>
  <conditionalFormatting sqref="AL400:AO400">
    <cfRule type="expression" dxfId="169" priority="195">
      <formula>IF(AND(AL400&gt;=0, RIGHT(TEXT(AL400,"0.#"),1)&lt;&gt;"."),TRUE,FALSE)</formula>
    </cfRule>
    <cfRule type="expression" dxfId="168" priority="196">
      <formula>IF(AND(AL400&gt;=0, RIGHT(TEXT(AL400,"0.#"),1)="."),TRUE,FALSE)</formula>
    </cfRule>
    <cfRule type="expression" dxfId="167" priority="197">
      <formula>IF(AND(AL400&lt;0, RIGHT(TEXT(AL400,"0.#"),1)&lt;&gt;"."),TRUE,FALSE)</formula>
    </cfRule>
    <cfRule type="expression" dxfId="166" priority="198">
      <formula>IF(AND(AL400&lt;0, RIGHT(TEXT(AL400,"0.#"),1)="."),TRUE,FALSE)</formula>
    </cfRule>
  </conditionalFormatting>
  <conditionalFormatting sqref="Y863:Y864">
    <cfRule type="expression" dxfId="165" priority="191">
      <formula>IF(RIGHT(TEXT(Y863,"0.#"),1)=".",FALSE,TRUE)</formula>
    </cfRule>
    <cfRule type="expression" dxfId="164" priority="192">
      <formula>IF(RIGHT(TEXT(Y863,"0.#"),1)=".",TRUE,FALSE)</formula>
    </cfRule>
  </conditionalFormatting>
  <conditionalFormatting sqref="Y866:Y867">
    <cfRule type="expression" dxfId="163" priority="187">
      <formula>IF(RIGHT(TEXT(Y866,"0.#"),1)=".",FALSE,TRUE)</formula>
    </cfRule>
    <cfRule type="expression" dxfId="162" priority="188">
      <formula>IF(RIGHT(TEXT(Y866,"0.#"),1)=".",TRUE,FALSE)</formula>
    </cfRule>
  </conditionalFormatting>
  <conditionalFormatting sqref="Y865">
    <cfRule type="expression" dxfId="161" priority="185">
      <formula>IF(RIGHT(TEXT(Y865,"0.#"),1)=".",FALSE,TRUE)</formula>
    </cfRule>
    <cfRule type="expression" dxfId="160" priority="186">
      <formula>IF(RIGHT(TEXT(Y865,"0.#"),1)=".",TRUE,FALSE)</formula>
    </cfRule>
  </conditionalFormatting>
  <conditionalFormatting sqref="Y914 Y917">
    <cfRule type="expression" dxfId="159" priority="159">
      <formula>IF(RIGHT(TEXT(Y914,"0.#"),1)=".",FALSE,TRUE)</formula>
    </cfRule>
    <cfRule type="expression" dxfId="158" priority="160">
      <formula>IF(RIGHT(TEXT(Y914,"0.#"),1)=".",TRUE,FALSE)</formula>
    </cfRule>
  </conditionalFormatting>
  <conditionalFormatting sqref="Y911">
    <cfRule type="expression" dxfId="157" priority="157">
      <formula>IF(RIGHT(TEXT(Y911,"0.#"),1)=".",FALSE,TRUE)</formula>
    </cfRule>
    <cfRule type="expression" dxfId="156" priority="158">
      <formula>IF(RIGHT(TEXT(Y911,"0.#"),1)=".",TRUE,FALSE)</formula>
    </cfRule>
  </conditionalFormatting>
  <conditionalFormatting sqref="Y913">
    <cfRule type="expression" dxfId="155" priority="155">
      <formula>IF(RIGHT(TEXT(Y913,"0.#"),1)=".",FALSE,TRUE)</formula>
    </cfRule>
    <cfRule type="expression" dxfId="154" priority="156">
      <formula>IF(RIGHT(TEXT(Y913,"0.#"),1)=".",TRUE,FALSE)</formula>
    </cfRule>
  </conditionalFormatting>
  <conditionalFormatting sqref="Y912">
    <cfRule type="expression" dxfId="153" priority="153">
      <formula>IF(RIGHT(TEXT(Y912,"0.#"),1)=".",FALSE,TRUE)</formula>
    </cfRule>
    <cfRule type="expression" dxfId="152" priority="154">
      <formula>IF(RIGHT(TEXT(Y912,"0.#"),1)=".",TRUE,FALSE)</formula>
    </cfRule>
  </conditionalFormatting>
  <conditionalFormatting sqref="Y915">
    <cfRule type="expression" dxfId="151" priority="151">
      <formula>IF(RIGHT(TEXT(Y915,"0.#"),1)=".",FALSE,TRUE)</formula>
    </cfRule>
    <cfRule type="expression" dxfId="150" priority="152">
      <formula>IF(RIGHT(TEXT(Y915,"0.#"),1)=".",TRUE,FALSE)</formula>
    </cfRule>
  </conditionalFormatting>
  <conditionalFormatting sqref="Y916">
    <cfRule type="expression" dxfId="149" priority="149">
      <formula>IF(RIGHT(TEXT(Y916,"0.#"),1)=".",FALSE,TRUE)</formula>
    </cfRule>
    <cfRule type="expression" dxfId="148" priority="150">
      <formula>IF(RIGHT(TEXT(Y916,"0.#"),1)=".",TRUE,FALSE)</formula>
    </cfRule>
  </conditionalFormatting>
  <conditionalFormatting sqref="Y918">
    <cfRule type="expression" dxfId="147" priority="147">
      <formula>IF(RIGHT(TEXT(Y918,"0.#"),1)=".",FALSE,TRUE)</formula>
    </cfRule>
    <cfRule type="expression" dxfId="146" priority="148">
      <formula>IF(RIGHT(TEXT(Y918,"0.#"),1)=".",TRUE,FALSE)</formula>
    </cfRule>
  </conditionalFormatting>
  <conditionalFormatting sqref="Y919">
    <cfRule type="expression" dxfId="145" priority="145">
      <formula>IF(RIGHT(TEXT(Y919,"0.#"),1)=".",FALSE,TRUE)</formula>
    </cfRule>
    <cfRule type="expression" dxfId="144" priority="146">
      <formula>IF(RIGHT(TEXT(Y919,"0.#"),1)=".",TRUE,FALSE)</formula>
    </cfRule>
  </conditionalFormatting>
  <conditionalFormatting sqref="Y920">
    <cfRule type="expression" dxfId="143" priority="143">
      <formula>IF(RIGHT(TEXT(Y920,"0.#"),1)=".",FALSE,TRUE)</formula>
    </cfRule>
    <cfRule type="expression" dxfId="142" priority="144">
      <formula>IF(RIGHT(TEXT(Y920,"0.#"),1)=".",TRUE,FALSE)</formula>
    </cfRule>
  </conditionalFormatting>
  <conditionalFormatting sqref="AL565:AO565">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 Y569">
    <cfRule type="expression" dxfId="137" priority="137">
      <formula>IF(RIGHT(TEXT(Y565,"0.#"),1)=".",FALSE,TRUE)</formula>
    </cfRule>
    <cfRule type="expression" dxfId="136" priority="138">
      <formula>IF(RIGHT(TEXT(Y565,"0.#"),1)=".",TRUE,FALSE)</formula>
    </cfRule>
  </conditionalFormatting>
  <conditionalFormatting sqref="AL566:AO566">
    <cfRule type="expression" dxfId="135" priority="133">
      <formula>IF(AND(AL566&gt;=0, RIGHT(TEXT(AL566,"0.#"),1)&lt;&gt;"."),TRUE,FALSE)</formula>
    </cfRule>
    <cfRule type="expression" dxfId="134" priority="134">
      <formula>IF(AND(AL566&gt;=0, RIGHT(TEXT(AL566,"0.#"),1)="."),TRUE,FALSE)</formula>
    </cfRule>
    <cfRule type="expression" dxfId="133" priority="135">
      <formula>IF(AND(AL566&lt;0, RIGHT(TEXT(AL566,"0.#"),1)&lt;&gt;"."),TRUE,FALSE)</formula>
    </cfRule>
    <cfRule type="expression" dxfId="132" priority="136">
      <formula>IF(AND(AL566&lt;0, RIGHT(TEXT(AL566,"0.#"),1)="."),TRUE,FALSE)</formula>
    </cfRule>
  </conditionalFormatting>
  <conditionalFormatting sqref="Y566">
    <cfRule type="expression" dxfId="131" priority="131">
      <formula>IF(RIGHT(TEXT(Y566,"0.#"),1)=".",FALSE,TRUE)</formula>
    </cfRule>
    <cfRule type="expression" dxfId="130" priority="132">
      <formula>IF(RIGHT(TEXT(Y566,"0.#"),1)=".",TRUE,FALSE)</formula>
    </cfRule>
  </conditionalFormatting>
  <conditionalFormatting sqref="AL567:AO567">
    <cfRule type="expression" dxfId="129" priority="127">
      <formula>IF(AND(AL567&gt;=0, RIGHT(TEXT(AL567,"0.#"),1)&lt;&gt;"."),TRUE,FALSE)</formula>
    </cfRule>
    <cfRule type="expression" dxfId="128" priority="128">
      <formula>IF(AND(AL567&gt;=0, RIGHT(TEXT(AL567,"0.#"),1)="."),TRUE,FALSE)</formula>
    </cfRule>
    <cfRule type="expression" dxfId="127" priority="129">
      <formula>IF(AND(AL567&lt;0, RIGHT(TEXT(AL567,"0.#"),1)&lt;&gt;"."),TRUE,FALSE)</formula>
    </cfRule>
    <cfRule type="expression" dxfId="126" priority="130">
      <formula>IF(AND(AL567&lt;0, RIGHT(TEXT(AL567,"0.#"),1)="."),TRUE,FALSE)</formula>
    </cfRule>
  </conditionalFormatting>
  <conditionalFormatting sqref="Y567">
    <cfRule type="expression" dxfId="125" priority="125">
      <formula>IF(RIGHT(TEXT(Y567,"0.#"),1)=".",FALSE,TRUE)</formula>
    </cfRule>
    <cfRule type="expression" dxfId="124" priority="126">
      <formula>IF(RIGHT(TEXT(Y567,"0.#"),1)=".",TRUE,FALSE)</formula>
    </cfRule>
  </conditionalFormatting>
  <conditionalFormatting sqref="AL568:AO568">
    <cfRule type="expression" dxfId="123" priority="121">
      <formula>IF(AND(AL568&gt;=0, RIGHT(TEXT(AL568,"0.#"),1)&lt;&gt;"."),TRUE,FALSE)</formula>
    </cfRule>
    <cfRule type="expression" dxfId="122" priority="122">
      <formula>IF(AND(AL568&gt;=0, RIGHT(TEXT(AL568,"0.#"),1)="."),TRUE,FALSE)</formula>
    </cfRule>
    <cfRule type="expression" dxfId="121" priority="123">
      <formula>IF(AND(AL568&lt;0, RIGHT(TEXT(AL568,"0.#"),1)&lt;&gt;"."),TRUE,FALSE)</formula>
    </cfRule>
    <cfRule type="expression" dxfId="120" priority="124">
      <formula>IF(AND(AL568&lt;0, RIGHT(TEXT(AL568,"0.#"),1)="."),TRUE,FALSE)</formula>
    </cfRule>
  </conditionalFormatting>
  <conditionalFormatting sqref="Y568">
    <cfRule type="expression" dxfId="119" priority="119">
      <formula>IF(RIGHT(TEXT(Y568,"0.#"),1)=".",FALSE,TRUE)</formula>
    </cfRule>
    <cfRule type="expression" dxfId="118" priority="120">
      <formula>IF(RIGHT(TEXT(Y568,"0.#"),1)=".",TRUE,FALSE)</formula>
    </cfRule>
  </conditionalFormatting>
  <conditionalFormatting sqref="AL569:AO569">
    <cfRule type="expression" dxfId="117" priority="115">
      <formula>IF(AND(AL569&gt;=0, RIGHT(TEXT(AL569,"0.#"),1)&lt;&gt;"."),TRUE,FALSE)</formula>
    </cfRule>
    <cfRule type="expression" dxfId="116" priority="116">
      <formula>IF(AND(AL569&gt;=0, RIGHT(TEXT(AL569,"0.#"),1)="."),TRUE,FALSE)</formula>
    </cfRule>
    <cfRule type="expression" dxfId="115" priority="117">
      <formula>IF(AND(AL569&lt;0, RIGHT(TEXT(AL569,"0.#"),1)&lt;&gt;"."),TRUE,FALSE)</formula>
    </cfRule>
    <cfRule type="expression" dxfId="114" priority="118">
      <formula>IF(AND(AL569&lt;0, RIGHT(TEXT(AL569,"0.#"),1)="."),TRUE,FALSE)</formula>
    </cfRule>
  </conditionalFormatting>
  <conditionalFormatting sqref="Y896:Y897">
    <cfRule type="expression" dxfId="113" priority="113">
      <formula>IF(RIGHT(TEXT(Y896,"0.#"),1)=".",FALSE,TRUE)</formula>
    </cfRule>
    <cfRule type="expression" dxfId="112" priority="114">
      <formula>IF(RIGHT(TEXT(Y896,"0.#"),1)=".",TRUE,FALSE)</formula>
    </cfRule>
  </conditionalFormatting>
  <conditionalFormatting sqref="Y895">
    <cfRule type="expression" dxfId="111" priority="111">
      <formula>IF(RIGHT(TEXT(Y895,"0.#"),1)=".",FALSE,TRUE)</formula>
    </cfRule>
    <cfRule type="expression" dxfId="110" priority="112">
      <formula>IF(RIGHT(TEXT(Y895,"0.#"),1)=".",TRUE,FALSE)</formula>
    </cfRule>
  </conditionalFormatting>
  <conditionalFormatting sqref="Y899:Y900">
    <cfRule type="expression" dxfId="109" priority="109">
      <formula>IF(RIGHT(TEXT(Y899,"0.#"),1)=".",FALSE,TRUE)</formula>
    </cfRule>
    <cfRule type="expression" dxfId="108" priority="110">
      <formula>IF(RIGHT(TEXT(Y899,"0.#"),1)=".",TRUE,FALSE)</formula>
    </cfRule>
  </conditionalFormatting>
  <conditionalFormatting sqref="Y898">
    <cfRule type="expression" dxfId="107" priority="107">
      <formula>IF(RIGHT(TEXT(Y898,"0.#"),1)=".",FALSE,TRUE)</formula>
    </cfRule>
    <cfRule type="expression" dxfId="106" priority="108">
      <formula>IF(RIGHT(TEXT(Y898,"0.#"),1)=".",TRUE,FALSE)</formula>
    </cfRule>
  </conditionalFormatting>
  <conditionalFormatting sqref="Y862">
    <cfRule type="expression" dxfId="105" priority="105">
      <formula>IF(RIGHT(TEXT(Y862,"0.#"),1)=".",FALSE,TRUE)</formula>
    </cfRule>
    <cfRule type="expression" dxfId="104" priority="106">
      <formula>IF(RIGHT(TEXT(Y862,"0.#"),1)=".",TRUE,FALSE)</formula>
    </cfRule>
  </conditionalFormatting>
  <conditionalFormatting sqref="AL829:AO830">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30">
    <cfRule type="expression" dxfId="99" priority="99">
      <formula>IF(RIGHT(TEXT(Y829,"0.#"),1)=".",FALSE,TRUE)</formula>
    </cfRule>
    <cfRule type="expression" dxfId="98" priority="100">
      <formula>IF(RIGHT(TEXT(Y829,"0.#"),1)=".",TRUE,FALSE)</formula>
    </cfRule>
  </conditionalFormatting>
  <conditionalFormatting sqref="Y796">
    <cfRule type="expression" dxfId="97" priority="97">
      <formula>IF(RIGHT(TEXT(Y796,"0.#"),1)=".",FALSE,TRUE)</formula>
    </cfRule>
    <cfRule type="expression" dxfId="96" priority="98">
      <formula>IF(RIGHT(TEXT(Y796,"0.#"),1)=".",TRUE,FALSE)</formula>
    </cfRule>
  </conditionalFormatting>
  <conditionalFormatting sqref="AL796:AO796">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63">
    <cfRule type="expression" dxfId="91" priority="91">
      <formula>IF(RIGHT(TEXT(Y763,"0.#"),1)=".",FALSE,TRUE)</formula>
    </cfRule>
    <cfRule type="expression" dxfId="90" priority="92">
      <formula>IF(RIGHT(TEXT(Y763,"0.#"),1)=".",TRUE,FALSE)</formula>
    </cfRule>
  </conditionalFormatting>
  <conditionalFormatting sqref="Y764">
    <cfRule type="expression" dxfId="89" priority="89">
      <formula>IF(RIGHT(TEXT(Y764,"0.#"),1)=".",FALSE,TRUE)</formula>
    </cfRule>
    <cfRule type="expression" dxfId="88" priority="90">
      <formula>IF(RIGHT(TEXT(Y764,"0.#"),1)=".",TRUE,FALSE)</formula>
    </cfRule>
  </conditionalFormatting>
  <conditionalFormatting sqref="AL763:AO763">
    <cfRule type="expression" dxfId="87" priority="85">
      <formula>IF(AND(AL763&gt;=0, RIGHT(TEXT(AL763,"0.#"),1)&lt;&gt;"."),TRUE,FALSE)</formula>
    </cfRule>
    <cfRule type="expression" dxfId="86" priority="86">
      <formula>IF(AND(AL763&gt;=0, RIGHT(TEXT(AL763,"0.#"),1)="."),TRUE,FALSE)</formula>
    </cfRule>
    <cfRule type="expression" dxfId="85" priority="87">
      <formula>IF(AND(AL763&lt;0, RIGHT(TEXT(AL763,"0.#"),1)&lt;&gt;"."),TRUE,FALSE)</formula>
    </cfRule>
    <cfRule type="expression" dxfId="84" priority="88">
      <formula>IF(AND(AL763&lt;0, RIGHT(TEXT(AL763,"0.#"),1)="."),TRUE,FALSE)</formula>
    </cfRule>
  </conditionalFormatting>
  <conditionalFormatting sqref="AL764:AO764">
    <cfRule type="expression" dxfId="83" priority="81">
      <formula>IF(AND(AL764&gt;=0, RIGHT(TEXT(AL764,"0.#"),1)&lt;&gt;"."),TRUE,FALSE)</formula>
    </cfRule>
    <cfRule type="expression" dxfId="82" priority="82">
      <formula>IF(AND(AL764&gt;=0, RIGHT(TEXT(AL764,"0.#"),1)="."),TRUE,FALSE)</formula>
    </cfRule>
    <cfRule type="expression" dxfId="81" priority="83">
      <formula>IF(AND(AL764&lt;0, RIGHT(TEXT(AL764,"0.#"),1)&lt;&gt;"."),TRUE,FALSE)</formula>
    </cfRule>
    <cfRule type="expression" dxfId="80" priority="84">
      <formula>IF(AND(AL764&lt;0, RIGHT(TEXT(AL764,"0.#"),1)="."),TRUE,FALSE)</formula>
    </cfRule>
  </conditionalFormatting>
  <conditionalFormatting sqref="AL730:AO734">
    <cfRule type="expression" dxfId="79" priority="77">
      <formula>IF(AND(AL730&gt;=0, RIGHT(TEXT(AL730,"0.#"),1)&lt;&gt;"."),TRUE,FALSE)</formula>
    </cfRule>
    <cfRule type="expression" dxfId="78" priority="78">
      <formula>IF(AND(AL730&gt;=0, RIGHT(TEXT(AL730,"0.#"),1)="."),TRUE,FALSE)</formula>
    </cfRule>
    <cfRule type="expression" dxfId="77" priority="79">
      <formula>IF(AND(AL730&lt;0, RIGHT(TEXT(AL730,"0.#"),1)&lt;&gt;"."),TRUE,FALSE)</formula>
    </cfRule>
    <cfRule type="expression" dxfId="76" priority="80">
      <formula>IF(AND(AL730&lt;0, RIGHT(TEXT(AL730,"0.#"),1)="."),TRUE,FALSE)</formula>
    </cfRule>
  </conditionalFormatting>
  <conditionalFormatting sqref="Y730:Y731">
    <cfRule type="expression" dxfId="75" priority="75">
      <formula>IF(RIGHT(TEXT(Y730,"0.#"),1)=".",FALSE,TRUE)</formula>
    </cfRule>
    <cfRule type="expression" dxfId="74" priority="76">
      <formula>IF(RIGHT(TEXT(Y730,"0.#"),1)=".",TRUE,FALSE)</formula>
    </cfRule>
  </conditionalFormatting>
  <conditionalFormatting sqref="Y733">
    <cfRule type="expression" dxfId="73" priority="73">
      <formula>IF(RIGHT(TEXT(Y733,"0.#"),1)=".",FALSE,TRUE)</formula>
    </cfRule>
    <cfRule type="expression" dxfId="72" priority="74">
      <formula>IF(RIGHT(TEXT(Y733,"0.#"),1)=".",TRUE,FALSE)</formula>
    </cfRule>
  </conditionalFormatting>
  <conditionalFormatting sqref="Y732">
    <cfRule type="expression" dxfId="71" priority="71">
      <formula>IF(RIGHT(TEXT(Y732,"0.#"),1)=".",FALSE,TRUE)</formula>
    </cfRule>
    <cfRule type="expression" dxfId="70" priority="72">
      <formula>IF(RIGHT(TEXT(Y732,"0.#"),1)=".",TRUE,FALSE)</formula>
    </cfRule>
  </conditionalFormatting>
  <conditionalFormatting sqref="Y734">
    <cfRule type="expression" dxfId="69" priority="69">
      <formula>IF(RIGHT(TEXT(Y734,"0.#"),1)=".",FALSE,TRUE)</formula>
    </cfRule>
    <cfRule type="expression" dxfId="68" priority="70">
      <formula>IF(RIGHT(TEXT(Y734,"0.#"),1)=".",TRUE,FALSE)</formula>
    </cfRule>
  </conditionalFormatting>
  <conditionalFormatting sqref="Y697">
    <cfRule type="expression" dxfId="67" priority="67">
      <formula>IF(RIGHT(TEXT(Y697,"0.#"),1)=".",FALSE,TRUE)</formula>
    </cfRule>
    <cfRule type="expression" dxfId="66" priority="68">
      <formula>IF(RIGHT(TEXT(Y697,"0.#"),1)=".",TRUE,FALSE)</formula>
    </cfRule>
  </conditionalFormatting>
  <conditionalFormatting sqref="AL697:AO697">
    <cfRule type="expression" dxfId="65" priority="63">
      <formula>IF(AND(AL697&gt;=0, RIGHT(TEXT(AL697,"0.#"),1)&lt;&gt;"."),TRUE,FALSE)</formula>
    </cfRule>
    <cfRule type="expression" dxfId="64" priority="64">
      <formula>IF(AND(AL697&gt;=0, RIGHT(TEXT(AL697,"0.#"),1)="."),TRUE,FALSE)</formula>
    </cfRule>
    <cfRule type="expression" dxfId="63" priority="65">
      <formula>IF(AND(AL697&lt;0, RIGHT(TEXT(AL697,"0.#"),1)&lt;&gt;"."),TRUE,FALSE)</formula>
    </cfRule>
    <cfRule type="expression" dxfId="62" priority="66">
      <formula>IF(AND(AL697&lt;0, RIGHT(TEXT(AL697,"0.#"),1)="."),TRUE,FALSE)</formula>
    </cfRule>
  </conditionalFormatting>
  <conditionalFormatting sqref="Y667">
    <cfRule type="expression" dxfId="61" priority="61">
      <formula>IF(RIGHT(TEXT(Y667,"0.#"),1)=".",FALSE,TRUE)</formula>
    </cfRule>
    <cfRule type="expression" dxfId="60" priority="62">
      <formula>IF(RIGHT(TEXT(Y667,"0.#"),1)=".",TRUE,FALSE)</formula>
    </cfRule>
  </conditionalFormatting>
  <conditionalFormatting sqref="Y664">
    <cfRule type="expression" dxfId="59" priority="59">
      <formula>IF(RIGHT(TEXT(Y664,"0.#"),1)=".",FALSE,TRUE)</formula>
    </cfRule>
    <cfRule type="expression" dxfId="58" priority="60">
      <formula>IF(RIGHT(TEXT(Y664,"0.#"),1)=".",TRUE,FALSE)</formula>
    </cfRule>
  </conditionalFormatting>
  <conditionalFormatting sqref="Y666">
    <cfRule type="expression" dxfId="57" priority="57">
      <formula>IF(RIGHT(TEXT(Y666,"0.#"),1)=".",FALSE,TRUE)</formula>
    </cfRule>
    <cfRule type="expression" dxfId="56" priority="58">
      <formula>IF(RIGHT(TEXT(Y666,"0.#"),1)=".",TRUE,FALSE)</formula>
    </cfRule>
  </conditionalFormatting>
  <conditionalFormatting sqref="Y665">
    <cfRule type="expression" dxfId="55" priority="55">
      <formula>IF(RIGHT(TEXT(Y665,"0.#"),1)=".",FALSE,TRUE)</formula>
    </cfRule>
    <cfRule type="expression" dxfId="54" priority="56">
      <formula>IF(RIGHT(TEXT(Y665,"0.#"),1)=".",TRUE,FALSE)</formula>
    </cfRule>
  </conditionalFormatting>
  <conditionalFormatting sqref="AL666:AO667">
    <cfRule type="expression" dxfId="53" priority="51">
      <formula>IF(AND(AL666&gt;=0, RIGHT(TEXT(AL666,"0.#"),1)&lt;&gt;"."),TRUE,FALSE)</formula>
    </cfRule>
    <cfRule type="expression" dxfId="52" priority="52">
      <formula>IF(AND(AL666&gt;=0, RIGHT(TEXT(AL666,"0.#"),1)="."),TRUE,FALSE)</formula>
    </cfRule>
    <cfRule type="expression" dxfId="51" priority="53">
      <formula>IF(AND(AL666&lt;0, RIGHT(TEXT(AL666,"0.#"),1)&lt;&gt;"."),TRUE,FALSE)</formula>
    </cfRule>
    <cfRule type="expression" dxfId="50" priority="54">
      <formula>IF(AND(AL666&lt;0, RIGHT(TEXT(AL666,"0.#"),1)="."),TRUE,FALSE)</formula>
    </cfRule>
  </conditionalFormatting>
  <conditionalFormatting sqref="AL665:AO665">
    <cfRule type="expression" dxfId="49" priority="47">
      <formula>IF(AND(AL665&gt;=0, RIGHT(TEXT(AL665,"0.#"),1)&lt;&gt;"."),TRUE,FALSE)</formula>
    </cfRule>
    <cfRule type="expression" dxfId="48" priority="48">
      <formula>IF(AND(AL665&gt;=0, RIGHT(TEXT(AL665,"0.#"),1)="."),TRUE,FALSE)</formula>
    </cfRule>
    <cfRule type="expression" dxfId="47" priority="49">
      <formula>IF(AND(AL665&lt;0, RIGHT(TEXT(AL665,"0.#"),1)&lt;&gt;"."),TRUE,FALSE)</formula>
    </cfRule>
    <cfRule type="expression" dxfId="46" priority="50">
      <formula>IF(AND(AL665&lt;0, RIGHT(TEXT(AL665,"0.#"),1)="."),TRUE,FALSE)</formula>
    </cfRule>
  </conditionalFormatting>
  <conditionalFormatting sqref="AL664:AO664">
    <cfRule type="expression" dxfId="45" priority="43">
      <formula>IF(AND(AL664&gt;=0, RIGHT(TEXT(AL664,"0.#"),1)&lt;&gt;"."),TRUE,FALSE)</formula>
    </cfRule>
    <cfRule type="expression" dxfId="44" priority="44">
      <formula>IF(AND(AL664&gt;=0, RIGHT(TEXT(AL664,"0.#"),1)="."),TRUE,FALSE)</formula>
    </cfRule>
    <cfRule type="expression" dxfId="43" priority="45">
      <formula>IF(AND(AL664&lt;0, RIGHT(TEXT(AL664,"0.#"),1)&lt;&gt;"."),TRUE,FALSE)</formula>
    </cfRule>
    <cfRule type="expression" dxfId="42" priority="46">
      <formula>IF(AND(AL664&lt;0, RIGHT(TEXT(AL664,"0.#"),1)="."),TRUE,FALSE)</formula>
    </cfRule>
  </conditionalFormatting>
  <conditionalFormatting sqref="AL633:AO634">
    <cfRule type="expression" dxfId="41" priority="39">
      <formula>IF(AND(AL633&gt;=0, RIGHT(TEXT(AL633,"0.#"),1)&lt;&gt;"."),TRUE,FALSE)</formula>
    </cfRule>
    <cfRule type="expression" dxfId="40" priority="40">
      <formula>IF(AND(AL633&gt;=0, RIGHT(TEXT(AL633,"0.#"),1)="."),TRUE,FALSE)</formula>
    </cfRule>
    <cfRule type="expression" dxfId="39" priority="41">
      <formula>IF(AND(AL633&lt;0, RIGHT(TEXT(AL633,"0.#"),1)&lt;&gt;"."),TRUE,FALSE)</formula>
    </cfRule>
    <cfRule type="expression" dxfId="38" priority="42">
      <formula>IF(AND(AL633&lt;0, RIGHT(TEXT(AL633,"0.#"),1)="."),TRUE,FALSE)</formula>
    </cfRule>
  </conditionalFormatting>
  <conditionalFormatting sqref="Y633:Y634">
    <cfRule type="expression" dxfId="37" priority="37">
      <formula>IF(RIGHT(TEXT(Y633,"0.#"),1)=".",FALSE,TRUE)</formula>
    </cfRule>
    <cfRule type="expression" dxfId="36" priority="38">
      <formula>IF(RIGHT(TEXT(Y633,"0.#"),1)=".",TRUE,FALSE)</formula>
    </cfRule>
  </conditionalFormatting>
  <conditionalFormatting sqref="AL632:AO632">
    <cfRule type="expression" dxfId="35" priority="33">
      <formula>IF(AND(AL632&gt;=0, RIGHT(TEXT(AL632,"0.#"),1)&lt;&gt;"."),TRUE,FALSE)</formula>
    </cfRule>
    <cfRule type="expression" dxfId="34" priority="34">
      <formula>IF(AND(AL632&gt;=0, RIGHT(TEXT(AL632,"0.#"),1)="."),TRUE,FALSE)</formula>
    </cfRule>
    <cfRule type="expression" dxfId="33" priority="35">
      <formula>IF(AND(AL632&lt;0, RIGHT(TEXT(AL632,"0.#"),1)&lt;&gt;"."),TRUE,FALSE)</formula>
    </cfRule>
    <cfRule type="expression" dxfId="32" priority="36">
      <formula>IF(AND(AL632&lt;0, RIGHT(TEXT(AL632,"0.#"),1)="."),TRUE,FALSE)</formula>
    </cfRule>
  </conditionalFormatting>
  <conditionalFormatting sqref="Y632">
    <cfRule type="expression" dxfId="31" priority="31">
      <formula>IF(RIGHT(TEXT(Y632,"0.#"),1)=".",FALSE,TRUE)</formula>
    </cfRule>
    <cfRule type="expression" dxfId="30" priority="32">
      <formula>IF(RIGHT(TEXT(Y632,"0.#"),1)=".",TRUE,FALSE)</formula>
    </cfRule>
  </conditionalFormatting>
  <conditionalFormatting sqref="AL631:AO631">
    <cfRule type="expression" dxfId="29" priority="27">
      <formula>IF(AND(AL631&gt;=0, RIGHT(TEXT(AL631,"0.#"),1)&lt;&gt;"."),TRUE,FALSE)</formula>
    </cfRule>
    <cfRule type="expression" dxfId="28" priority="28">
      <formula>IF(AND(AL631&gt;=0, RIGHT(TEXT(AL631,"0.#"),1)="."),TRUE,FALSE)</formula>
    </cfRule>
    <cfRule type="expression" dxfId="27" priority="29">
      <formula>IF(AND(AL631&lt;0, RIGHT(TEXT(AL631,"0.#"),1)&lt;&gt;"."),TRUE,FALSE)</formula>
    </cfRule>
    <cfRule type="expression" dxfId="26" priority="30">
      <formula>IF(AND(AL631&lt;0, RIGHT(TEXT(AL631,"0.#"),1)="."),TRUE,FALSE)</formula>
    </cfRule>
  </conditionalFormatting>
  <conditionalFormatting sqref="Y631">
    <cfRule type="expression" dxfId="25" priority="25">
      <formula>IF(RIGHT(TEXT(Y631,"0.#"),1)=".",FALSE,TRUE)</formula>
    </cfRule>
    <cfRule type="expression" dxfId="24" priority="26">
      <formula>IF(RIGHT(TEXT(Y631,"0.#"),1)=".",TRUE,FALSE)</formula>
    </cfRule>
  </conditionalFormatting>
  <conditionalFormatting sqref="AL635:AO635">
    <cfRule type="expression" dxfId="23" priority="21">
      <formula>IF(AND(AL635&gt;=0, RIGHT(TEXT(AL635,"0.#"),1)&lt;&gt;"."),TRUE,FALSE)</formula>
    </cfRule>
    <cfRule type="expression" dxfId="22" priority="22">
      <formula>IF(AND(AL635&gt;=0, RIGHT(TEXT(AL635,"0.#"),1)="."),TRUE,FALSE)</formula>
    </cfRule>
    <cfRule type="expression" dxfId="21" priority="23">
      <formula>IF(AND(AL635&lt;0, RIGHT(TEXT(AL635,"0.#"),1)&lt;&gt;"."),TRUE,FALSE)</formula>
    </cfRule>
    <cfRule type="expression" dxfId="20" priority="24">
      <formula>IF(AND(AL635&lt;0, RIGHT(TEXT(AL635,"0.#"),1)="."),TRUE,FALSE)</formula>
    </cfRule>
  </conditionalFormatting>
  <conditionalFormatting sqref="Y635">
    <cfRule type="expression" dxfId="19" priority="19">
      <formula>IF(RIGHT(TEXT(Y635,"0.#"),1)=".",FALSE,TRUE)</formula>
    </cfRule>
    <cfRule type="expression" dxfId="18" priority="20">
      <formula>IF(RIGHT(TEXT(Y635,"0.#"),1)=".",TRUE,FALSE)</formula>
    </cfRule>
  </conditionalFormatting>
  <conditionalFormatting sqref="Y601 Y604">
    <cfRule type="expression" dxfId="17" priority="17">
      <formula>IF(RIGHT(TEXT(Y601,"0.#"),1)=".",FALSE,TRUE)</formula>
    </cfRule>
    <cfRule type="expression" dxfId="16" priority="18">
      <formula>IF(RIGHT(TEXT(Y601,"0.#"),1)=".",TRUE,FALSE)</formula>
    </cfRule>
  </conditionalFormatting>
  <conditionalFormatting sqref="Y598">
    <cfRule type="expression" dxfId="15" priority="15">
      <formula>IF(RIGHT(TEXT(Y598,"0.#"),1)=".",FALSE,TRUE)</formula>
    </cfRule>
    <cfRule type="expression" dxfId="14" priority="16">
      <formula>IF(RIGHT(TEXT(Y598,"0.#"),1)=".",TRUE,FALSE)</formula>
    </cfRule>
  </conditionalFormatting>
  <conditionalFormatting sqref="Y600">
    <cfRule type="expression" dxfId="13" priority="13">
      <formula>IF(RIGHT(TEXT(Y600,"0.#"),1)=".",FALSE,TRUE)</formula>
    </cfRule>
    <cfRule type="expression" dxfId="12" priority="14">
      <formula>IF(RIGHT(TEXT(Y600,"0.#"),1)=".",TRUE,FALSE)</formula>
    </cfRule>
  </conditionalFormatting>
  <conditionalFormatting sqref="Y599">
    <cfRule type="expression" dxfId="11" priority="11">
      <formula>IF(RIGHT(TEXT(Y599,"0.#"),1)=".",FALSE,TRUE)</formula>
    </cfRule>
    <cfRule type="expression" dxfId="10" priority="12">
      <formula>IF(RIGHT(TEXT(Y599,"0.#"),1)=".",TRUE,FALSE)</formula>
    </cfRule>
  </conditionalFormatting>
  <conditionalFormatting sqref="Y602">
    <cfRule type="expression" dxfId="9" priority="9">
      <formula>IF(RIGHT(TEXT(Y602,"0.#"),1)=".",FALSE,TRUE)</formula>
    </cfRule>
    <cfRule type="expression" dxfId="8" priority="10">
      <formula>IF(RIGHT(TEXT(Y602,"0.#"),1)=".",TRUE,FALSE)</formula>
    </cfRule>
  </conditionalFormatting>
  <conditionalFormatting sqref="Y603">
    <cfRule type="expression" dxfId="7" priority="7">
      <formula>IF(RIGHT(TEXT(Y603,"0.#"),1)=".",FALSE,TRUE)</formula>
    </cfRule>
    <cfRule type="expression" dxfId="6" priority="8">
      <formula>IF(RIGHT(TEXT(Y603,"0.#"),1)=".",TRUE,FALSE)</formula>
    </cfRule>
  </conditionalFormatting>
  <conditionalFormatting sqref="Y605">
    <cfRule type="expression" dxfId="5" priority="5">
      <formula>IF(RIGHT(TEXT(Y605,"0.#"),1)=".",FALSE,TRUE)</formula>
    </cfRule>
    <cfRule type="expression" dxfId="4" priority="6">
      <formula>IF(RIGHT(TEXT(Y605,"0.#"),1)=".",TRUE,FALSE)</formula>
    </cfRule>
  </conditionalFormatting>
  <conditionalFormatting sqref="Y606">
    <cfRule type="expression" dxfId="3" priority="3">
      <formula>IF(RIGHT(TEXT(Y606,"0.#"),1)=".",FALSE,TRUE)</formula>
    </cfRule>
    <cfRule type="expression" dxfId="2" priority="4">
      <formula>IF(RIGHT(TEXT(Y606,"0.#"),1)=".",TRUE,FALSE)</formula>
    </cfRule>
  </conditionalFormatting>
  <conditionalFormatting sqref="Y607">
    <cfRule type="expression" dxfId="1" priority="1">
      <formula>IF(RIGHT(TEXT(Y607,"0.#"),1)=".",FALSE,TRUE)</formula>
    </cfRule>
    <cfRule type="expression" dxfId="0" priority="2">
      <formula>IF(RIGHT(TEXT(Y607,"0.#"),1)=".",TRUE,FALSE)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5" manualBreakCount="5">
    <brk id="298" max="16383" man="1"/>
    <brk id="430" max="16383" man="1"/>
    <brk id="595" max="16383" man="1"/>
    <brk id="727" max="16383" man="1"/>
    <brk id="82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MOE-J</cp:lastModifiedBy>
  <cp:lastPrinted>2018-06-01T07:55:45Z</cp:lastPrinted>
  <dcterms:created xsi:type="dcterms:W3CDTF">2012-03-13T00:50:25Z</dcterms:created>
  <dcterms:modified xsi:type="dcterms:W3CDTF">2020-11-18T11:17:37Z</dcterms:modified>
</cp:coreProperties>
</file>