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995"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<sst xmlns="http://schemas.openxmlformats.org/spreadsheetml/2006/main" count="3048" uniqueCount="670">
  <si>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</si>
  <si>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</si>
  <si>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</si>
  <si>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</si>
  <si>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</si>
  <si>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</si>
  <si>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</si>
  <si>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</si>
  <si>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</si>
  <si>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</si>
  <si>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</si>
  <si>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</si>
  <si>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</si>
  <si>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</si>
  <si>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</si>
  <si>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</si>
  <si>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</si>
  <si>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</si>
  <si>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</si>
  <si>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</si>
  <si>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</si>
  <si>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</si>
  <si>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</si>
  <si>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</si>
  <si>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</si>
  <si>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</si>
  <si>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</si>
  <si>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</si>
  <si>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</si>
  <si>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</si>
  <si>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</si>
  <si>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</si>
  <si>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</si>
  <si>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</si>
  <si>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</si>
  <si>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</si>
  <si>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</si>
  <si>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</si>
  <si>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</si>
  <si>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</si>
  <si>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</si>
  <si>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</si>
  <si>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</si>
  <si>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</si>
  <si>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</si>
  <si>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</si>
  <si>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</si>
  <si>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</si>
  <si>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</si>
  <si>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</si>
  <si>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</si>
  <si>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</si>
  <si>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</si>
  <si>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</si>
  <si>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</si>
  <si>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</si>
  <si>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</si>
  <si>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</si>
  <si>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</si>
  <si>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</si>
  <si>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</si>
  <si>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</si>
  <si>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</si>
  <si>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</si>
  <si>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</si>
  <si>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</si>
  <si>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</si>
  <si>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</si>
  <si>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</si>
  <si>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</si>
  <si>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</si>
  <si>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</si>
  <si>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</si>
  <si>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</si>
  <si>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</si>
  <si>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</si>
  <si>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</si>
  <si>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</si>
  <si>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</si>
  <si>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</si>
  <si>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</si>
  <si>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</si>
  <si>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</si>
  <si>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</si>
  <si>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</si>
  <si>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</si>
  <si>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</si>
  <si>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</si>
  <si>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</si>
  <si>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</si>
  <si>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</si>
  <si>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</si>
  <si>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</si>
  <si>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</si>
  <si>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</si>
  <si>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</si>
  <si>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</si>
  <si>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</si>
  <si>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</si>
  <si>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</si>
  <si>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</si>
  <si>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</si>
  <si>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</si>
  <si>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</si>
  <si>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</si>
  <si>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</si>
  <si>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</si>
  <si>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</si>
  <si>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</si>
  <si>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</si>
  <si>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</si>
  <si>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</si>
  <si>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</si>
  <si>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</si>
  <si>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</si>
  <si>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</si>
  <si>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</si>
  <si>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</si>
  <si>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</si>
  <si>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</si>
  <si>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</si>
  <si>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</si>
  <si>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</si>
  <si>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</si>
  <si>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</si>
  <si>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</si>
  <si>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</si>
  <si>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</si>
  <si>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</si>
  <si>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</si>
  <si>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</si>
  <si>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</si>
  <si>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</si>
  <si>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</si>
  <si>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</si>
  <si>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</si>
  <si>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</si>
  <si>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</si>
  <si>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</si>
  <si>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</si>
  <si>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</si>
  <si>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</si>
  <si>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</si>
  <si>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</si>
  <si>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</si>
  <si>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</si>
  <si>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</si>
  <si>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</si>
  <si>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</si>
  <si>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</si>
  <si>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</si>
  <si>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</si>
  <si>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</si>
  <si>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</si>
  <si>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</si>
  <si>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</si>
  <si>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</si>
  <si>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</si>
  <si>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</si>
  <si>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</si>
  <si>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</si>
  <si>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</si>
  <si>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</si>
  <si>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</si>
  <si>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</si>
  <si>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</si>
  <si>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</si>
  <si>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</si>
  <si>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</si>
  <si>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</si>
  <si>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</si>
  <si>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</si>
  <si>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</si>
  <si>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</si>
  <si>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</si>
  <si>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</si>
  <si>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</si>
  <si>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</si>
  <si>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</si>
  <si>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</si>
  <si>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</si>
  <si>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</si>
  <si>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</si>
  <si>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</si>
  <si>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</si>
  <si>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</si>
  <si>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</si>
  <si>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</si>
  <si>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</si>
  <si>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</si>
  <si>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</si>
  <si>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</si>
  <si>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</si>
  <si>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</si>
  <si>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</si>
  <si>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</si>
  <si>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</si>
  <si>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</si>
  <si>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</si>
  <si>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</si>
  <si>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</si>
  <si>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</si>
  <si>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</si>
  <si>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</si>
  <si>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</si>
  <si>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</si>
  <si>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</si>
  <si>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</si>
  <si>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</si>
  <si>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</si>
  <si>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</si>
  <si>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</si>
  <si>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</si>
  <si>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</si>
  <si>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</si>
  <si>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</si>
  <si>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</si>
  <si>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</si>
  <si>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</si>
  <si>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</si>
  <si>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</si>
  <si>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</si>
  <si>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</si>
  <si>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</si>
  <si>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</si>
  <si>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</si>
  <si>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</si>
  <si>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</si>
  <si>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</si>
  <si>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</si>
  <si>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</si>
  <si>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</si>
  <si>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</si>
  <si>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</si>
  <si>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</si>
  <si>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</si>
  <si>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</si>
  <si>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</si>
  <si>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</si>
  <si>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</si>
  <si>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</si>
  <si>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</si>
  <si>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</si>
  <si>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</si>
  <si>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</si>
  <si>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</si>
  <si>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</si>
  <si>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</si>
  <si>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</si>
  <si>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</si>
  <si>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</si>
  <si>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</si>
  <si>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</si>
  <si>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</si>
  <si>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</si>
  <si>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</si>
  <si>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</si>
  <si>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</si>
  <si>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</si>
  <si>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</si>
  <si>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</si>
  <si>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</si>
  <si>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</si>
  <si>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</si>
  <si>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</si>
  <si>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</si>
  <si>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</si>
  <si>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</si>
  <si>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</si>
  <si>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</si>
  <si>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</si>
  <si>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</si>
  <si>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</si>
  <si>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</si>
  <si>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</si>
  <si>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</si>
  <si>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</si>
  <si>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</si>
  <si>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</si>
  <si>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</si>
  <si>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</si>
  <si>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</si>
  <si>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</si>
  <si>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</si>
  <si>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</si>
  <si>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</si>
  <si>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</si>
  <si>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</si>
  <si>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</si>
  <si>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</si>
  <si>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</si>
  <si>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</si>
  <si>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</si>
  <si>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</si>
  <si>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</si>
  <si>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</si>
  <si>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</si>
  <si>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</si>
  <si>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</si>
  <si>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</si>
  <si>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</si>
  <si>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</si>
  <si>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</si>
  <si>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</si>
  <si>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</si>
  <si>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</si>
  <si>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</si>
  <si>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</si>
  <si>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</si>
  <si>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</si>
  <si>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</si>
  <si>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</si>
  <si>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</si>
  <si>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</si>
  <si>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</si>
  <si>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</si>
  <si>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</si>
  <si>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</si>
  <si>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</si>
  <si>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</si>
  <si>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</si>
  <si>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</si>
  <si>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</si>
  <si>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</si>
  <si>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</si>
  <si>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</si>
  <si>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</si>
  <si>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</si>
  <si>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</si>
  <si>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</si>
  <si>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</si>
  <si>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</si>
  <si>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</si>
  <si>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</si>
  <si>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</si>
  <si>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</si>
  <si>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</si>
  <si>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</si>
  <si>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</si>
  <si>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</si>
  <si>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</si>
  <si>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</si>
  <si>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</si>
  <si>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</si>
  <si>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</si>
  <si>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</si>
  <si>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</si>
  <si>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</si>
  <si>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</si>
  <si>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</si>
  <si>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</si>
  <si>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</si>
  <si>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</si>
  <si>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</si>
  <si>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</si>
  <si>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</si>
  <si>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</si>
  <si>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</si>
  <si>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</si>
  <si>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</si>
  <si>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</si>
  <si>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</si>
  <si>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</si>
  <si>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</si>
  <si>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</si>
  <si>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</si>
  <si>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</si>
  <si>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</si>
  <si>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</si>
  <si>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</si>
  <si>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</si>
  <si>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</si>
  <si>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</si>
  <si>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</si>
  <si>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</si>
  <si>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</si>
  <si>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</si>
  <si>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</si>
  <si>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</si>
  <si>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</si>
  <si>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</si>
  <si>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</si>
  <si>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</si>
  <si>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</si>
  <si>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</si>
  <si>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</si>
  <si>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</si>
  <si>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</si>
  <si>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</si>
  <si>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</si>
  <si>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</si>
  <si>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</si>
  <si>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</si>
  <si>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</si>
  <si>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</si>
  <si>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</si>
  <si>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</si>
  <si>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</si>
  <si>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</si>
  <si>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</si>
  <si>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</si>
  <si>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</si>
  <si>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</si>
  <si>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</si>
  <si>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</si>
  <si>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</si>
  <si>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</si>
  <si>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</si>
  <si>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</si>
  <si>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</si>
  <si>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</si>
  <si>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</si>
  <si>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</si>
  <si>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</si>
  <si>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</si>
  <si>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</si>
  <si>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</si>
  <si>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</si>
  <si>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</si>
  <si>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</si>
  <si>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</si>
  <si>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</si>
  <si>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</si>
  <si>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</si>
  <si>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</si>
  <si>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</si>
  <si>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</si>
  <si>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</si>
  <si>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</si>
  <si>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</si>
  <si>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</si>
  <si>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</si>
  <si>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</si>
  <si>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</si>
  <si>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</si>
  <si>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</si>
  <si>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</si>
  <si>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</si>
  <si>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</si>
  <si>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</si>
  <si>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</si>
  <si>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</si>
  <si>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</si>
  <si>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</si>
  <si>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</si>
  <si>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</si>
  <si>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</si>
  <si>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</si>
  <si>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</si>
  <si>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</si>
  <si>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</si>
  <si>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</si>
  <si>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</si>
  <si>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</si>
  <si>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</si>
  <si>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</si>
  <si>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</si>
  <si>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</si>
  <si>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</si>
  <si>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</si>
  <si>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</si>
  <si>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</si>
  <si>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</si>
  <si>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</si>
  <si>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</si>
  <si>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</si>
  <si>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</si>
  <si>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</si>
  <si>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</si>
  <si>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</si>
  <si>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</si>
  <si>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</si>
  <si>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</si>
  <si>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</si>
  <si>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</si>
  <si>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</si>
  <si>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</si>
  <si>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</si>
  <si>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</si>
  <si>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</si>
  <si>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</si>
  <si>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</si>
  <si>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</si>
  <si>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</si>
  <si>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</si>
  <si>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</si>
  <si>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</si>
  <si>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</si>
  <si>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</si>
  <si>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</si>
  <si>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</si>
  <si>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</si>
  <si>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</si>
  <si>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</si>
  <si>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</si>
  <si>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</si>
  <si>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</si>
  <si>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</si>
  <si>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</si>
  <si>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</si>
  <si>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</si>
  <si>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</si>
  <si>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</si>
  <si>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</si>
  <si>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</si>
  <si>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</si>
  <si>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</si>
  <si>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</si>
  <si>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</si>
  <si>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</si>
  <si>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</si>
  <si>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</si>
  <si>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</si>
  <si>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</si>
  <si>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</si>
  <si>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</si>
  <si>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</si>
  <si>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</si>
  <si>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</si>
  <si>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</si>
  <si>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</si>
  <si>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</si>
  <si>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</si>
  <si>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</si>
  <si>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</si>
  <si>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</si>
  <si>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</si>
  <si>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</si>
  <si>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</si>
  <si>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</si>
  <si>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</si>
  <si>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</si>
  <si>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</si>
  <si>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</si>
  <si>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</si>
  <si>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</si>
  <si>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</si>
  <si>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</si>
  <si>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</si>
  <si>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カーボンプライシング導入可能性調査事業</t>
    <phoneticPr fontId="5"/>
  </si>
  <si>
    <t>環境省</t>
  </si>
  <si>
    <t>地球環境局</t>
    <phoneticPr fontId="5"/>
  </si>
  <si>
    <t>平成２９年度</t>
    <phoneticPr fontId="5"/>
  </si>
  <si>
    <t>平成３３年度</t>
    <phoneticPr fontId="5"/>
  </si>
  <si>
    <t>地球温暖化対策課市場メカニズム室</t>
    <phoneticPr fontId="5"/>
  </si>
  <si>
    <t>室長　鮎川　智一</t>
    <phoneticPr fontId="5"/>
  </si>
  <si>
    <t>○</t>
  </si>
  <si>
    <t>特別会計に関する法律第85条第３項１号ホ
特別会計に関する法律施行令第50条第７項第11号</t>
    <phoneticPr fontId="5"/>
  </si>
  <si>
    <t>「地球温暖化対策の主要３施策について」地球温暖化問題に関する閣僚委員会（平成22年12月28日）
地球温暖化対策計画（平成28年５月13日閣議決定）</t>
    <phoneticPr fontId="5"/>
  </si>
  <si>
    <t>-</t>
  </si>
  <si>
    <t>-</t>
    <phoneticPr fontId="5"/>
  </si>
  <si>
    <t>-</t>
    <phoneticPr fontId="5"/>
  </si>
  <si>
    <t>-</t>
    <phoneticPr fontId="5"/>
  </si>
  <si>
    <t>二酸化炭素排出抑制対策事業等委託費</t>
    <rPh sb="11" eb="13">
      <t>ジギョウ</t>
    </rPh>
    <phoneticPr fontId="5"/>
  </si>
  <si>
    <t>-</t>
    <phoneticPr fontId="5"/>
  </si>
  <si>
    <t>-</t>
    <phoneticPr fontId="5"/>
  </si>
  <si>
    <t>-</t>
    <phoneticPr fontId="5"/>
  </si>
  <si>
    <t>-</t>
    <phoneticPr fontId="5"/>
  </si>
  <si>
    <t>-</t>
    <phoneticPr fontId="5"/>
  </si>
  <si>
    <t>評価分析を行った海外の国・地域等の数</t>
  </si>
  <si>
    <t>カ国・地域</t>
    <rPh sb="1" eb="2">
      <t>コク</t>
    </rPh>
    <rPh sb="3" eb="5">
      <t>チイキ</t>
    </rPh>
    <phoneticPr fontId="6"/>
  </si>
  <si>
    <t>執行額／評価分析を行った海外の国・地域等の数　　　　　　　　</t>
  </si>
  <si>
    <t>百万円/ヵ国・地域</t>
  </si>
  <si>
    <t>1.地球温暖化対策の推進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</si>
  <si>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</si>
  <si>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</si>
  <si>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</si>
  <si>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</si>
  <si>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t>
    <phoneticPr fontId="5"/>
  </si>
  <si>
    <t>‐</t>
  </si>
  <si>
    <t>有</t>
  </si>
  <si>
    <t>無</t>
  </si>
  <si>
    <t>上記の位置づけのとおり、国内排出量取引制度等の制度案の検討は国において実施することが適当と考えられる。</t>
    <rPh sb="0" eb="2">
      <t>ジョウキ</t>
    </rPh>
    <rPh sb="3" eb="5">
      <t>イチ</t>
    </rPh>
    <rPh sb="12" eb="14">
      <t>コクナイ</t>
    </rPh>
    <rPh sb="14" eb="16">
      <t>ハイシュツ</t>
    </rPh>
    <rPh sb="16" eb="17">
      <t>リョウ</t>
    </rPh>
    <rPh sb="17" eb="19">
      <t>トリヒキ</t>
    </rPh>
    <rPh sb="19" eb="21">
      <t>セイド</t>
    </rPh>
    <rPh sb="21" eb="22">
      <t>ナド</t>
    </rPh>
    <rPh sb="23" eb="25">
      <t>セイド</t>
    </rPh>
    <rPh sb="25" eb="26">
      <t>アン</t>
    </rPh>
    <rPh sb="27" eb="29">
      <t>ケントウ</t>
    </rPh>
    <rPh sb="30" eb="31">
      <t>クニ</t>
    </rPh>
    <rPh sb="35" eb="37">
      <t>ジッシ</t>
    </rPh>
    <rPh sb="42" eb="44">
      <t>テキトウ</t>
    </rPh>
    <rPh sb="45" eb="46">
      <t>カンガ</t>
    </rPh>
    <phoneticPr fontId="5"/>
  </si>
  <si>
    <t>本事業は国内排出取引制度等の導入のために不可欠な調査・検討事業であり、必要性が高い事業である。</t>
    <rPh sb="0" eb="1">
      <t>ホン</t>
    </rPh>
    <rPh sb="1" eb="3">
      <t>ジギョウ</t>
    </rPh>
    <rPh sb="4" eb="6">
      <t>コクナイ</t>
    </rPh>
    <rPh sb="6" eb="8">
      <t>ハイシュツ</t>
    </rPh>
    <rPh sb="8" eb="10">
      <t>トリヒキ</t>
    </rPh>
    <rPh sb="10" eb="12">
      <t>セイド</t>
    </rPh>
    <rPh sb="12" eb="13">
      <t>ナド</t>
    </rPh>
    <rPh sb="14" eb="16">
      <t>ドウニュウ</t>
    </rPh>
    <rPh sb="20" eb="23">
      <t>フカケツ</t>
    </rPh>
    <rPh sb="24" eb="26">
      <t>チョウサ</t>
    </rPh>
    <rPh sb="27" eb="29">
      <t>ケントウ</t>
    </rPh>
    <rPh sb="29" eb="31">
      <t>ジギョウ</t>
    </rPh>
    <rPh sb="35" eb="38">
      <t>ヒツヨウセイ</t>
    </rPh>
    <rPh sb="39" eb="40">
      <t>タカ</t>
    </rPh>
    <rPh sb="41" eb="43">
      <t>ジギョウ</t>
    </rPh>
    <phoneticPr fontId="5"/>
  </si>
  <si>
    <t>海外で行う評価分析は「地球温暖化対策計画」に基づくものであり、またカーボンプライシングを検討する上でより精緻な調査を行う必要があるため、単位あたりのコストの水準は極めて妥当である。</t>
    <rPh sb="0" eb="2">
      <t>カイガイ</t>
    </rPh>
    <rPh sb="3" eb="4">
      <t>オコナ</t>
    </rPh>
    <rPh sb="5" eb="7">
      <t>ヒョウカ</t>
    </rPh>
    <rPh sb="7" eb="9">
      <t>ブンセキ</t>
    </rPh>
    <rPh sb="11" eb="13">
      <t>チキュウ</t>
    </rPh>
    <rPh sb="13" eb="16">
      <t>オンダンカ</t>
    </rPh>
    <rPh sb="16" eb="18">
      <t>タイサク</t>
    </rPh>
    <rPh sb="18" eb="20">
      <t>ケイカク</t>
    </rPh>
    <rPh sb="22" eb="23">
      <t>モト</t>
    </rPh>
    <rPh sb="44" eb="46">
      <t>ケントウ</t>
    </rPh>
    <rPh sb="48" eb="49">
      <t>ウエ</t>
    </rPh>
    <rPh sb="52" eb="54">
      <t>セイチ</t>
    </rPh>
    <rPh sb="55" eb="57">
      <t>チョウサ</t>
    </rPh>
    <rPh sb="58" eb="59">
      <t>オコナ</t>
    </rPh>
    <rPh sb="60" eb="62">
      <t>ヒツヨウ</t>
    </rPh>
    <rPh sb="68" eb="70">
      <t>タンイ</t>
    </rPh>
    <rPh sb="78" eb="80">
      <t>スイジュン</t>
    </rPh>
    <rPh sb="81" eb="82">
      <t>キワ</t>
    </rPh>
    <rPh sb="84" eb="86">
      <t>ダトウ</t>
    </rPh>
    <phoneticPr fontId="5"/>
  </si>
  <si>
    <t>費用の使途は事業目的に即し真に必要なものに限られている。</t>
  </si>
  <si>
    <t>全ての契約を総合評価方式で調達を行う等、費用効率的な執行をしている。</t>
    <rPh sb="0" eb="1">
      <t>スベ</t>
    </rPh>
    <rPh sb="3" eb="5">
      <t>ケイヤク</t>
    </rPh>
    <rPh sb="6" eb="8">
      <t>ソウゴウ</t>
    </rPh>
    <rPh sb="8" eb="10">
      <t>ヒョウカ</t>
    </rPh>
    <rPh sb="10" eb="12">
      <t>ホウシキ</t>
    </rPh>
    <rPh sb="13" eb="15">
      <t>チョウタツ</t>
    </rPh>
    <rPh sb="16" eb="17">
      <t>オコナ</t>
    </rPh>
    <rPh sb="18" eb="19">
      <t>トウ</t>
    </rPh>
    <rPh sb="20" eb="22">
      <t>ヒヨウ</t>
    </rPh>
    <rPh sb="22" eb="25">
      <t>コウリツテキ</t>
    </rPh>
    <rPh sb="26" eb="28">
      <t>シッコウ</t>
    </rPh>
    <phoneticPr fontId="5"/>
  </si>
  <si>
    <t>-</t>
    <phoneticPr fontId="5"/>
  </si>
  <si>
    <t>A.　株式会社価値総合研究所</t>
    <phoneticPr fontId="5"/>
  </si>
  <si>
    <t>人件費</t>
    <rPh sb="0" eb="3">
      <t>ジンケンヒ</t>
    </rPh>
    <phoneticPr fontId="5"/>
  </si>
  <si>
    <t>外注費</t>
    <rPh sb="0" eb="3">
      <t>ガイチュウヒ</t>
    </rPh>
    <phoneticPr fontId="5"/>
  </si>
  <si>
    <t>その他</t>
    <rPh sb="2" eb="3">
      <t>タ</t>
    </rPh>
    <phoneticPr fontId="5"/>
  </si>
  <si>
    <t>印刷製本費、諸謝金、旅費</t>
    <rPh sb="0" eb="2">
      <t>インサツ</t>
    </rPh>
    <rPh sb="2" eb="4">
      <t>セイホン</t>
    </rPh>
    <rPh sb="4" eb="5">
      <t>ヒ</t>
    </rPh>
    <rPh sb="6" eb="7">
      <t>ショ</t>
    </rPh>
    <rPh sb="7" eb="9">
      <t>シャキン</t>
    </rPh>
    <rPh sb="10" eb="12">
      <t>リョヒ</t>
    </rPh>
    <phoneticPr fontId="5"/>
  </si>
  <si>
    <t>一般管理費</t>
    <rPh sb="0" eb="2">
      <t>イッパン</t>
    </rPh>
    <rPh sb="2" eb="5">
      <t>カンリヒ</t>
    </rPh>
    <phoneticPr fontId="5"/>
  </si>
  <si>
    <t>消費税</t>
    <rPh sb="0" eb="3">
      <t>ショウヒゼイ</t>
    </rPh>
    <phoneticPr fontId="5"/>
  </si>
  <si>
    <t>C.みずほ情報総研株式会社</t>
    <phoneticPr fontId="5"/>
  </si>
  <si>
    <t>雑役務費</t>
    <rPh sb="0" eb="1">
      <t>ザツ</t>
    </rPh>
    <rPh sb="1" eb="3">
      <t>エキム</t>
    </rPh>
    <rPh sb="3" eb="4">
      <t>ヒ</t>
    </rPh>
    <phoneticPr fontId="5"/>
  </si>
  <si>
    <t>派遣社員雇用費等</t>
    <rPh sb="0" eb="2">
      <t>ハケン</t>
    </rPh>
    <rPh sb="2" eb="4">
      <t>シャイン</t>
    </rPh>
    <rPh sb="4" eb="6">
      <t>コヨウ</t>
    </rPh>
    <rPh sb="6" eb="7">
      <t>ヒ</t>
    </rPh>
    <rPh sb="7" eb="8">
      <t>トウ</t>
    </rPh>
    <phoneticPr fontId="5"/>
  </si>
  <si>
    <t>借料及び損料</t>
    <rPh sb="0" eb="2">
      <t>シャクリョウ</t>
    </rPh>
    <rPh sb="2" eb="3">
      <t>オヨ</t>
    </rPh>
    <rPh sb="4" eb="6">
      <t>ソンリョウ</t>
    </rPh>
    <phoneticPr fontId="5"/>
  </si>
  <si>
    <t>会議室借上費</t>
    <rPh sb="0" eb="3">
      <t>カイギシツ</t>
    </rPh>
    <rPh sb="3" eb="4">
      <t>カ</t>
    </rPh>
    <rPh sb="4" eb="5">
      <t>ア</t>
    </rPh>
    <rPh sb="5" eb="6">
      <t>ヒ</t>
    </rPh>
    <phoneticPr fontId="5"/>
  </si>
  <si>
    <t>諸謝金</t>
    <rPh sb="0" eb="1">
      <t>ショ</t>
    </rPh>
    <rPh sb="1" eb="3">
      <t>シャキン</t>
    </rPh>
    <phoneticPr fontId="5"/>
  </si>
  <si>
    <t>検討会委員・講師謝金</t>
    <rPh sb="0" eb="3">
      <t>ケントウカイ</t>
    </rPh>
    <rPh sb="3" eb="5">
      <t>イイン</t>
    </rPh>
    <rPh sb="6" eb="8">
      <t>コウシ</t>
    </rPh>
    <rPh sb="8" eb="10">
      <t>シャキン</t>
    </rPh>
    <phoneticPr fontId="5"/>
  </si>
  <si>
    <t>旅費、印刷製本費、消耗品費、会議費</t>
    <rPh sb="0" eb="2">
      <t>リョヒ</t>
    </rPh>
    <rPh sb="3" eb="5">
      <t>インサツ</t>
    </rPh>
    <rPh sb="5" eb="7">
      <t>セイホン</t>
    </rPh>
    <rPh sb="7" eb="8">
      <t>ヒ</t>
    </rPh>
    <rPh sb="9" eb="12">
      <t>ショウモウヒン</t>
    </rPh>
    <rPh sb="12" eb="13">
      <t>ヒ</t>
    </rPh>
    <rPh sb="14" eb="17">
      <t>カイギヒ</t>
    </rPh>
    <phoneticPr fontId="5"/>
  </si>
  <si>
    <t>D.株式会社三菱総合研究所</t>
    <phoneticPr fontId="5"/>
  </si>
  <si>
    <t>雑役務費</t>
    <rPh sb="0" eb="4">
      <t>ザツエキムヒ</t>
    </rPh>
    <phoneticPr fontId="5"/>
  </si>
  <si>
    <t>委員謝金等</t>
    <rPh sb="0" eb="2">
      <t>イイン</t>
    </rPh>
    <rPh sb="2" eb="4">
      <t>シャキン</t>
    </rPh>
    <rPh sb="4" eb="5">
      <t>トウ</t>
    </rPh>
    <phoneticPr fontId="5"/>
  </si>
  <si>
    <t>旅費</t>
    <rPh sb="0" eb="2">
      <t>リョヒ</t>
    </rPh>
    <phoneticPr fontId="5"/>
  </si>
  <si>
    <t>海外調査旅費</t>
    <rPh sb="0" eb="2">
      <t>カイガイ</t>
    </rPh>
    <rPh sb="2" eb="4">
      <t>チョウサ</t>
    </rPh>
    <rPh sb="4" eb="6">
      <t>リョヒ</t>
    </rPh>
    <phoneticPr fontId="5"/>
  </si>
  <si>
    <t>印刷製本費</t>
    <rPh sb="0" eb="2">
      <t>インサツ</t>
    </rPh>
    <rPh sb="2" eb="4">
      <t>セイホン</t>
    </rPh>
    <rPh sb="4" eb="5">
      <t>ヒ</t>
    </rPh>
    <phoneticPr fontId="5"/>
  </si>
  <si>
    <t>報告書等印刷費</t>
    <rPh sb="0" eb="3">
      <t>ホウコクショ</t>
    </rPh>
    <rPh sb="3" eb="4">
      <t>トウ</t>
    </rPh>
    <rPh sb="4" eb="7">
      <t>インサツヒ</t>
    </rPh>
    <phoneticPr fontId="5"/>
  </si>
  <si>
    <t>借料及び損料、会議費、消耗品費</t>
    <rPh sb="0" eb="2">
      <t>シャクリョウ</t>
    </rPh>
    <rPh sb="2" eb="3">
      <t>オヨ</t>
    </rPh>
    <rPh sb="4" eb="6">
      <t>ソンリョウ</t>
    </rPh>
    <rPh sb="7" eb="10">
      <t>カイギヒ</t>
    </rPh>
    <rPh sb="11" eb="14">
      <t>ショウモウヒン</t>
    </rPh>
    <rPh sb="14" eb="15">
      <t>ヒ</t>
    </rPh>
    <phoneticPr fontId="5"/>
  </si>
  <si>
    <t>受託者負担分</t>
    <rPh sb="0" eb="3">
      <t>ジュタクシャ</t>
    </rPh>
    <rPh sb="3" eb="6">
      <t>フタンブン</t>
    </rPh>
    <phoneticPr fontId="5"/>
  </si>
  <si>
    <t>H.国立大学法人京都大学</t>
    <phoneticPr fontId="5"/>
  </si>
  <si>
    <t>旅費、諸謝金、印刷製本費、雑役務費</t>
    <rPh sb="0" eb="2">
      <t>リョヒ</t>
    </rPh>
    <rPh sb="3" eb="4">
      <t>ショ</t>
    </rPh>
    <rPh sb="4" eb="6">
      <t>シャキン</t>
    </rPh>
    <rPh sb="7" eb="9">
      <t>インサツ</t>
    </rPh>
    <rPh sb="9" eb="11">
      <t>セイホン</t>
    </rPh>
    <rPh sb="11" eb="12">
      <t>ヒ</t>
    </rPh>
    <rPh sb="13" eb="17">
      <t>ザツエキムヒ</t>
    </rPh>
    <phoneticPr fontId="5"/>
  </si>
  <si>
    <t>☑</t>
  </si>
  <si>
    <t>調査旅費</t>
    <rPh sb="0" eb="2">
      <t>チョウサ</t>
    </rPh>
    <rPh sb="2" eb="4">
      <t>リョヒ</t>
    </rPh>
    <phoneticPr fontId="5"/>
  </si>
  <si>
    <t>雑役務費、消耗品費、印刷製本費</t>
    <rPh sb="0" eb="1">
      <t>ザツ</t>
    </rPh>
    <rPh sb="1" eb="3">
      <t>エキム</t>
    </rPh>
    <rPh sb="3" eb="4">
      <t>ヒ</t>
    </rPh>
    <rPh sb="5" eb="8">
      <t>ショウモウヒン</t>
    </rPh>
    <rPh sb="8" eb="9">
      <t>ヒ</t>
    </rPh>
    <rPh sb="10" eb="12">
      <t>インサツ</t>
    </rPh>
    <rPh sb="12" eb="14">
      <t>セイホン</t>
    </rPh>
    <rPh sb="14" eb="15">
      <t>ヒ</t>
    </rPh>
    <phoneticPr fontId="5"/>
  </si>
  <si>
    <t>事業従事者のための人件費</t>
    <rPh sb="0" eb="2">
      <t>ジギョウ</t>
    </rPh>
    <rPh sb="2" eb="5">
      <t>ジュウジシャ</t>
    </rPh>
    <rPh sb="9" eb="12">
      <t>ジンケンヒ</t>
    </rPh>
    <phoneticPr fontId="5"/>
  </si>
  <si>
    <t>調査費</t>
    <rPh sb="0" eb="3">
      <t>チョウサヒ</t>
    </rPh>
    <phoneticPr fontId="5"/>
  </si>
  <si>
    <t>自治体に関する動向調査等</t>
    <phoneticPr fontId="5"/>
  </si>
  <si>
    <t>法律家に関する動向調査等</t>
    <phoneticPr fontId="5"/>
  </si>
  <si>
    <t>医療関係者に関する動向調査等</t>
    <phoneticPr fontId="5"/>
  </si>
  <si>
    <t>情報収集・整理等</t>
    <rPh sb="0" eb="2">
      <t>ジョウホウ</t>
    </rPh>
    <rPh sb="2" eb="4">
      <t>シュウシュウ</t>
    </rPh>
    <rPh sb="5" eb="7">
      <t>セイリ</t>
    </rPh>
    <rPh sb="7" eb="8">
      <t>トウ</t>
    </rPh>
    <phoneticPr fontId="5"/>
  </si>
  <si>
    <t>調査支援業務</t>
    <rPh sb="0" eb="2">
      <t>チョウサ</t>
    </rPh>
    <rPh sb="2" eb="4">
      <t>シエン</t>
    </rPh>
    <rPh sb="4" eb="6">
      <t>ギョウム</t>
    </rPh>
    <phoneticPr fontId="5"/>
  </si>
  <si>
    <t>会議開催支援等業務</t>
    <rPh sb="0" eb="2">
      <t>カイギ</t>
    </rPh>
    <rPh sb="2" eb="4">
      <t>カイサイ</t>
    </rPh>
    <rPh sb="4" eb="6">
      <t>シエン</t>
    </rPh>
    <rPh sb="6" eb="7">
      <t>トウ</t>
    </rPh>
    <rPh sb="7" eb="9">
      <t>ギョウム</t>
    </rPh>
    <phoneticPr fontId="5"/>
  </si>
  <si>
    <t>動向調査等業務</t>
    <rPh sb="0" eb="2">
      <t>ドウコウ</t>
    </rPh>
    <rPh sb="2" eb="4">
      <t>チョウサ</t>
    </rPh>
    <rPh sb="4" eb="5">
      <t>トウ</t>
    </rPh>
    <rPh sb="5" eb="7">
      <t>ギョウム</t>
    </rPh>
    <phoneticPr fontId="5"/>
  </si>
  <si>
    <t>みずほ情報総研株式会社</t>
    <phoneticPr fontId="5"/>
  </si>
  <si>
    <t>B.みずほ情報総研株式会社</t>
    <phoneticPr fontId="5"/>
  </si>
  <si>
    <t>株式会社三菱総合研究所</t>
    <phoneticPr fontId="5"/>
  </si>
  <si>
    <t>E.エム・アール・アイリサーチアソシエイツ株式会社</t>
    <phoneticPr fontId="5"/>
  </si>
  <si>
    <t>F. 公益財団法人地球環境戦略研究機関</t>
    <phoneticPr fontId="5"/>
  </si>
  <si>
    <t>動向調査等業務</t>
    <phoneticPr fontId="5"/>
  </si>
  <si>
    <t>調査支援業務</t>
    <phoneticPr fontId="5"/>
  </si>
  <si>
    <t>I.公益財団法人地球環境戦略研究機関</t>
    <phoneticPr fontId="5"/>
  </si>
  <si>
    <t>J.一般社団法人イクレイ日本</t>
    <phoneticPr fontId="5"/>
  </si>
  <si>
    <t>自治体に関する動向調査等</t>
    <phoneticPr fontId="5"/>
  </si>
  <si>
    <t>K. 株式会社リーガルコモンズ</t>
    <phoneticPr fontId="5"/>
  </si>
  <si>
    <t>法律家に関する動向調査等</t>
    <phoneticPr fontId="5"/>
  </si>
  <si>
    <t>L.国立大学法人東京医科歯科大学</t>
    <phoneticPr fontId="5"/>
  </si>
  <si>
    <t>気候変動対策における新たなステークホルダーとして注目が集まりつつある自治体、医療関係者、法曹関係者等について、世界の動向及び国内動向を調査</t>
    <phoneticPr fontId="5"/>
  </si>
  <si>
    <t>長期低炭素ビジョンにおいて示された「カーボンプライシングは機構変動対策としてのみならず、我が国の経済・社会的課題の解決にも有効である」とのロジックの精緻化や、そのロジックを裏付ける事例収集、実証分析等を行う</t>
    <phoneticPr fontId="5"/>
  </si>
  <si>
    <t>カーボンプライシングが経済・社会的課題の解決に資する理論的根拠の整理等</t>
    <phoneticPr fontId="5"/>
  </si>
  <si>
    <t>カーボンプライシングに関連するあらゆる施策について幅広く調査・分析し、諸外国の制度実績等も踏まえ、我が国にふさわしいカーボンプライシングの在り方について検討を行う</t>
    <phoneticPr fontId="5"/>
  </si>
  <si>
    <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t>
    <phoneticPr fontId="5"/>
  </si>
  <si>
    <t>国内外における排出量取引制度の動向と効果等を調査・分析した上で、我が国において国内排出量取引制度を導入するとした場合の制度の在り方について検討を行う</t>
    <phoneticPr fontId="5"/>
  </si>
  <si>
    <t>株式会社価値総合研究所</t>
    <phoneticPr fontId="5"/>
  </si>
  <si>
    <t>みずほ情報総研株式会社</t>
    <phoneticPr fontId="5"/>
  </si>
  <si>
    <t>エム・アール・アイリサーチアソシエイツ株式会社</t>
    <phoneticPr fontId="5"/>
  </si>
  <si>
    <t>公益財団法人地球環境戦略研究機関</t>
    <phoneticPr fontId="5"/>
  </si>
  <si>
    <t>日本テピア株式会社</t>
    <phoneticPr fontId="5"/>
  </si>
  <si>
    <t>国立大学法人京都大学</t>
    <phoneticPr fontId="5"/>
  </si>
  <si>
    <t>公益財団法人地球環境戦略研究機関</t>
    <phoneticPr fontId="5"/>
  </si>
  <si>
    <t>一般社団法人イクレイ日本</t>
    <phoneticPr fontId="5"/>
  </si>
  <si>
    <t>株式会社リーガルコモンズ</t>
    <phoneticPr fontId="5"/>
  </si>
  <si>
    <t>国立大学法人東京医科歯科大学</t>
    <phoneticPr fontId="5"/>
  </si>
  <si>
    <t>本事業の成果として、国内外の制度の調査・分析をとりまとめ、関係課室で活用している。</t>
    <rPh sb="0" eb="1">
      <t>ホン</t>
    </rPh>
    <rPh sb="1" eb="3">
      <t>ジギョウ</t>
    </rPh>
    <rPh sb="4" eb="6">
      <t>セイカ</t>
    </rPh>
    <rPh sb="10" eb="13">
      <t>コクナイガイ</t>
    </rPh>
    <rPh sb="14" eb="16">
      <t>セイド</t>
    </rPh>
    <rPh sb="17" eb="19">
      <t>チョウサ</t>
    </rPh>
    <rPh sb="20" eb="22">
      <t>ブンセキ</t>
    </rPh>
    <rPh sb="29" eb="31">
      <t>カンケイ</t>
    </rPh>
    <rPh sb="31" eb="33">
      <t>カシツ</t>
    </rPh>
    <rPh sb="34" eb="36">
      <t>カツヨウ</t>
    </rPh>
    <phoneticPr fontId="5"/>
  </si>
  <si>
    <t>243/15</t>
    <phoneticPr fontId="5"/>
  </si>
  <si>
    <t xml:space="preserve">2030年度目標の達成に向けて、施策の進捗状況に応じて、施策の見直しを行い、カーボンプライシングを導入することとなった場合に速やかに効果的な制度を実施できるよう、国内排出量取引制度等のカーボンプライシングの制度設計を行う。具体的には、諸外国の事例なども参考に、対象の範囲、割当の方法などの項目について、幅広く選択肢を検討する。
</t>
    <phoneticPr fontId="5"/>
  </si>
  <si>
    <t>・「地球温暖化対策計画」において示された、産業への負担、海外における排出量取引制度の動向とその効果、先行する主な地球温暖化対策の運用評価等の国内排出量取引等のカーボンプライシングの施策の検討に資する。
・国内排出量取引制度等カーボンプライシングを導入した際の効果的かつ効率的な排出削減の実現に資する。</t>
    <rPh sb="2" eb="7">
      <t>チキュウオンダンカ</t>
    </rPh>
    <rPh sb="7" eb="9">
      <t>タイサク</t>
    </rPh>
    <rPh sb="9" eb="11">
      <t>ケイカク</t>
    </rPh>
    <rPh sb="70" eb="72">
      <t>コクナイ</t>
    </rPh>
    <rPh sb="72" eb="75">
      <t>ハイシュツリョウ</t>
    </rPh>
    <rPh sb="75" eb="77">
      <t>トリヒキ</t>
    </rPh>
    <rPh sb="77" eb="78">
      <t>ナド</t>
    </rPh>
    <rPh sb="90" eb="92">
      <t>シサク</t>
    </rPh>
    <rPh sb="93" eb="95">
      <t>ケントウ</t>
    </rPh>
    <rPh sb="109" eb="111">
      <t>セイド</t>
    </rPh>
    <rPh sb="111" eb="112">
      <t>トウ</t>
    </rPh>
    <phoneticPr fontId="5"/>
  </si>
  <si>
    <t>本事業は、地球温暖化対策関係予算において【D.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rPh sb="54" eb="56">
      <t>ドウニュウ</t>
    </rPh>
    <rPh sb="56" eb="59">
      <t>カノウセイ</t>
    </rPh>
    <rPh sb="60" eb="61">
      <t>カン</t>
    </rPh>
    <rPh sb="63" eb="65">
      <t>チョウサ</t>
    </rPh>
    <rPh sb="66" eb="68">
      <t>ケントウ</t>
    </rPh>
    <rPh sb="68" eb="69">
      <t>トウ</t>
    </rPh>
    <rPh sb="70" eb="71">
      <t>オコナ</t>
    </rPh>
    <rPh sb="72" eb="74">
      <t>ジギョウ</t>
    </rPh>
    <rPh sb="97" eb="100">
      <t>チョクセツテキ</t>
    </rPh>
    <phoneticPr fontId="5"/>
  </si>
  <si>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</si>
  <si>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具体的な手段・方法については、本事業を行う中で検討し、効果的な実施ができている。</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</si>
  <si>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情報収集・整理等（みずほ情報総研(株)）</t>
    <rPh sb="0" eb="2">
      <t>ジョウホウ</t>
    </rPh>
    <rPh sb="2" eb="4">
      <t>シュウシュウ</t>
    </rPh>
    <rPh sb="5" eb="7">
      <t>セイリ</t>
    </rPh>
    <rPh sb="7" eb="8">
      <t>トウ</t>
    </rPh>
    <rPh sb="12" eb="14">
      <t>ジョウホウ</t>
    </rPh>
    <rPh sb="14" eb="16">
      <t>ソウケン</t>
    </rPh>
    <rPh sb="16" eb="19">
      <t>カブ</t>
    </rPh>
    <phoneticPr fontId="5"/>
  </si>
  <si>
    <t>会議開催支援等業務等（エム・アール・アイリサーチアソシエイツ(株)ほか）</t>
    <rPh sb="9" eb="10">
      <t>トウ</t>
    </rPh>
    <rPh sb="30" eb="33">
      <t>カブ</t>
    </rPh>
    <phoneticPr fontId="5"/>
  </si>
  <si>
    <t>動向調査等（一般社団法人日本イクレイほか）</t>
    <rPh sb="0" eb="2">
      <t>ドウコウ</t>
    </rPh>
    <rPh sb="2" eb="4">
      <t>チョウサ</t>
    </rPh>
    <rPh sb="4" eb="5">
      <t>トウ</t>
    </rPh>
    <rPh sb="6" eb="8">
      <t>イッパン</t>
    </rPh>
    <rPh sb="8" eb="12">
      <t>シャダンホウジン</t>
    </rPh>
    <rPh sb="12" eb="14">
      <t>ニホン</t>
    </rPh>
    <phoneticPr fontId="5"/>
  </si>
  <si>
    <t>予算要求時に年限を区切って要求した上で、公開の検討会等でカーボンプライシングについて検討を行うこととしているため、とりまとめも踏まえながら、更に検討を深めていくことを想定している。この検討に資する調査・分析を効果的に実施できるように執行する。</t>
    <rPh sb="0" eb="2">
      <t>ヨサン</t>
    </rPh>
    <rPh sb="2" eb="4">
      <t>ヨウキュウ</t>
    </rPh>
    <rPh sb="4" eb="5">
      <t>ジ</t>
    </rPh>
    <rPh sb="6" eb="8">
      <t>ネンゲン</t>
    </rPh>
    <rPh sb="9" eb="11">
      <t>クギ</t>
    </rPh>
    <rPh sb="13" eb="15">
      <t>ヨウキュウ</t>
    </rPh>
    <rPh sb="17" eb="18">
      <t>ウエ</t>
    </rPh>
    <rPh sb="20" eb="22">
      <t>コウカイ</t>
    </rPh>
    <rPh sb="23" eb="26">
      <t>ケントウカイ</t>
    </rPh>
    <rPh sb="26" eb="27">
      <t>トウ</t>
    </rPh>
    <rPh sb="42" eb="44">
      <t>ケントウ</t>
    </rPh>
    <rPh sb="45" eb="46">
      <t>オコナ</t>
    </rPh>
    <rPh sb="63" eb="64">
      <t>フ</t>
    </rPh>
    <rPh sb="70" eb="71">
      <t>サラ</t>
    </rPh>
    <rPh sb="72" eb="74">
      <t>ケントウ</t>
    </rPh>
    <rPh sb="75" eb="76">
      <t>フカ</t>
    </rPh>
    <rPh sb="83" eb="85">
      <t>ソウテイ</t>
    </rPh>
    <rPh sb="92" eb="94">
      <t>ケントウ</t>
    </rPh>
    <rPh sb="95" eb="96">
      <t>シ</t>
    </rPh>
    <rPh sb="98" eb="100">
      <t>チョウサ</t>
    </rPh>
    <rPh sb="101" eb="103">
      <t>ブンセキ</t>
    </rPh>
    <rPh sb="104" eb="107">
      <t>コウカテキ</t>
    </rPh>
    <rPh sb="108" eb="110">
      <t>ジッシ</t>
    </rPh>
    <rPh sb="116" eb="118">
      <t>シッコウ</t>
    </rPh>
    <phoneticPr fontId="5"/>
  </si>
  <si>
    <t>-</t>
    <phoneticPr fontId="5"/>
  </si>
  <si>
    <t>2030年目標や長期目標の達成に向けた施策の一つとして、国内排出量取引制度等のカーボンプライシングについて、国内外の施策の動向を踏まえつつ、必要な場合には速やかに制度導入を行えるよう、地球温暖化対策計画の見直し時期を目途として、制度案や必要性等を検討する。</t>
    <rPh sb="54" eb="56">
      <t>コクナイ</t>
    </rPh>
    <rPh sb="56" eb="57">
      <t>ガイ</t>
    </rPh>
    <rPh sb="58" eb="60">
      <t>シサク</t>
    </rPh>
    <rPh sb="61" eb="63">
      <t>ドウコウ</t>
    </rPh>
    <rPh sb="64" eb="65">
      <t>フ</t>
    </rPh>
    <rPh sb="92" eb="94">
      <t>チキュウ</t>
    </rPh>
    <rPh sb="94" eb="97">
      <t>オンダンカ</t>
    </rPh>
    <rPh sb="97" eb="99">
      <t>タイサク</t>
    </rPh>
    <rPh sb="102" eb="104">
      <t>ミナオ</t>
    </rPh>
    <rPh sb="105" eb="107">
      <t>ジキ</t>
    </rPh>
    <rPh sb="108" eb="110">
      <t>メド</t>
    </rPh>
    <rPh sb="114" eb="116">
      <t>セイド</t>
    </rPh>
    <phoneticPr fontId="5"/>
  </si>
  <si>
    <t>「我が国におけるカーボンプライシングによる大幅削減の実現方策検討調査」報告書
「国内排出量取引制度の在り方検討調査等委託業務」報告書
「我が国の経済・社会的課題の解決に資するカーボンプライシングのあり方検討委託業務」報告書</t>
    <rPh sb="35" eb="38">
      <t>ホウコクショ</t>
    </rPh>
    <rPh sb="63" eb="66">
      <t>ホウコクショ</t>
    </rPh>
    <rPh sb="108" eb="111">
      <t>ホウコクショ</t>
    </rPh>
    <phoneticPr fontId="5"/>
  </si>
  <si>
    <t>250/24</t>
    <phoneticPr fontId="5"/>
  </si>
  <si>
    <t>当該事業を実施した年度の最新の我が国全体のエネ起CO2排出量のうち、本事業で検討する業種の排出量が全業種に対し占める割合</t>
    <rPh sb="0" eb="2">
      <t>トウガイ</t>
    </rPh>
    <rPh sb="2" eb="4">
      <t>ジギョウ</t>
    </rPh>
    <rPh sb="5" eb="7">
      <t>ジッシ</t>
    </rPh>
    <rPh sb="9" eb="11">
      <t>ネンド</t>
    </rPh>
    <rPh sb="12" eb="14">
      <t>サイシン</t>
    </rPh>
    <rPh sb="15" eb="16">
      <t>ワ</t>
    </rPh>
    <rPh sb="17" eb="18">
      <t>クニ</t>
    </rPh>
    <rPh sb="18" eb="20">
      <t>ゼンタイ</t>
    </rPh>
    <rPh sb="23" eb="24">
      <t>キ</t>
    </rPh>
    <rPh sb="27" eb="30">
      <t>ハイシュツリョウ</t>
    </rPh>
    <rPh sb="34" eb="35">
      <t>ホン</t>
    </rPh>
    <rPh sb="35" eb="37">
      <t>ジギョウ</t>
    </rPh>
    <rPh sb="38" eb="40">
      <t>ケントウ</t>
    </rPh>
    <rPh sb="42" eb="44">
      <t>ギョウシュ</t>
    </rPh>
    <rPh sb="45" eb="47">
      <t>ハイシュツ</t>
    </rPh>
    <rPh sb="47" eb="48">
      <t>リョウ</t>
    </rPh>
    <rPh sb="49" eb="50">
      <t>ゼン</t>
    </rPh>
    <rPh sb="50" eb="52">
      <t>ギョウシュ</t>
    </rPh>
    <rPh sb="53" eb="54">
      <t>タイ</t>
    </rPh>
    <rPh sb="55" eb="56">
      <t>シ</t>
    </rPh>
    <rPh sb="58" eb="60">
      <t>ワリアイ</t>
    </rPh>
    <phoneticPr fontId="5"/>
  </si>
  <si>
    <t>平成29年度は、学識経験者から構成される公開の検討会において、カーボンプライシングの活用のあり方について議論をしていただき、とりまとめを公表した。（平成30年3月）</t>
    <rPh sb="0" eb="2">
      <t>ヘイセイ</t>
    </rPh>
    <rPh sb="4" eb="6">
      <t>ネンド</t>
    </rPh>
    <rPh sb="8" eb="10">
      <t>ガクシキ</t>
    </rPh>
    <rPh sb="10" eb="13">
      <t>ケイケンシャ</t>
    </rPh>
    <rPh sb="15" eb="17">
      <t>コウセイ</t>
    </rPh>
    <rPh sb="20" eb="22">
      <t>コウカイ</t>
    </rPh>
    <rPh sb="23" eb="26">
      <t>ケントウカイ</t>
    </rPh>
    <rPh sb="42" eb="44">
      <t>カツヨウ</t>
    </rPh>
    <rPh sb="47" eb="48">
      <t>カタ</t>
    </rPh>
    <rPh sb="52" eb="54">
      <t>ギロン</t>
    </rPh>
    <rPh sb="68" eb="70">
      <t>コウヒョウ</t>
    </rPh>
    <rPh sb="74" eb="76">
      <t>ヘイセイ</t>
    </rPh>
    <rPh sb="78" eb="79">
      <t>ネン</t>
    </rPh>
    <rPh sb="80" eb="81">
      <t>ガツ</t>
    </rPh>
    <phoneticPr fontId="5"/>
  </si>
  <si>
    <t>成果実績は成果目標に見合ったものとなっている。</t>
    <rPh sb="0" eb="2">
      <t>セイカ</t>
    </rPh>
    <rPh sb="2" eb="4">
      <t>ジッセキ</t>
    </rPh>
    <rPh sb="5" eb="7">
      <t>セイカ</t>
    </rPh>
    <rPh sb="7" eb="9">
      <t>モクヒョウ</t>
    </rPh>
    <rPh sb="10" eb="12">
      <t>ミア</t>
    </rPh>
    <phoneticPr fontId="5"/>
  </si>
  <si>
    <t>各国の政策の動向を踏まえ、重点的に調査を行うなど、概ね見込みに見合っている。</t>
    <rPh sb="0" eb="2">
      <t>カッコク</t>
    </rPh>
    <rPh sb="3" eb="5">
      <t>セイサク</t>
    </rPh>
    <rPh sb="6" eb="8">
      <t>ドウコウ</t>
    </rPh>
    <rPh sb="9" eb="10">
      <t>フ</t>
    </rPh>
    <rPh sb="13" eb="16">
      <t>ジュウテンテキ</t>
    </rPh>
    <rPh sb="17" eb="19">
      <t>チョウサ</t>
    </rPh>
    <rPh sb="20" eb="21">
      <t>オコナ</t>
    </rPh>
    <rPh sb="25" eb="26">
      <t>オオム</t>
    </rPh>
    <rPh sb="27" eb="29">
      <t>ミコ</t>
    </rPh>
    <rPh sb="31" eb="33">
      <t>ミア</t>
    </rPh>
    <phoneticPr fontId="5"/>
  </si>
  <si>
    <t>委託先それぞれのアウトプットが、費用に見合うものだったのかが見えない。業務内容を見る限り、内外の動向調査であり、分散して委託するよりも統一的な方針のもとに専門性の高い委託先に委託した方が良いのではないか？政策シンクタンクであるIGESを活用できないのか。そもそも政策実現への意思が明確ではなく、いざというときの基礎調査というスタンスでよいのか疑問。何をいつまでにするのか、33年度までの戦略的工程表が必要では。</t>
    <phoneticPr fontId="5"/>
  </si>
  <si>
    <t>カーボンプライシングはCOP21決定やG7伊勢志摩首脳宣言でも言及されており、導入への社会的気運が高まっているところ。また、地球温暖化対策計画においても、カーボンプライシングの一施策である国内排出量取引制度は、「慎重に検討する」こととされており、社会のニーズを反映している。</t>
    <rPh sb="16" eb="18">
      <t>ケッテイ</t>
    </rPh>
    <rPh sb="31" eb="33">
      <t>ゲンキュウ</t>
    </rPh>
    <rPh sb="39" eb="41">
      <t>ドウニュウ</t>
    </rPh>
    <rPh sb="43" eb="46">
      <t>シャカイテキ</t>
    </rPh>
    <rPh sb="46" eb="48">
      <t>キウン</t>
    </rPh>
    <rPh sb="49" eb="50">
      <t>タカ</t>
    </rPh>
    <rPh sb="62" eb="67">
      <t>チキュウオンダンカ</t>
    </rPh>
    <rPh sb="67" eb="69">
      <t>タイサク</t>
    </rPh>
    <rPh sb="69" eb="71">
      <t>ケイカク</t>
    </rPh>
    <rPh sb="88" eb="89">
      <t>イチ</t>
    </rPh>
    <rPh sb="89" eb="91">
      <t>セサク</t>
    </rPh>
    <rPh sb="94" eb="96">
      <t>コクナイ</t>
    </rPh>
    <rPh sb="96" eb="99">
      <t>ハイシュツリョウ</t>
    </rPh>
    <rPh sb="99" eb="101">
      <t>トリヒキ</t>
    </rPh>
    <rPh sb="101" eb="103">
      <t>セイド</t>
    </rPh>
    <rPh sb="106" eb="108">
      <t>シンチョウ</t>
    </rPh>
    <rPh sb="109" eb="111">
      <t>ケントウ</t>
    </rPh>
    <rPh sb="123" eb="125">
      <t>シャカイ</t>
    </rPh>
    <rPh sb="130" eb="132">
      <t>ハンエイ</t>
    </rPh>
    <phoneticPr fontId="5"/>
  </si>
  <si>
    <t>本事業で実施した評価分析結果を基に検討する我が国のエネルギー起源CO2排出量の業種別排出割合が、全業種に対し100%となることを目標とする。</t>
    <rPh sb="0" eb="1">
      <t>ホン</t>
    </rPh>
    <rPh sb="1" eb="3">
      <t>ジギョウ</t>
    </rPh>
    <rPh sb="4" eb="6">
      <t>ジッシ</t>
    </rPh>
    <rPh sb="8" eb="10">
      <t>ヒョウカ</t>
    </rPh>
    <rPh sb="10" eb="12">
      <t>ブンセキ</t>
    </rPh>
    <rPh sb="12" eb="14">
      <t>ケッカ</t>
    </rPh>
    <rPh sb="15" eb="16">
      <t>モト</t>
    </rPh>
    <rPh sb="17" eb="19">
      <t>ケントウ</t>
    </rPh>
    <rPh sb="21" eb="22">
      <t>ワ</t>
    </rPh>
    <rPh sb="23" eb="24">
      <t>クニ</t>
    </rPh>
    <rPh sb="30" eb="32">
      <t>キゲン</t>
    </rPh>
    <rPh sb="35" eb="38">
      <t>ハイシュツリョウ</t>
    </rPh>
    <rPh sb="39" eb="42">
      <t>ギョウシュベツ</t>
    </rPh>
    <rPh sb="42" eb="44">
      <t>ハイシュツ</t>
    </rPh>
    <rPh sb="44" eb="46">
      <t>ワリアイ</t>
    </rPh>
    <rPh sb="48" eb="51">
      <t>ゼンギョウシュ</t>
    </rPh>
    <rPh sb="52" eb="53">
      <t>タイ</t>
    </rPh>
    <rPh sb="64" eb="66">
      <t>モクヒョウ</t>
    </rPh>
    <phoneticPr fontId="5"/>
  </si>
  <si>
    <t>外部有識者の所見を踏まえ、委託先の選定について統一的な方針の下に専門性の高いところに集約することを検討するとともに、33年度までの戦略的工程表を示し何をいつまでに行うのか説明すること。</t>
    <rPh sb="30" eb="31">
      <t>モト</t>
    </rPh>
    <phoneticPr fontId="5"/>
  </si>
  <si>
    <t>G.日本テピア株式会社</t>
    <phoneticPr fontId="5"/>
  </si>
  <si>
    <t>　委託先の選定については、本業務が内外のカーボンプライシング関連施策の動向調査だけではなく、我が国へのカーボンプライシング導入による経済影響分析等も含んでおり、我が国にとって最適なカーボンプライシングの制度案の検討という統一的な方針の下、それぞれ専門性が高い委託先（公益財団法人地球環境戦略研究機関(IGES)を含む。）に一般競争で契約を行っているところ。
　政策実現に向けては、平成31年度までは制度案の策定、平成33年度までは導入に向けた検討という工程で検討を進めているところ、昨年度（平成29年度）までの有識者検討会での議論も踏まえながら、検討を次のステージを上げる形で、今年度（平成30年度）は、学識経験者のみならず経済団体や企業の代表、投資家等ステークホルダーを数多く含めた小委員会を中央環境審議会地球環境部会の下で立ち上げ、我が国に効果的なカーボンプライシングの制度案策定と導入に向けた検討を戦略的に進めている。</t>
    <rPh sb="1" eb="4">
      <t>イタクサキ</t>
    </rPh>
    <rPh sb="5" eb="7">
      <t>センテイ</t>
    </rPh>
    <rPh sb="13" eb="14">
      <t>ホン</t>
    </rPh>
    <rPh sb="14" eb="16">
      <t>ギョウム</t>
    </rPh>
    <rPh sb="17" eb="19">
      <t>ナイガイ</t>
    </rPh>
    <rPh sb="30" eb="32">
      <t>カンレン</t>
    </rPh>
    <rPh sb="32" eb="34">
      <t>シサク</t>
    </rPh>
    <rPh sb="35" eb="37">
      <t>ドウコウ</t>
    </rPh>
    <rPh sb="37" eb="39">
      <t>チョウサ</t>
    </rPh>
    <rPh sb="46" eb="47">
      <t>ワ</t>
    </rPh>
    <rPh sb="48" eb="49">
      <t>クニ</t>
    </rPh>
    <rPh sb="61" eb="63">
      <t>ドウニュウ</t>
    </rPh>
    <rPh sb="66" eb="68">
      <t>ケイザイ</t>
    </rPh>
    <rPh sb="68" eb="70">
      <t>エイキョウ</t>
    </rPh>
    <rPh sb="70" eb="72">
      <t>ブンセキ</t>
    </rPh>
    <rPh sb="72" eb="73">
      <t>ナド</t>
    </rPh>
    <rPh sb="74" eb="75">
      <t>フク</t>
    </rPh>
    <rPh sb="80" eb="81">
      <t>ワ</t>
    </rPh>
    <rPh sb="82" eb="83">
      <t>クニ</t>
    </rPh>
    <rPh sb="87" eb="89">
      <t>サイテキ</t>
    </rPh>
    <rPh sb="101" eb="103">
      <t>セイド</t>
    </rPh>
    <rPh sb="103" eb="104">
      <t>アン</t>
    </rPh>
    <rPh sb="105" eb="107">
      <t>ケントウ</t>
    </rPh>
    <rPh sb="110" eb="113">
      <t>トウイツテキ</t>
    </rPh>
    <rPh sb="114" eb="116">
      <t>ホウシン</t>
    </rPh>
    <rPh sb="117" eb="118">
      <t>モト</t>
    </rPh>
    <rPh sb="123" eb="126">
      <t>センモンセイ</t>
    </rPh>
    <rPh sb="127" eb="128">
      <t>タカ</t>
    </rPh>
    <rPh sb="129" eb="132">
      <t>イタクサキ</t>
    </rPh>
    <rPh sb="156" eb="157">
      <t>フク</t>
    </rPh>
    <rPh sb="161" eb="163">
      <t>イッパン</t>
    </rPh>
    <rPh sb="163" eb="165">
      <t>キョウソウ</t>
    </rPh>
    <rPh sb="166" eb="168">
      <t>ケイヤク</t>
    </rPh>
    <rPh sb="169" eb="170">
      <t>オコナ</t>
    </rPh>
    <rPh sb="180" eb="182">
      <t>セイサク</t>
    </rPh>
    <rPh sb="182" eb="184">
      <t>ジツゲン</t>
    </rPh>
    <rPh sb="185" eb="186">
      <t>ム</t>
    </rPh>
    <rPh sb="190" eb="192">
      <t>ヘイセイ</t>
    </rPh>
    <rPh sb="194" eb="196">
      <t>ネンド</t>
    </rPh>
    <rPh sb="199" eb="201">
      <t>セイド</t>
    </rPh>
    <rPh sb="201" eb="202">
      <t>アン</t>
    </rPh>
    <rPh sb="203" eb="205">
      <t>サクテイ</t>
    </rPh>
    <rPh sb="206" eb="208">
      <t>ヘイセイ</t>
    </rPh>
    <rPh sb="210" eb="212">
      <t>ネンド</t>
    </rPh>
    <rPh sb="215" eb="217">
      <t>ドウニュウ</t>
    </rPh>
    <rPh sb="218" eb="219">
      <t>ム</t>
    </rPh>
    <rPh sb="221" eb="223">
      <t>ケントウ</t>
    </rPh>
    <rPh sb="226" eb="228">
      <t>コウテイ</t>
    </rPh>
    <rPh sb="229" eb="231">
      <t>ケントウ</t>
    </rPh>
    <rPh sb="232" eb="233">
      <t>スス</t>
    </rPh>
    <rPh sb="241" eb="244">
      <t>サクネンド</t>
    </rPh>
    <rPh sb="245" eb="247">
      <t>ヘイセイ</t>
    </rPh>
    <rPh sb="249" eb="251">
      <t>ネンド</t>
    </rPh>
    <rPh sb="255" eb="258">
      <t>ユウシキシャ</t>
    </rPh>
    <rPh sb="258" eb="261">
      <t>ケントウカイ</t>
    </rPh>
    <rPh sb="263" eb="265">
      <t>ギロン</t>
    </rPh>
    <rPh sb="266" eb="267">
      <t>フ</t>
    </rPh>
    <rPh sb="273" eb="275">
      <t>ケントウ</t>
    </rPh>
    <rPh sb="276" eb="277">
      <t>ツギ</t>
    </rPh>
    <rPh sb="283" eb="284">
      <t>ア</t>
    </rPh>
    <rPh sb="286" eb="287">
      <t>カタチ</t>
    </rPh>
    <rPh sb="289" eb="292">
      <t>コンネンド</t>
    </rPh>
    <rPh sb="293" eb="295">
      <t>ヘイセイ</t>
    </rPh>
    <rPh sb="297" eb="299">
      <t>ネンド</t>
    </rPh>
    <rPh sb="302" eb="304">
      <t>ガクシキ</t>
    </rPh>
    <rPh sb="304" eb="307">
      <t>ケイケンシャ</t>
    </rPh>
    <rPh sb="342" eb="346">
      <t>ショウイインカイ</t>
    </rPh>
    <rPh sb="347" eb="349">
      <t>チュウオウ</t>
    </rPh>
    <rPh sb="349" eb="351">
      <t>カンキョウ</t>
    </rPh>
    <rPh sb="354" eb="356">
      <t>チキュウ</t>
    </rPh>
    <rPh sb="356" eb="358">
      <t>カンキョウ</t>
    </rPh>
    <rPh sb="358" eb="360">
      <t>ブカイ</t>
    </rPh>
    <rPh sb="361" eb="362">
      <t>モト</t>
    </rPh>
    <rPh sb="363" eb="364">
      <t>タ</t>
    </rPh>
    <rPh sb="365" eb="366">
      <t>ア</t>
    </rPh>
    <rPh sb="368" eb="369">
      <t>ワ</t>
    </rPh>
    <rPh sb="370" eb="371">
      <t>クニ</t>
    </rPh>
    <rPh sb="372" eb="375">
      <t>コウカテキ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</si>
</sst>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3" fontId="11" fillId="0" borderId="0" xfId="1" applyNumberFormat="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172358</xdr:colOff>
      <xdr:row>740</xdr:row>
      <xdr:rowOff>4801</xdr:rowOff>
    </xdr:from>
    <xdr:to>
      <xdr:col>46</xdr:col>
      <xdr:colOff>90715</xdr:colOff>
      <xdr:row>741</xdr:row>
      <xdr:rowOff>161364</xdr:rowOff>
    </xdr:to>
    <xdr:sp macro="" textlink="">
      <xdr:nvSpPr>
        <xdr:cNvPr id="2" name="テキスト ボックス 1"/>
        <xdr:cNvSpPr txBox="1"/>
      </xdr:nvSpPr>
      <xdr:spPr>
        <a:xfrm>
          <a:off x="1260929" y="40581301"/>
          <a:ext cx="7175500" cy="510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ja-JP" altLang="en-US" sz="1000"/>
            <a:t>２４３百万円</a:t>
          </a:r>
        </a:p>
      </xdr:txBody>
    </xdr:sp>
    <xdr:clientData/>
  </xdr:twoCellAnchor>
  <xdr:twoCellAnchor>
    <xdr:from>
      <xdr:col>23</xdr:col>
      <xdr:colOff>56706</xdr:colOff>
      <xdr:row>742</xdr:row>
      <xdr:rowOff>109916</xdr:rowOff>
    </xdr:from>
    <xdr:to>
      <xdr:col>34</xdr:col>
      <xdr:colOff>89702</xdr:colOff>
      <xdr:row>748</xdr:row>
      <xdr:rowOff>263068</xdr:rowOff>
    </xdr:to>
    <xdr:grpSp>
      <xdr:nvGrpSpPr>
        <xdr:cNvPr id="3" name="グループ化 2"/>
        <xdr:cNvGrpSpPr/>
      </xdr:nvGrpSpPr>
      <xdr:grpSpPr>
        <a:xfrm>
          <a:off x="4751170" y="42155987"/>
          <a:ext cx="2278175" cy="2275867"/>
          <a:chOff x="5210498" y="46894352"/>
          <a:chExt cx="2060521" cy="2303224"/>
        </a:xfrm>
      </xdr:grpSpPr>
      <xdr:cxnSp macro="">
        <xdr:nvCxnSpPr>
          <xdr:cNvPr id="4" name="直線矢印コネクタ 3"/>
          <xdr:cNvCxnSpPr/>
        </xdr:nvCxnSpPr>
        <xdr:spPr>
          <a:xfrm>
            <a:off x="6204353" y="46894352"/>
            <a:ext cx="624" cy="2120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5210498" y="47149981"/>
            <a:ext cx="2060521" cy="2047595"/>
            <a:chOff x="6603051" y="46862703"/>
            <a:chExt cx="2218227" cy="2049418"/>
          </a:xfrm>
        </xdr:grpSpPr>
        <xdr:sp macro="" textlink="">
          <xdr:nvSpPr>
            <xdr:cNvPr id="26" name="テキスト ボックス 25"/>
            <xdr:cNvSpPr txBox="1"/>
          </xdr:nvSpPr>
          <xdr:spPr>
            <a:xfrm>
              <a:off x="6603051" y="47524641"/>
              <a:ext cx="2169279" cy="1387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カーボンプライシングに関連するあらゆる施策について幅広く調査・分析し、諸外国の制度実績等も踏まえ、我が国にふさわしいカーボンプライシングの在り方について検討を行う</a:t>
              </a:r>
              <a:endParaRPr kumimoji="1" lang="en-US" altLang="ja-JP" sz="1000">
                <a:solidFill>
                  <a:sysClr val="windowText" lastClr="000000"/>
                </a:solidFill>
              </a:endParaRPr>
            </a:p>
          </xdr:txBody>
        </xdr:sp>
        <xdr:grpSp>
          <xdr:nvGrpSpPr>
            <xdr:cNvPr id="27" name="グループ化 26"/>
            <xdr:cNvGrpSpPr/>
          </xdr:nvGrpSpPr>
          <xdr:grpSpPr>
            <a:xfrm>
              <a:off x="6605465" y="46862703"/>
              <a:ext cx="2215813" cy="640786"/>
              <a:chOff x="7351375" y="34818429"/>
              <a:chExt cx="2748280" cy="1093917"/>
            </a:xfrm>
          </xdr:grpSpPr>
          <xdr:sp macro="" textlink="">
            <xdr:nvSpPr>
              <xdr:cNvPr id="28" name="テキスト ボックス 27"/>
              <xdr:cNvSpPr txBox="1"/>
            </xdr:nvSpPr>
            <xdr:spPr>
              <a:xfrm>
                <a:off x="7412865" y="35112688"/>
                <a:ext cx="2520000" cy="799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C.</a:t>
                </a:r>
                <a:r>
                  <a:rPr kumimoji="1" lang="ja-JP" altLang="en-US" sz="1000">
                    <a:solidFill>
                      <a:sysClr val="windowText" lastClr="000000"/>
                    </a:solidFill>
                  </a:rPr>
                  <a:t>　みずほ情報総研株式会社</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ysClr val="windowText" lastClr="000000"/>
                    </a:solidFill>
                  </a:rPr>
                  <a:t>　５９百万円</a:t>
                </a:r>
              </a:p>
            </xdr:txBody>
          </xdr:sp>
          <xdr:sp macro="" textlink="">
            <xdr:nvSpPr>
              <xdr:cNvPr id="29" name="テキスト ボックス 28"/>
              <xdr:cNvSpPr txBox="1"/>
            </xdr:nvSpPr>
            <xdr:spPr>
              <a:xfrm>
                <a:off x="7351375" y="34818429"/>
                <a:ext cx="2748280" cy="30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p>
            </xdr:txBody>
          </xdr:sp>
        </xdr:grpSp>
      </xdr:grpSp>
    </xdr:grpSp>
    <xdr:clientData/>
  </xdr:twoCellAnchor>
  <xdr:twoCellAnchor>
    <xdr:from>
      <xdr:col>35</xdr:col>
      <xdr:colOff>172355</xdr:colOff>
      <xdr:row>742</xdr:row>
      <xdr:rowOff>61682</xdr:rowOff>
    </xdr:from>
    <xdr:to>
      <xdr:col>48</xdr:col>
      <xdr:colOff>9071</xdr:colOff>
      <xdr:row>748</xdr:row>
      <xdr:rowOff>337078</xdr:rowOff>
    </xdr:to>
    <xdr:grpSp>
      <xdr:nvGrpSpPr>
        <xdr:cNvPr id="30" name="グループ化 29"/>
        <xdr:cNvGrpSpPr/>
      </xdr:nvGrpSpPr>
      <xdr:grpSpPr>
        <a:xfrm>
          <a:off x="7316105" y="42107753"/>
          <a:ext cx="2490109" cy="2398111"/>
          <a:chOff x="3249857" y="47077648"/>
          <a:chExt cx="2504095" cy="2430581"/>
        </a:xfrm>
      </xdr:grpSpPr>
      <xdr:cxnSp macro="">
        <xdr:nvCxnSpPr>
          <xdr:cNvPr id="31" name="直線矢印コネクタ 30"/>
          <xdr:cNvCxnSpPr/>
        </xdr:nvCxnSpPr>
        <xdr:spPr>
          <a:xfrm>
            <a:off x="4472190" y="47077648"/>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2" name="グループ化 31"/>
          <xdr:cNvGrpSpPr/>
        </xdr:nvGrpSpPr>
        <xdr:grpSpPr>
          <a:xfrm>
            <a:off x="3249857" y="47336941"/>
            <a:ext cx="2504095" cy="2171288"/>
            <a:chOff x="3800051" y="46825318"/>
            <a:chExt cx="2573215" cy="2171288"/>
          </a:xfrm>
        </xdr:grpSpPr>
        <xdr:grpSp>
          <xdr:nvGrpSpPr>
            <xdr:cNvPr id="41" name="グループ化 40"/>
            <xdr:cNvGrpSpPr/>
          </xdr:nvGrpSpPr>
          <xdr:grpSpPr>
            <a:xfrm>
              <a:off x="3800051" y="46825318"/>
              <a:ext cx="2573215" cy="669083"/>
              <a:chOff x="4122357" y="30326942"/>
              <a:chExt cx="3195438" cy="1156180"/>
            </a:xfrm>
          </xdr:grpSpPr>
          <xdr:sp macro="" textlink="">
            <xdr:nvSpPr>
              <xdr:cNvPr id="43" name="テキスト ボックス 42"/>
              <xdr:cNvSpPr txBox="1"/>
            </xdr:nvSpPr>
            <xdr:spPr>
              <a:xfrm>
                <a:off x="4227996" y="30671025"/>
                <a:ext cx="2724996"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D.</a:t>
                </a:r>
                <a:r>
                  <a:rPr kumimoji="1" lang="ja-JP" altLang="en-US" sz="1000">
                    <a:solidFill>
                      <a:sysClr val="windowText" lastClr="000000"/>
                    </a:solidFill>
                  </a:rPr>
                  <a:t>　株式会社三菱総合研究所</a:t>
                </a:r>
                <a:endParaRPr kumimoji="1" lang="en-US" altLang="ja-JP" sz="1000">
                  <a:solidFill>
                    <a:sysClr val="windowText" lastClr="000000"/>
                  </a:solidFill>
                </a:endParaRPr>
              </a:p>
              <a:p>
                <a:pPr algn="ctr"/>
                <a:r>
                  <a:rPr kumimoji="1" lang="ja-JP" altLang="en-US" sz="1000">
                    <a:solidFill>
                      <a:sysClr val="windowText" lastClr="000000"/>
                    </a:solidFill>
                  </a:rPr>
                  <a:t>５４百万円</a:t>
                </a:r>
              </a:p>
            </xdr:txBody>
          </xdr:sp>
          <xdr:sp macro="" textlink="">
            <xdr:nvSpPr>
              <xdr:cNvPr id="44" name="テキスト ボックス 43"/>
              <xdr:cNvSpPr txBox="1"/>
            </xdr:nvSpPr>
            <xdr:spPr>
              <a:xfrm>
                <a:off x="4122357" y="30326942"/>
                <a:ext cx="3195438" cy="349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42" name="テキスト ボックス 41"/>
            <xdr:cNvSpPr txBox="1"/>
          </xdr:nvSpPr>
          <xdr:spPr>
            <a:xfrm>
              <a:off x="3985395" y="47534190"/>
              <a:ext cx="2180047" cy="146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国内外における排出量取引制度の動向と効果等を調査・分析した上で、我が国において国内排出量取引制度を導入するとした場合の制度の在り方について検討を行う</a:t>
              </a:r>
              <a:endParaRPr kumimoji="1" lang="en-US" altLang="ja-JP" sz="1000">
                <a:solidFill>
                  <a:sysClr val="windowText" lastClr="000000"/>
                </a:solidFill>
              </a:endParaRPr>
            </a:p>
          </xdr:txBody>
        </xdr:sp>
      </xdr:grpSp>
    </xdr:grpSp>
    <xdr:clientData/>
  </xdr:twoCellAnchor>
  <xdr:twoCellAnchor>
    <xdr:from>
      <xdr:col>7</xdr:col>
      <xdr:colOff>136070</xdr:colOff>
      <xdr:row>741</xdr:row>
      <xdr:rowOff>347800</xdr:rowOff>
    </xdr:from>
    <xdr:to>
      <xdr:col>21</xdr:col>
      <xdr:colOff>52854</xdr:colOff>
      <xdr:row>749</xdr:row>
      <xdr:rowOff>290273</xdr:rowOff>
    </xdr:to>
    <xdr:grpSp>
      <xdr:nvGrpSpPr>
        <xdr:cNvPr id="45" name="グループ化 44"/>
        <xdr:cNvGrpSpPr/>
      </xdr:nvGrpSpPr>
      <xdr:grpSpPr>
        <a:xfrm>
          <a:off x="1564820" y="42040086"/>
          <a:ext cx="2774284" cy="2772758"/>
          <a:chOff x="1905484" y="43754596"/>
          <a:chExt cx="2084371" cy="1956978"/>
        </a:xfrm>
      </xdr:grpSpPr>
      <xdr:grpSp>
        <xdr:nvGrpSpPr>
          <xdr:cNvPr id="46" name="グループ化 45"/>
          <xdr:cNvGrpSpPr/>
        </xdr:nvGrpSpPr>
        <xdr:grpSpPr>
          <a:xfrm>
            <a:off x="1905484" y="43754596"/>
            <a:ext cx="2084371" cy="1956978"/>
            <a:chOff x="972208" y="46878364"/>
            <a:chExt cx="2113949" cy="1980048"/>
          </a:xfrm>
        </xdr:grpSpPr>
        <xdr:cxnSp macro="">
          <xdr:nvCxnSpPr>
            <xdr:cNvPr id="48" name="直線矢印コネクタ 47"/>
            <xdr:cNvCxnSpPr/>
          </xdr:nvCxnSpPr>
          <xdr:spPr>
            <a:xfrm>
              <a:off x="2097920"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49" name="グループ化 48"/>
            <xdr:cNvGrpSpPr/>
          </xdr:nvGrpSpPr>
          <xdr:grpSpPr>
            <a:xfrm>
              <a:off x="972208" y="47321208"/>
              <a:ext cx="2113949" cy="1537204"/>
              <a:chOff x="1046897" y="47034416"/>
              <a:chExt cx="2293103" cy="1537871"/>
            </a:xfrm>
          </xdr:grpSpPr>
          <xdr:sp macro="" textlink="">
            <xdr:nvSpPr>
              <xdr:cNvPr id="50" name="テキスト ボックス 49"/>
              <xdr:cNvSpPr txBox="1"/>
            </xdr:nvSpPr>
            <xdr:spPr>
              <a:xfrm>
                <a:off x="1076304" y="47034416"/>
                <a:ext cx="2222930" cy="3972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株式会社価値総合研究所</a:t>
                </a:r>
                <a:endParaRPr kumimoji="1" lang="en-US" altLang="ja-JP" sz="1000"/>
              </a:p>
              <a:p>
                <a:pPr algn="ctr"/>
                <a:r>
                  <a:rPr kumimoji="1" lang="ja-JP" altLang="en-US" sz="1000"/>
                  <a:t>１００百万円</a:t>
                </a:r>
              </a:p>
            </xdr:txBody>
          </xdr:sp>
          <xdr:sp macro="" textlink="">
            <xdr:nvSpPr>
              <xdr:cNvPr id="51" name="テキスト ボックス 50"/>
              <xdr:cNvSpPr txBox="1"/>
            </xdr:nvSpPr>
            <xdr:spPr>
              <a:xfrm>
                <a:off x="1046897" y="47470566"/>
                <a:ext cx="2293103" cy="1101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en-US" sz="1100" b="0" i="0" baseline="0">
                    <a:solidFill>
                      <a:schemeClr val="dk1"/>
                    </a:solidFill>
                    <a:effectLst/>
                    <a:latin typeface="+mn-lt"/>
                    <a:ea typeface="+mn-ea"/>
                    <a:cs typeface="+mn-cs"/>
                  </a:rPr>
                  <a:t>長期低炭素ビジョンにおいて示された「カーボンプライシングは気候変動対策としてのみならず、我が国の経済・社会的課題の解決にも有効である」とのロジックの精緻化や、そのロジックを裏付ける事例収集、実証分析等を行う</a:t>
                </a:r>
                <a:endParaRPr lang="ja-JP" altLang="ja-JP" sz="1000">
                  <a:effectLst/>
                </a:endParaRPr>
              </a:p>
            </xdr:txBody>
          </xdr:sp>
        </xdr:grpSp>
      </xdr:grpSp>
      <xdr:sp macro="" textlink="">
        <xdr:nvSpPr>
          <xdr:cNvPr id="47" name="テキスト ボックス 46"/>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clientData/>
  </xdr:twoCellAnchor>
  <xdr:twoCellAnchor>
    <xdr:from>
      <xdr:col>7</xdr:col>
      <xdr:colOff>154215</xdr:colOff>
      <xdr:row>750</xdr:row>
      <xdr:rowOff>136079</xdr:rowOff>
    </xdr:from>
    <xdr:to>
      <xdr:col>21</xdr:col>
      <xdr:colOff>106148</xdr:colOff>
      <xdr:row>755</xdr:row>
      <xdr:rowOff>226790</xdr:rowOff>
    </xdr:to>
    <xdr:grpSp>
      <xdr:nvGrpSpPr>
        <xdr:cNvPr id="54" name="グループ化 53"/>
        <xdr:cNvGrpSpPr/>
      </xdr:nvGrpSpPr>
      <xdr:grpSpPr>
        <a:xfrm>
          <a:off x="1582965" y="45012436"/>
          <a:ext cx="2809433" cy="1859640"/>
          <a:chOff x="1868719" y="45629295"/>
          <a:chExt cx="2049271" cy="1859639"/>
        </a:xfrm>
      </xdr:grpSpPr>
      <xdr:sp macro="" textlink="">
        <xdr:nvSpPr>
          <xdr:cNvPr id="62" name="テキスト ボックス 61"/>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63" name="テキスト ボックス 62"/>
          <xdr:cNvSpPr txBox="1"/>
        </xdr:nvSpPr>
        <xdr:spPr>
          <a:xfrm>
            <a:off x="2059211" y="45901429"/>
            <a:ext cx="1663036" cy="5896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B.</a:t>
            </a:r>
            <a:r>
              <a:rPr kumimoji="1" lang="ja-JP" altLang="en-US" sz="1000"/>
              <a:t>みずほ情報総研株式会社</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１９百万円</a:t>
            </a:r>
          </a:p>
        </xdr:txBody>
      </xdr:sp>
      <xdr:grpSp>
        <xdr:nvGrpSpPr>
          <xdr:cNvPr id="64" name="グループ化 63"/>
          <xdr:cNvGrpSpPr/>
        </xdr:nvGrpSpPr>
        <xdr:grpSpPr>
          <a:xfrm>
            <a:off x="2032002" y="46672507"/>
            <a:ext cx="1669502" cy="816427"/>
            <a:chOff x="2032002" y="49167143"/>
            <a:chExt cx="1669502" cy="816428"/>
          </a:xfrm>
        </xdr:grpSpPr>
        <xdr:sp macro="" textlink="">
          <xdr:nvSpPr>
            <xdr:cNvPr id="65" name="テキスト ボックス 64"/>
            <xdr:cNvSpPr txBox="1"/>
          </xdr:nvSpPr>
          <xdr:spPr>
            <a:xfrm>
              <a:off x="2059216" y="49167143"/>
              <a:ext cx="1588276" cy="816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カーボンプライシングが経済・社会的課題の解決に資する理論的根拠の整理等</a:t>
              </a:r>
              <a:endParaRPr kumimoji="1" lang="en-US" altLang="ja-JP" sz="1000"/>
            </a:p>
          </xdr:txBody>
        </xdr:sp>
        <xdr:sp macro="" textlink="">
          <xdr:nvSpPr>
            <xdr:cNvPr id="66" name="左大かっこ 65"/>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67" name="右大かっこ 66"/>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clientData/>
  </xdr:twoCellAnchor>
  <xdr:twoCellAnchor>
    <xdr:from>
      <xdr:col>8</xdr:col>
      <xdr:colOff>154208</xdr:colOff>
      <xdr:row>758</xdr:row>
      <xdr:rowOff>462600</xdr:rowOff>
    </xdr:from>
    <xdr:to>
      <xdr:col>20</xdr:col>
      <xdr:colOff>172353</xdr:colOff>
      <xdr:row>767</xdr:row>
      <xdr:rowOff>226781</xdr:rowOff>
    </xdr:to>
    <xdr:grpSp>
      <xdr:nvGrpSpPr>
        <xdr:cNvPr id="86" name="グループ化 85"/>
        <xdr:cNvGrpSpPr/>
      </xdr:nvGrpSpPr>
      <xdr:grpSpPr>
        <a:xfrm>
          <a:off x="1787065" y="48795171"/>
          <a:ext cx="2467431" cy="3111539"/>
          <a:chOff x="3249857" y="46866184"/>
          <a:chExt cx="2504095" cy="3135285"/>
        </a:xfrm>
      </xdr:grpSpPr>
      <xdr:cxnSp macro="">
        <xdr:nvCxnSpPr>
          <xdr:cNvPr id="87" name="直線矢印コネクタ 86"/>
          <xdr:cNvCxnSpPr/>
        </xdr:nvCxnSpPr>
        <xdr:spPr>
          <a:xfrm>
            <a:off x="4472190" y="46866184"/>
            <a:ext cx="0" cy="303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8" name="グループ化 87"/>
          <xdr:cNvGrpSpPr/>
        </xdr:nvGrpSpPr>
        <xdr:grpSpPr>
          <a:xfrm>
            <a:off x="3249857" y="47336941"/>
            <a:ext cx="2504095" cy="2664528"/>
            <a:chOff x="3800051" y="46825318"/>
            <a:chExt cx="2573215" cy="2664528"/>
          </a:xfrm>
        </xdr:grpSpPr>
        <xdr:grpSp>
          <xdr:nvGrpSpPr>
            <xdr:cNvPr id="97" name="グループ化 96"/>
            <xdr:cNvGrpSpPr/>
          </xdr:nvGrpSpPr>
          <xdr:grpSpPr>
            <a:xfrm>
              <a:off x="3800051" y="46825318"/>
              <a:ext cx="2573215" cy="669083"/>
              <a:chOff x="4122357" y="30326942"/>
              <a:chExt cx="3195438" cy="1156180"/>
            </a:xfrm>
          </xdr:grpSpPr>
          <xdr:sp macro="" textlink="">
            <xdr:nvSpPr>
              <xdr:cNvPr id="99" name="テキスト ボックス 98"/>
              <xdr:cNvSpPr txBox="1"/>
            </xdr:nvSpPr>
            <xdr:spPr>
              <a:xfrm>
                <a:off x="4432990" y="30671025"/>
                <a:ext cx="2520000"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H.</a:t>
                </a:r>
                <a:r>
                  <a:rPr kumimoji="1" lang="ja-JP" altLang="en-US" sz="1000">
                    <a:solidFill>
                      <a:sysClr val="windowText" lastClr="000000"/>
                    </a:solidFill>
                  </a:rPr>
                  <a:t>　国立大学法人京都大学</a:t>
                </a:r>
                <a:endParaRPr kumimoji="1" lang="en-US" altLang="ja-JP" sz="1000">
                  <a:solidFill>
                    <a:sysClr val="windowText" lastClr="000000"/>
                  </a:solidFill>
                </a:endParaRPr>
              </a:p>
              <a:p>
                <a:pPr algn="ctr"/>
                <a:r>
                  <a:rPr kumimoji="1" lang="ja-JP" altLang="en-US" sz="1000">
                    <a:solidFill>
                      <a:sysClr val="windowText" lastClr="000000"/>
                    </a:solidFill>
                  </a:rPr>
                  <a:t>１１百万円</a:t>
                </a:r>
              </a:p>
            </xdr:txBody>
          </xdr:sp>
          <xdr:sp macro="" textlink="">
            <xdr:nvSpPr>
              <xdr:cNvPr id="100" name="テキスト ボックス 99"/>
              <xdr:cNvSpPr txBox="1"/>
            </xdr:nvSpPr>
            <xdr:spPr>
              <a:xfrm>
                <a:off x="4122357" y="30326942"/>
                <a:ext cx="3195438" cy="349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98" name="テキスト ボックス 97"/>
            <xdr:cNvSpPr txBox="1"/>
          </xdr:nvSpPr>
          <xdr:spPr>
            <a:xfrm>
              <a:off x="3985396" y="47534189"/>
              <a:ext cx="2180048" cy="1955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カーボンプライシング施策が地域経済に与える効果・影響について事例調査を行うとともに、経済学等の学術的な分野における理論及び実証調査研究等を分析・レビューし、カーボンプライシング施策が地域経済に与える効果・影響の推計手法の検討を行う</a:t>
              </a:r>
              <a:endParaRPr kumimoji="1" lang="en-US" altLang="ja-JP" sz="1000">
                <a:solidFill>
                  <a:sysClr val="windowText" lastClr="000000"/>
                </a:solidFill>
              </a:endParaRPr>
            </a:p>
          </xdr:txBody>
        </xdr:sp>
      </xdr:grpSp>
    </xdr:grpSp>
    <xdr:clientData/>
  </xdr:twoCellAnchor>
  <xdr:twoCellAnchor>
    <xdr:from>
      <xdr:col>7</xdr:col>
      <xdr:colOff>36286</xdr:colOff>
      <xdr:row>741</xdr:row>
      <xdr:rowOff>172357</xdr:rowOff>
    </xdr:from>
    <xdr:to>
      <xdr:col>7</xdr:col>
      <xdr:colOff>36286</xdr:colOff>
      <xdr:row>758</xdr:row>
      <xdr:rowOff>462643</xdr:rowOff>
    </xdr:to>
    <xdr:cxnSp macro="">
      <xdr:nvCxnSpPr>
        <xdr:cNvPr id="101" name="直線矢印コネクタ 100"/>
        <xdr:cNvCxnSpPr/>
      </xdr:nvCxnSpPr>
      <xdr:spPr>
        <a:xfrm flipV="1">
          <a:off x="1306286" y="40984714"/>
          <a:ext cx="0" cy="693964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36286</xdr:colOff>
      <xdr:row>758</xdr:row>
      <xdr:rowOff>453572</xdr:rowOff>
    </xdr:from>
    <xdr:to>
      <xdr:col>29</xdr:col>
      <xdr:colOff>81642</xdr:colOff>
      <xdr:row>758</xdr:row>
      <xdr:rowOff>453572</xdr:rowOff>
    </xdr:to>
    <xdr:cxnSp macro="">
      <xdr:nvCxnSpPr>
        <xdr:cNvPr id="105" name="直線コネクタ 104"/>
        <xdr:cNvCxnSpPr/>
      </xdr:nvCxnSpPr>
      <xdr:spPr>
        <a:xfrm>
          <a:off x="1306286" y="47597786"/>
          <a:ext cx="403678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90717</xdr:colOff>
      <xdr:row>758</xdr:row>
      <xdr:rowOff>453547</xdr:rowOff>
    </xdr:from>
    <xdr:to>
      <xdr:col>38</xdr:col>
      <xdr:colOff>54430</xdr:colOff>
      <xdr:row>765</xdr:row>
      <xdr:rowOff>36288</xdr:rowOff>
    </xdr:to>
    <xdr:grpSp>
      <xdr:nvGrpSpPr>
        <xdr:cNvPr id="107" name="グループ化 106"/>
        <xdr:cNvGrpSpPr/>
      </xdr:nvGrpSpPr>
      <xdr:grpSpPr>
        <a:xfrm>
          <a:off x="4785181" y="48786118"/>
          <a:ext cx="3025320" cy="2304170"/>
          <a:chOff x="3249858" y="46792632"/>
          <a:chExt cx="3062858" cy="2326178"/>
        </a:xfrm>
      </xdr:grpSpPr>
      <xdr:cxnSp macro="">
        <xdr:nvCxnSpPr>
          <xdr:cNvPr id="108" name="直線矢印コネクタ 107"/>
          <xdr:cNvCxnSpPr/>
        </xdr:nvCxnSpPr>
        <xdr:spPr>
          <a:xfrm>
            <a:off x="4472190" y="46792632"/>
            <a:ext cx="0" cy="303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9" name="グループ化 108"/>
          <xdr:cNvGrpSpPr/>
        </xdr:nvGrpSpPr>
        <xdr:grpSpPr>
          <a:xfrm>
            <a:off x="3249858" y="47226642"/>
            <a:ext cx="3062858" cy="1892168"/>
            <a:chOff x="3800051" y="46715019"/>
            <a:chExt cx="3147401" cy="1892168"/>
          </a:xfrm>
        </xdr:grpSpPr>
        <xdr:grpSp>
          <xdr:nvGrpSpPr>
            <xdr:cNvPr id="118" name="グループ化 117"/>
            <xdr:cNvGrpSpPr/>
          </xdr:nvGrpSpPr>
          <xdr:grpSpPr>
            <a:xfrm>
              <a:off x="3800051" y="46715019"/>
              <a:ext cx="2924102" cy="706110"/>
              <a:chOff x="4122357" y="30136298"/>
              <a:chExt cx="3631172" cy="1220161"/>
            </a:xfrm>
          </xdr:grpSpPr>
          <xdr:sp macro="" textlink="">
            <xdr:nvSpPr>
              <xdr:cNvPr id="120" name="テキスト ボックス 119"/>
              <xdr:cNvSpPr txBox="1"/>
            </xdr:nvSpPr>
            <xdr:spPr>
              <a:xfrm>
                <a:off x="4432989" y="30482588"/>
                <a:ext cx="3320540" cy="8738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I.</a:t>
                </a:r>
                <a:r>
                  <a:rPr kumimoji="1" lang="ja-JP" altLang="en-US" sz="1000">
                    <a:solidFill>
                      <a:sysClr val="windowText" lastClr="000000"/>
                    </a:solidFill>
                  </a:rPr>
                  <a:t>　公益財団法人地球環境戦略研究機関</a:t>
                </a:r>
                <a:endParaRPr kumimoji="1" lang="en-US" altLang="ja-JP" sz="1000">
                  <a:solidFill>
                    <a:sysClr val="windowText" lastClr="000000"/>
                  </a:solidFill>
                </a:endParaRPr>
              </a:p>
              <a:p>
                <a:pPr algn="ctr"/>
                <a:r>
                  <a:rPr kumimoji="1" lang="ja-JP" altLang="en-US" sz="1000">
                    <a:solidFill>
                      <a:sysClr val="windowText" lastClr="000000"/>
                    </a:solidFill>
                  </a:rPr>
                  <a:t>２０百万円</a:t>
                </a:r>
              </a:p>
            </xdr:txBody>
          </xdr:sp>
          <xdr:sp macro="" textlink="">
            <xdr:nvSpPr>
              <xdr:cNvPr id="121" name="テキスト ボックス 120"/>
              <xdr:cNvSpPr txBox="1"/>
            </xdr:nvSpPr>
            <xdr:spPr>
              <a:xfrm>
                <a:off x="4122357" y="30136298"/>
                <a:ext cx="3195438" cy="349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grpSp>
        <xdr:sp macro="" textlink="">
          <xdr:nvSpPr>
            <xdr:cNvPr id="119" name="テキスト ボックス 118"/>
            <xdr:cNvSpPr txBox="1"/>
          </xdr:nvSpPr>
          <xdr:spPr>
            <a:xfrm>
              <a:off x="3942862" y="47423858"/>
              <a:ext cx="3004590"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lang="ja-JP" altLang="ja-JP" sz="1100">
                  <a:solidFill>
                    <a:schemeClr val="dk1"/>
                  </a:solidFill>
                  <a:effectLst/>
                  <a:latin typeface="+mn-lt"/>
                  <a:ea typeface="+mn-ea"/>
                  <a:cs typeface="+mn-cs"/>
                </a:rPr>
                <a:t>気候変動対策における新たなステークホルダーとして注目が集まりつつある自治体、医療関係者、法曹関係者等について、世界の動向及び国内動向を調査</a:t>
              </a:r>
              <a:endParaRPr kumimoji="1" lang="en-US" altLang="ja-JP" sz="1000">
                <a:solidFill>
                  <a:sysClr val="windowText" lastClr="000000"/>
                </a:solidFill>
              </a:endParaRPr>
            </a:p>
          </xdr:txBody>
        </xdr:sp>
      </xdr:grpSp>
    </xdr:grpSp>
    <xdr:clientData/>
  </xdr:twoCellAnchor>
  <xdr:twoCellAnchor>
    <xdr:from>
      <xdr:col>35</xdr:col>
      <xdr:colOff>154215</xdr:colOff>
      <xdr:row>749</xdr:row>
      <xdr:rowOff>6</xdr:rowOff>
    </xdr:from>
    <xdr:to>
      <xdr:col>49</xdr:col>
      <xdr:colOff>185980</xdr:colOff>
      <xdr:row>758</xdr:row>
      <xdr:rowOff>344714</xdr:rowOff>
    </xdr:to>
    <xdr:grpSp>
      <xdr:nvGrpSpPr>
        <xdr:cNvPr id="152" name="グループ化 151"/>
        <xdr:cNvGrpSpPr/>
      </xdr:nvGrpSpPr>
      <xdr:grpSpPr>
        <a:xfrm>
          <a:off x="7297965" y="44522577"/>
          <a:ext cx="2889265" cy="4154708"/>
          <a:chOff x="6504215" y="43642649"/>
          <a:chExt cx="2571765" cy="4163779"/>
        </a:xfrm>
      </xdr:grpSpPr>
      <xdr:grpSp>
        <xdr:nvGrpSpPr>
          <xdr:cNvPr id="123" name="グループ化 122"/>
          <xdr:cNvGrpSpPr/>
        </xdr:nvGrpSpPr>
        <xdr:grpSpPr>
          <a:xfrm>
            <a:off x="6504215" y="43642649"/>
            <a:ext cx="2502310" cy="3193140"/>
            <a:chOff x="1868719" y="45629295"/>
            <a:chExt cx="2057805" cy="3964983"/>
          </a:xfrm>
        </xdr:grpSpPr>
        <xdr:grpSp>
          <xdr:nvGrpSpPr>
            <xdr:cNvPr id="124" name="グループ化 123"/>
            <xdr:cNvGrpSpPr/>
          </xdr:nvGrpSpPr>
          <xdr:grpSpPr>
            <a:xfrm>
              <a:off x="1877785" y="45714032"/>
              <a:ext cx="186294" cy="3880246"/>
              <a:chOff x="1877785" y="45714032"/>
              <a:chExt cx="186294" cy="3880246"/>
            </a:xfrm>
          </xdr:grpSpPr>
          <xdr:cxnSp macro="">
            <xdr:nvCxnSpPr>
              <xdr:cNvPr id="139" name="直線矢印コネクタ 138"/>
              <xdr:cNvCxnSpPr/>
            </xdr:nvCxnSpPr>
            <xdr:spPr>
              <a:xfrm flipV="1">
                <a:off x="1886858" y="45714032"/>
                <a:ext cx="0" cy="388024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40" name="直線矢印コネクタ 139"/>
              <xdr:cNvCxnSpPr/>
            </xdr:nvCxnSpPr>
            <xdr:spPr>
              <a:xfrm flipV="1">
                <a:off x="1886858" y="46276472"/>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41" name="直線矢印コネクタ 140"/>
              <xdr:cNvCxnSpPr/>
            </xdr:nvCxnSpPr>
            <xdr:spPr>
              <a:xfrm>
                <a:off x="1877785" y="48051362"/>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25" name="グループ化 124"/>
            <xdr:cNvGrpSpPr/>
          </xdr:nvGrpSpPr>
          <xdr:grpSpPr>
            <a:xfrm>
              <a:off x="1868719" y="45629295"/>
              <a:ext cx="2049271" cy="1796134"/>
              <a:chOff x="1868719" y="45629295"/>
              <a:chExt cx="2049271" cy="1796134"/>
            </a:xfrm>
          </xdr:grpSpPr>
          <xdr:sp macro="" textlink="">
            <xdr:nvSpPr>
              <xdr:cNvPr id="133" name="テキスト ボックス 132"/>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34" name="テキスト ボックス 133"/>
              <xdr:cNvSpPr txBox="1"/>
            </xdr:nvSpPr>
            <xdr:spPr>
              <a:xfrm>
                <a:off x="2059210" y="45901428"/>
                <a:ext cx="1853547"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E.</a:t>
                </a:r>
                <a:r>
                  <a:rPr kumimoji="1" lang="ja-JP" altLang="en-US" sz="1000"/>
                  <a:t>エム・アール・アイリサーチアソシエイツ株式会社　１１百万円</a:t>
                </a:r>
              </a:p>
            </xdr:txBody>
          </xdr:sp>
          <xdr:grpSp>
            <xdr:nvGrpSpPr>
              <xdr:cNvPr id="135" name="グループ化 134"/>
              <xdr:cNvGrpSpPr/>
            </xdr:nvGrpSpPr>
            <xdr:grpSpPr>
              <a:xfrm>
                <a:off x="2032002" y="46672503"/>
                <a:ext cx="1669502" cy="752926"/>
                <a:chOff x="2032002" y="49167144"/>
                <a:chExt cx="1669502" cy="752927"/>
              </a:xfrm>
            </xdr:grpSpPr>
            <xdr:sp macro="" textlink="">
              <xdr:nvSpPr>
                <xdr:cNvPr id="136" name="テキスト ボックス 135"/>
                <xdr:cNvSpPr txBox="1"/>
              </xdr:nvSpPr>
              <xdr:spPr>
                <a:xfrm>
                  <a:off x="2059216" y="49167144"/>
                  <a:ext cx="1588276" cy="75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会議開催支援等業務</a:t>
                  </a:r>
                  <a:endParaRPr kumimoji="1" lang="en-US" altLang="ja-JP" sz="1000"/>
                </a:p>
              </xdr:txBody>
            </xdr:sp>
            <xdr:sp macro="" textlink="">
              <xdr:nvSpPr>
                <xdr:cNvPr id="137" name="左大かっこ 136"/>
                <xdr:cNvSpPr/>
              </xdr:nvSpPr>
              <xdr:spPr>
                <a:xfrm>
                  <a:off x="2032002"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38" name="右大かっこ 137"/>
                <xdr:cNvSpPr/>
              </xdr:nvSpPr>
              <xdr:spPr>
                <a:xfrm>
                  <a:off x="3655785"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26" name="グループ化 125"/>
            <xdr:cNvGrpSpPr/>
          </xdr:nvGrpSpPr>
          <xdr:grpSpPr>
            <a:xfrm>
              <a:off x="1941297" y="47443565"/>
              <a:ext cx="1985227" cy="1632561"/>
              <a:chOff x="1941297" y="47443565"/>
              <a:chExt cx="1985227" cy="1632561"/>
            </a:xfrm>
          </xdr:grpSpPr>
          <xdr:sp macro="" textlink="">
            <xdr:nvSpPr>
              <xdr:cNvPr id="127" name="テキスト ボックス 126"/>
              <xdr:cNvSpPr txBox="1"/>
            </xdr:nvSpPr>
            <xdr:spPr>
              <a:xfrm>
                <a:off x="1941297" y="47443565"/>
                <a:ext cx="1985227"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28" name="テキスト ボックス 127"/>
              <xdr:cNvSpPr txBox="1"/>
            </xdr:nvSpPr>
            <xdr:spPr>
              <a:xfrm>
                <a:off x="2050148" y="47733860"/>
                <a:ext cx="1664253" cy="565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F.</a:t>
                </a:r>
                <a:r>
                  <a:rPr kumimoji="1" lang="en-US" altLang="ja-JP" sz="1000" baseline="0"/>
                  <a:t> </a:t>
                </a:r>
                <a:r>
                  <a:rPr kumimoji="1" lang="ja-JP" altLang="en-US" sz="1000" baseline="0"/>
                  <a:t>公益財団法人地球環境戦略研究機関</a:t>
                </a:r>
                <a:r>
                  <a:rPr kumimoji="1" lang="ja-JP" altLang="en-US" sz="1000"/>
                  <a:t>　６百万円</a:t>
                </a:r>
              </a:p>
            </xdr:txBody>
          </xdr:sp>
          <xdr:grpSp>
            <xdr:nvGrpSpPr>
              <xdr:cNvPr id="129" name="グループ化 128"/>
              <xdr:cNvGrpSpPr/>
            </xdr:nvGrpSpPr>
            <xdr:grpSpPr>
              <a:xfrm>
                <a:off x="2086433" y="48310163"/>
                <a:ext cx="1624906" cy="765963"/>
                <a:chOff x="2086433" y="50405660"/>
                <a:chExt cx="1624906" cy="765963"/>
              </a:xfrm>
            </xdr:grpSpPr>
            <xdr:sp macro="" textlink="">
              <xdr:nvSpPr>
                <xdr:cNvPr id="130" name="テキスト ボックス 129"/>
                <xdr:cNvSpPr txBox="1"/>
              </xdr:nvSpPr>
              <xdr:spPr>
                <a:xfrm>
                  <a:off x="2122717" y="50405660"/>
                  <a:ext cx="1525566" cy="765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中国、韓国の排出量取引制度動向調査</a:t>
                  </a:r>
                  <a:endParaRPr kumimoji="1" lang="en-US" altLang="ja-JP" sz="1000"/>
                </a:p>
              </xdr:txBody>
            </xdr:sp>
            <xdr:sp macro="" textlink="">
              <xdr:nvSpPr>
                <xdr:cNvPr id="131" name="左大かっこ 130"/>
                <xdr:cNvSpPr/>
              </xdr:nvSpPr>
              <xdr:spPr>
                <a:xfrm>
                  <a:off x="2086433" y="50545994"/>
                  <a:ext cx="37598" cy="5693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32" name="右大かっこ 131"/>
                <xdr:cNvSpPr/>
              </xdr:nvSpPr>
              <xdr:spPr>
                <a:xfrm>
                  <a:off x="3637644" y="50527851"/>
                  <a:ext cx="73695" cy="5198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grpSp>
        <xdr:nvGrpSpPr>
          <xdr:cNvPr id="149" name="グループ化 148"/>
          <xdr:cNvGrpSpPr/>
        </xdr:nvGrpSpPr>
        <xdr:grpSpPr>
          <a:xfrm>
            <a:off x="6584047" y="46371311"/>
            <a:ext cx="2491933" cy="1435117"/>
            <a:chOff x="6584047" y="46371311"/>
            <a:chExt cx="2491933" cy="1435117"/>
          </a:xfrm>
        </xdr:grpSpPr>
        <xdr:sp macro="" textlink="">
          <xdr:nvSpPr>
            <xdr:cNvPr id="144" name="テキスト ボックス 143"/>
            <xdr:cNvSpPr txBox="1"/>
          </xdr:nvSpPr>
          <xdr:spPr>
            <a:xfrm>
              <a:off x="6584047" y="46371311"/>
              <a:ext cx="2491933" cy="243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nvGrpSpPr>
            <xdr:cNvPr id="148" name="グループ化 147"/>
            <xdr:cNvGrpSpPr/>
          </xdr:nvGrpSpPr>
          <xdr:grpSpPr>
            <a:xfrm>
              <a:off x="6721929" y="46627141"/>
              <a:ext cx="2022268" cy="1179287"/>
              <a:chOff x="6721929" y="46518289"/>
              <a:chExt cx="2022268" cy="1179287"/>
            </a:xfrm>
          </xdr:grpSpPr>
          <xdr:sp macro="" textlink="">
            <xdr:nvSpPr>
              <xdr:cNvPr id="143" name="テキスト ボックス 142"/>
              <xdr:cNvSpPr txBox="1"/>
            </xdr:nvSpPr>
            <xdr:spPr>
              <a:xfrm>
                <a:off x="6721929" y="46518289"/>
                <a:ext cx="2022268" cy="408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G.</a:t>
                </a:r>
                <a:r>
                  <a:rPr kumimoji="1" lang="en-US" altLang="ja-JP" sz="1000" baseline="0"/>
                  <a:t> </a:t>
                </a:r>
                <a:r>
                  <a:rPr kumimoji="1" lang="ja-JP" altLang="en-US" sz="1000" baseline="0"/>
                  <a:t>日本テピア株式会社　２</a:t>
                </a:r>
                <a:r>
                  <a:rPr kumimoji="1" lang="ja-JP" altLang="en-US" sz="1000"/>
                  <a:t>百万円</a:t>
                </a:r>
              </a:p>
            </xdr:txBody>
          </xdr:sp>
          <xdr:sp macro="" textlink="">
            <xdr:nvSpPr>
              <xdr:cNvPr id="145" name="テキスト ボックス 144"/>
              <xdr:cNvSpPr txBox="1"/>
            </xdr:nvSpPr>
            <xdr:spPr>
              <a:xfrm>
                <a:off x="6811404" y="46962791"/>
                <a:ext cx="1855102" cy="73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国内排出量取引制度のあり方検討調査支援業務</a:t>
                </a:r>
                <a:endParaRPr kumimoji="1" lang="en-US" altLang="ja-JP" sz="1000"/>
              </a:p>
            </xdr:txBody>
          </xdr:sp>
          <xdr:sp macro="" textlink="">
            <xdr:nvSpPr>
              <xdr:cNvPr id="146" name="左大かっこ 145"/>
              <xdr:cNvSpPr/>
            </xdr:nvSpPr>
            <xdr:spPr>
              <a:xfrm>
                <a:off x="6767282" y="47026530"/>
                <a:ext cx="99789" cy="49868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47" name="右大かっこ 146"/>
              <xdr:cNvSpPr/>
            </xdr:nvSpPr>
            <xdr:spPr>
              <a:xfrm>
                <a:off x="8653567" y="47011920"/>
                <a:ext cx="45719" cy="48607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36</xdr:col>
      <xdr:colOff>0</xdr:colOff>
      <xdr:row>757</xdr:row>
      <xdr:rowOff>45368</xdr:rowOff>
    </xdr:from>
    <xdr:to>
      <xdr:col>37</xdr:col>
      <xdr:colOff>34074</xdr:colOff>
      <xdr:row>757</xdr:row>
      <xdr:rowOff>45368</xdr:rowOff>
    </xdr:to>
    <xdr:cxnSp macro="">
      <xdr:nvCxnSpPr>
        <xdr:cNvPr id="150" name="直線矢印コネクタ 149"/>
        <xdr:cNvCxnSpPr/>
      </xdr:nvCxnSpPr>
      <xdr:spPr>
        <a:xfrm>
          <a:off x="6531429" y="46835797"/>
          <a:ext cx="2155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172356</xdr:colOff>
      <xdr:row>749</xdr:row>
      <xdr:rowOff>111943</xdr:rowOff>
    </xdr:from>
    <xdr:to>
      <xdr:col>14</xdr:col>
      <xdr:colOff>172356</xdr:colOff>
      <xdr:row>750</xdr:row>
      <xdr:rowOff>57552</xdr:rowOff>
    </xdr:to>
    <xdr:cxnSp macro="">
      <xdr:nvCxnSpPr>
        <xdr:cNvPr id="153" name="直線矢印コネクタ 152"/>
        <xdr:cNvCxnSpPr/>
      </xdr:nvCxnSpPr>
      <xdr:spPr>
        <a:xfrm>
          <a:off x="2712356" y="43754586"/>
          <a:ext cx="0" cy="2993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36286</xdr:colOff>
      <xdr:row>764</xdr:row>
      <xdr:rowOff>254004</xdr:rowOff>
    </xdr:from>
    <xdr:to>
      <xdr:col>38</xdr:col>
      <xdr:colOff>68051</xdr:colOff>
      <xdr:row>776</xdr:row>
      <xdr:rowOff>190495</xdr:rowOff>
    </xdr:to>
    <xdr:grpSp>
      <xdr:nvGrpSpPr>
        <xdr:cNvPr id="154" name="グループ化 153"/>
        <xdr:cNvGrpSpPr/>
      </xdr:nvGrpSpPr>
      <xdr:grpSpPr>
        <a:xfrm>
          <a:off x="4934857" y="50995040"/>
          <a:ext cx="2889265" cy="3692062"/>
          <a:chOff x="6504215" y="43642645"/>
          <a:chExt cx="2571765" cy="3637634"/>
        </a:xfrm>
      </xdr:grpSpPr>
      <xdr:grpSp>
        <xdr:nvGrpSpPr>
          <xdr:cNvPr id="155" name="グループ化 154"/>
          <xdr:cNvGrpSpPr/>
        </xdr:nvGrpSpPr>
        <xdr:grpSpPr>
          <a:xfrm>
            <a:off x="6504215" y="43642645"/>
            <a:ext cx="2539998" cy="2848420"/>
            <a:chOff x="1868719" y="45629295"/>
            <a:chExt cx="2088798" cy="3536938"/>
          </a:xfrm>
        </xdr:grpSpPr>
        <xdr:grpSp>
          <xdr:nvGrpSpPr>
            <xdr:cNvPr id="163" name="グループ化 162"/>
            <xdr:cNvGrpSpPr/>
          </xdr:nvGrpSpPr>
          <xdr:grpSpPr>
            <a:xfrm>
              <a:off x="1877785" y="45714032"/>
              <a:ext cx="186294" cy="3452201"/>
              <a:chOff x="1877785" y="45714032"/>
              <a:chExt cx="186294" cy="3452201"/>
            </a:xfrm>
          </xdr:grpSpPr>
          <xdr:cxnSp macro="">
            <xdr:nvCxnSpPr>
              <xdr:cNvPr id="178" name="直線矢印コネクタ 177"/>
              <xdr:cNvCxnSpPr/>
            </xdr:nvCxnSpPr>
            <xdr:spPr>
              <a:xfrm flipV="1">
                <a:off x="1886858" y="45714032"/>
                <a:ext cx="0" cy="345220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79" name="直線矢印コネクタ 178"/>
              <xdr:cNvCxnSpPr/>
            </xdr:nvCxnSpPr>
            <xdr:spPr>
              <a:xfrm flipV="1">
                <a:off x="1886858" y="46175096"/>
                <a:ext cx="17722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0" name="直線矢印コネクタ 179"/>
              <xdr:cNvCxnSpPr/>
            </xdr:nvCxnSpPr>
            <xdr:spPr>
              <a:xfrm>
                <a:off x="1877785" y="47634602"/>
                <a:ext cx="17722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64" name="グループ化 163"/>
            <xdr:cNvGrpSpPr/>
          </xdr:nvGrpSpPr>
          <xdr:grpSpPr>
            <a:xfrm>
              <a:off x="1868719" y="45629295"/>
              <a:ext cx="2088798" cy="1475581"/>
              <a:chOff x="1868719" y="45629295"/>
              <a:chExt cx="2088798" cy="1475581"/>
            </a:xfrm>
          </xdr:grpSpPr>
          <xdr:sp macro="" textlink="">
            <xdr:nvSpPr>
              <xdr:cNvPr id="172" name="テキスト ボックス 171"/>
              <xdr:cNvSpPr txBox="1"/>
            </xdr:nvSpPr>
            <xdr:spPr>
              <a:xfrm>
                <a:off x="1868719"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73" name="テキスト ボックス 172"/>
              <xdr:cNvSpPr txBox="1"/>
            </xdr:nvSpPr>
            <xdr:spPr>
              <a:xfrm>
                <a:off x="2059210" y="45901428"/>
                <a:ext cx="1853547" cy="5614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J.</a:t>
                </a:r>
                <a:r>
                  <a:rPr kumimoji="1" lang="ja-JP" altLang="en-US" sz="1000"/>
                  <a:t>一般社団法人イクレイ日本　２百万円</a:t>
                </a:r>
              </a:p>
            </xdr:txBody>
          </xdr:sp>
          <xdr:grpSp>
            <xdr:nvGrpSpPr>
              <xdr:cNvPr id="174" name="グループ化 173"/>
              <xdr:cNvGrpSpPr/>
            </xdr:nvGrpSpPr>
            <xdr:grpSpPr>
              <a:xfrm>
                <a:off x="2032002" y="46480998"/>
                <a:ext cx="1925515" cy="623878"/>
                <a:chOff x="2032002" y="48975652"/>
                <a:chExt cx="1925515" cy="623879"/>
              </a:xfrm>
            </xdr:grpSpPr>
            <xdr:sp macro="" textlink="">
              <xdr:nvSpPr>
                <xdr:cNvPr id="175" name="テキスト ボックス 174"/>
                <xdr:cNvSpPr txBox="1"/>
              </xdr:nvSpPr>
              <xdr:spPr>
                <a:xfrm>
                  <a:off x="2059215" y="48975652"/>
                  <a:ext cx="1898302" cy="623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自治体に関する動向調査等</a:t>
                  </a:r>
                  <a:endParaRPr kumimoji="1" lang="en-US" altLang="ja-JP" sz="1000"/>
                </a:p>
              </xdr:txBody>
            </xdr:sp>
            <xdr:sp macro="" textlink="">
              <xdr:nvSpPr>
                <xdr:cNvPr id="176" name="左大かっこ 175"/>
                <xdr:cNvSpPr/>
              </xdr:nvSpPr>
              <xdr:spPr>
                <a:xfrm>
                  <a:off x="2032002" y="49048226"/>
                  <a:ext cx="45596" cy="44993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77" name="右大かっこ 176"/>
                <xdr:cNvSpPr/>
              </xdr:nvSpPr>
              <xdr:spPr>
                <a:xfrm>
                  <a:off x="3857200" y="49039154"/>
                  <a:ext cx="37598" cy="3688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nvGrpSpPr>
            <xdr:cNvPr id="165" name="グループ化 164"/>
            <xdr:cNvGrpSpPr/>
          </xdr:nvGrpSpPr>
          <xdr:grpSpPr>
            <a:xfrm>
              <a:off x="1941297" y="47004263"/>
              <a:ext cx="2001300" cy="1564975"/>
              <a:chOff x="1941297" y="47004263"/>
              <a:chExt cx="2001300" cy="1564975"/>
            </a:xfrm>
          </xdr:grpSpPr>
          <xdr:sp macro="" textlink="">
            <xdr:nvSpPr>
              <xdr:cNvPr id="166" name="テキスト ボックス 165"/>
              <xdr:cNvSpPr txBox="1"/>
            </xdr:nvSpPr>
            <xdr:spPr>
              <a:xfrm>
                <a:off x="1941297" y="47004263"/>
                <a:ext cx="1985227"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67" name="テキスト ボックス 166"/>
              <xdr:cNvSpPr txBox="1"/>
            </xdr:nvSpPr>
            <xdr:spPr>
              <a:xfrm>
                <a:off x="2057606" y="47350881"/>
                <a:ext cx="1884991" cy="565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K.</a:t>
                </a:r>
                <a:r>
                  <a:rPr kumimoji="1" lang="en-US" altLang="ja-JP" sz="1000" baseline="0"/>
                  <a:t> </a:t>
                </a:r>
                <a:r>
                  <a:rPr kumimoji="1" lang="ja-JP" altLang="en-US" sz="1000" baseline="0"/>
                  <a:t>株式会社リーガルコモンズ</a:t>
                </a:r>
                <a:r>
                  <a:rPr kumimoji="1" lang="ja-JP" altLang="en-US" sz="1000"/>
                  <a:t>　１百万円</a:t>
                </a:r>
              </a:p>
            </xdr:txBody>
          </xdr:sp>
          <xdr:grpSp>
            <xdr:nvGrpSpPr>
              <xdr:cNvPr id="168" name="グループ化 167"/>
              <xdr:cNvGrpSpPr/>
            </xdr:nvGrpSpPr>
            <xdr:grpSpPr>
              <a:xfrm>
                <a:off x="2064053" y="47960976"/>
                <a:ext cx="1871084" cy="608262"/>
                <a:chOff x="2064053" y="50056473"/>
                <a:chExt cx="1871084" cy="608262"/>
              </a:xfrm>
            </xdr:grpSpPr>
            <xdr:sp macro="" textlink="">
              <xdr:nvSpPr>
                <xdr:cNvPr id="169" name="テキスト ボックス 168"/>
                <xdr:cNvSpPr txBox="1"/>
              </xdr:nvSpPr>
              <xdr:spPr>
                <a:xfrm>
                  <a:off x="2122717" y="50056473"/>
                  <a:ext cx="1812420" cy="608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法律家に関する動向調査等</a:t>
                  </a:r>
                  <a:endParaRPr kumimoji="1" lang="en-US" altLang="ja-JP" sz="1000"/>
                </a:p>
              </xdr:txBody>
            </xdr:sp>
            <xdr:sp macro="" textlink="">
              <xdr:nvSpPr>
                <xdr:cNvPr id="170" name="左大かっこ 169"/>
                <xdr:cNvSpPr/>
              </xdr:nvSpPr>
              <xdr:spPr>
                <a:xfrm>
                  <a:off x="2064053" y="50106692"/>
                  <a:ext cx="37598" cy="41160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71" name="右大かっこ 170"/>
                <xdr:cNvSpPr/>
              </xdr:nvSpPr>
              <xdr:spPr>
                <a:xfrm>
                  <a:off x="3868904" y="50077285"/>
                  <a:ext cx="43854" cy="3959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grpSp>
        <xdr:nvGrpSpPr>
          <xdr:cNvPr id="156" name="グループ化 155"/>
          <xdr:cNvGrpSpPr/>
        </xdr:nvGrpSpPr>
        <xdr:grpSpPr>
          <a:xfrm>
            <a:off x="6584047" y="45972175"/>
            <a:ext cx="2491933" cy="1308104"/>
            <a:chOff x="6584047" y="45972175"/>
            <a:chExt cx="2491933" cy="1308104"/>
          </a:xfrm>
        </xdr:grpSpPr>
        <xdr:sp macro="" textlink="">
          <xdr:nvSpPr>
            <xdr:cNvPr id="157" name="テキスト ボックス 156"/>
            <xdr:cNvSpPr txBox="1"/>
          </xdr:nvSpPr>
          <xdr:spPr>
            <a:xfrm>
              <a:off x="6584047" y="45972175"/>
              <a:ext cx="2491933" cy="243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nvGrpSpPr>
            <xdr:cNvPr id="158" name="グループ化 157"/>
            <xdr:cNvGrpSpPr/>
          </xdr:nvGrpSpPr>
          <xdr:grpSpPr>
            <a:xfrm>
              <a:off x="6721928" y="46209859"/>
              <a:ext cx="2322285" cy="1070420"/>
              <a:chOff x="6721928" y="46101007"/>
              <a:chExt cx="2322285" cy="1070420"/>
            </a:xfrm>
          </xdr:grpSpPr>
          <xdr:sp macro="" textlink="">
            <xdr:nvSpPr>
              <xdr:cNvPr id="159" name="テキスト ボックス 158"/>
              <xdr:cNvSpPr txBox="1"/>
            </xdr:nvSpPr>
            <xdr:spPr>
              <a:xfrm>
                <a:off x="6721928" y="46101007"/>
                <a:ext cx="2322285" cy="517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L.</a:t>
                </a:r>
                <a:r>
                  <a:rPr kumimoji="1" lang="en-US" altLang="ja-JP" sz="1000" baseline="0"/>
                  <a:t> </a:t>
                </a:r>
                <a:r>
                  <a:rPr kumimoji="1" lang="ja-JP" altLang="en-US" sz="1000" baseline="0"/>
                  <a:t>国立大学法人東京医科歯科大学</a:t>
                </a:r>
                <a:endParaRPr kumimoji="1" lang="en-US" altLang="ja-JP" sz="1000" baseline="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aseline="0"/>
                  <a:t>２</a:t>
                </a:r>
                <a:r>
                  <a:rPr kumimoji="1" lang="ja-JP" altLang="en-US" sz="1000"/>
                  <a:t>百万円</a:t>
                </a:r>
              </a:p>
            </xdr:txBody>
          </xdr:sp>
          <xdr:sp macro="" textlink="">
            <xdr:nvSpPr>
              <xdr:cNvPr id="160" name="テキスト ボックス 159"/>
              <xdr:cNvSpPr txBox="1"/>
            </xdr:nvSpPr>
            <xdr:spPr>
              <a:xfrm>
                <a:off x="6784189" y="46654359"/>
                <a:ext cx="2096739" cy="51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医療関係者に関する動向調査等</a:t>
                </a:r>
                <a:endParaRPr kumimoji="1" lang="en-US" altLang="ja-JP" sz="1000"/>
              </a:p>
            </xdr:txBody>
          </xdr:sp>
          <xdr:sp macro="" textlink="">
            <xdr:nvSpPr>
              <xdr:cNvPr id="161" name="左大かっこ 160"/>
              <xdr:cNvSpPr/>
            </xdr:nvSpPr>
            <xdr:spPr>
              <a:xfrm>
                <a:off x="6776353" y="46600172"/>
                <a:ext cx="90719" cy="3807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62" name="右大かっこ 161"/>
              <xdr:cNvSpPr/>
            </xdr:nvSpPr>
            <xdr:spPr>
              <a:xfrm>
                <a:off x="8952924" y="46612777"/>
                <a:ext cx="45719" cy="31372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grpSp>
    <xdr:clientData/>
  </xdr:twoCellAnchor>
  <xdr:twoCellAnchor>
    <xdr:from>
      <xdr:col>24</xdr:col>
      <xdr:colOff>36286</xdr:colOff>
      <xdr:row>774</xdr:row>
      <xdr:rowOff>18137</xdr:rowOff>
    </xdr:from>
    <xdr:to>
      <xdr:col>25</xdr:col>
      <xdr:colOff>70360</xdr:colOff>
      <xdr:row>774</xdr:row>
      <xdr:rowOff>18138</xdr:rowOff>
    </xdr:to>
    <xdr:cxnSp macro="">
      <xdr:nvCxnSpPr>
        <xdr:cNvPr id="181" name="直線矢印コネクタ 180"/>
        <xdr:cNvCxnSpPr/>
      </xdr:nvCxnSpPr>
      <xdr:spPr>
        <a:xfrm flipV="1">
          <a:off x="4390572" y="52968066"/>
          <a:ext cx="21550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9071</xdr:colOff>
      <xdr:row>740</xdr:row>
      <xdr:rowOff>0</xdr:rowOff>
    </xdr:from>
    <xdr:to>
      <xdr:col>49</xdr:col>
      <xdr:colOff>399143</xdr:colOff>
      <xdr:row>742</xdr:row>
      <xdr:rowOff>299358</xdr:rowOff>
    </xdr:to>
    <xdr:sp macro="" textlink="">
      <xdr:nvSpPr>
        <xdr:cNvPr id="6" name="テキスト ボックス 5"/>
        <xdr:cNvSpPr txBox="1"/>
      </xdr:nvSpPr>
      <xdr:spPr>
        <a:xfrm>
          <a:off x="8536214" y="40576500"/>
          <a:ext cx="752929" cy="100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端数の関係で合計値が一致しない。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73</v>
      </c>
      <c r="AT2" s="219"/>
      <c r="AU2" s="219"/>
      <c r="AV2" s="52" t="str">
        <f>IF(AW2="", "", "-")</f>
        <v/>
      </c>
      <c r="AW2" s="396"/>
      <c r="AX2" s="396"/>
    </row>
    <row r="3" spans="1:50" ht="21" customHeight="1" thickBot="1" x14ac:dyDescent="0.2">
      <c r="A3" s="524" t="s">
        <v>524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539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542</v>
      </c>
      <c r="H5" s="560"/>
      <c r="I5" s="560"/>
      <c r="J5" s="560"/>
      <c r="K5" s="560"/>
      <c r="L5" s="560"/>
      <c r="M5" s="561" t="s">
        <v>66</v>
      </c>
      <c r="N5" s="562"/>
      <c r="O5" s="562"/>
      <c r="P5" s="562"/>
      <c r="Q5" s="562"/>
      <c r="R5" s="563"/>
      <c r="S5" s="564" t="s">
        <v>543</v>
      </c>
      <c r="T5" s="560"/>
      <c r="U5" s="560"/>
      <c r="V5" s="560"/>
      <c r="W5" s="560"/>
      <c r="X5" s="565"/>
      <c r="Y5" s="715" t="s">
        <v>3</v>
      </c>
      <c r="Z5" s="716"/>
      <c r="AA5" s="716"/>
      <c r="AB5" s="716"/>
      <c r="AC5" s="716"/>
      <c r="AD5" s="717"/>
      <c r="AE5" s="718" t="s">
        <v>544</v>
      </c>
      <c r="AF5" s="718"/>
      <c r="AG5" s="718"/>
      <c r="AH5" s="718"/>
      <c r="AI5" s="718"/>
      <c r="AJ5" s="718"/>
      <c r="AK5" s="718"/>
      <c r="AL5" s="718"/>
      <c r="AM5" s="718"/>
      <c r="AN5" s="718"/>
      <c r="AO5" s="718"/>
      <c r="AP5" s="719"/>
      <c r="AQ5" s="720" t="s">
        <v>545</v>
      </c>
      <c r="AR5" s="721"/>
      <c r="AS5" s="721"/>
      <c r="AT5" s="721"/>
      <c r="AU5" s="721"/>
      <c r="AV5" s="721"/>
      <c r="AW5" s="721"/>
      <c r="AX5" s="722"/>
    </row>
    <row r="6" spans="1:50" ht="39" customHeight="1" x14ac:dyDescent="0.15">
      <c r="A6" s="725" t="s">
        <v>4</v>
      </c>
      <c r="B6" s="726"/>
      <c r="C6" s="726"/>
      <c r="D6" s="726"/>
      <c r="E6" s="726"/>
      <c r="F6" s="726"/>
      <c r="G6" s="882" t="str">
        <f>入力規則等!F39</f>
        <v>エネルギー対策特別会計エネルギー需給勘定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547</v>
      </c>
      <c r="H7" s="835"/>
      <c r="I7" s="835"/>
      <c r="J7" s="835"/>
      <c r="K7" s="835"/>
      <c r="L7" s="835"/>
      <c r="M7" s="835"/>
      <c r="N7" s="835"/>
      <c r="O7" s="835"/>
      <c r="P7" s="835"/>
      <c r="Q7" s="835"/>
      <c r="R7" s="835"/>
      <c r="S7" s="835"/>
      <c r="T7" s="835"/>
      <c r="U7" s="835"/>
      <c r="V7" s="835"/>
      <c r="W7" s="835"/>
      <c r="X7" s="836"/>
      <c r="Y7" s="394" t="s">
        <v>537</v>
      </c>
      <c r="Z7" s="295"/>
      <c r="AA7" s="295"/>
      <c r="AB7" s="295"/>
      <c r="AC7" s="295"/>
      <c r="AD7" s="395"/>
      <c r="AE7" s="382" t="s">
        <v>548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388</v>
      </c>
      <c r="B8" s="832"/>
      <c r="C8" s="832"/>
      <c r="D8" s="832"/>
      <c r="E8" s="832"/>
      <c r="F8" s="833"/>
      <c r="G8" s="222" t="str">
        <f>入力規則等!A26</f>
        <v>地球温暖化対策</v>
      </c>
      <c r="H8" s="223"/>
      <c r="I8" s="223"/>
      <c r="J8" s="223"/>
      <c r="K8" s="223"/>
      <c r="L8" s="223"/>
      <c r="M8" s="223"/>
      <c r="N8" s="223"/>
      <c r="O8" s="223"/>
      <c r="P8" s="223"/>
      <c r="Q8" s="223"/>
      <c r="R8" s="223"/>
      <c r="S8" s="223"/>
      <c r="T8" s="223"/>
      <c r="U8" s="223"/>
      <c r="V8" s="223"/>
      <c r="W8" s="223"/>
      <c r="X8" s="224"/>
      <c r="Y8" s="570" t="s">
        <v>389</v>
      </c>
      <c r="Z8" s="571"/>
      <c r="AA8" s="571"/>
      <c r="AB8" s="571"/>
      <c r="AC8" s="571"/>
      <c r="AD8" s="572"/>
      <c r="AE8" s="738" t="str">
        <f>入力規則等!K13</f>
        <v>エネルギー対策</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657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356</v>
      </c>
      <c r="Q12" s="297"/>
      <c r="R12" s="297"/>
      <c r="S12" s="297"/>
      <c r="T12" s="297"/>
      <c r="U12" s="297"/>
      <c r="V12" s="298"/>
      <c r="W12" s="302" t="s">
        <v>362</v>
      </c>
      <c r="X12" s="297"/>
      <c r="Y12" s="297"/>
      <c r="Z12" s="297"/>
      <c r="AA12" s="297"/>
      <c r="AB12" s="297"/>
      <c r="AC12" s="298"/>
      <c r="AD12" s="302" t="s">
        <v>464</v>
      </c>
      <c r="AE12" s="297"/>
      <c r="AF12" s="297"/>
      <c r="AG12" s="297"/>
      <c r="AH12" s="297"/>
      <c r="AI12" s="297"/>
      <c r="AJ12" s="298"/>
      <c r="AK12" s="302" t="s">
        <v>525</v>
      </c>
      <c r="AL12" s="297"/>
      <c r="AM12" s="297"/>
      <c r="AN12" s="297"/>
      <c r="AO12" s="297"/>
      <c r="AP12" s="297"/>
      <c r="AQ12" s="298"/>
      <c r="AR12" s="302" t="s">
        <v>526</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552</v>
      </c>
      <c r="Q13" s="99"/>
      <c r="R13" s="99"/>
      <c r="S13" s="99"/>
      <c r="T13" s="99"/>
      <c r="U13" s="99"/>
      <c r="V13" s="100"/>
      <c r="W13" s="98" t="s">
        <v>551</v>
      </c>
      <c r="X13" s="99"/>
      <c r="Y13" s="99"/>
      <c r="Z13" s="99"/>
      <c r="AA13" s="99"/>
      <c r="AB13" s="99"/>
      <c r="AC13" s="100"/>
      <c r="AD13" s="98">
        <v>250</v>
      </c>
      <c r="AE13" s="99"/>
      <c r="AF13" s="99"/>
      <c r="AG13" s="99"/>
      <c r="AH13" s="99"/>
      <c r="AI13" s="99"/>
      <c r="AJ13" s="100"/>
      <c r="AK13" s="98">
        <v>250</v>
      </c>
      <c r="AL13" s="99"/>
      <c r="AM13" s="99"/>
      <c r="AN13" s="99"/>
      <c r="AO13" s="99"/>
      <c r="AP13" s="99"/>
      <c r="AQ13" s="100"/>
      <c r="AR13" s="95">
        <v>250</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551</v>
      </c>
      <c r="Q14" s="99"/>
      <c r="R14" s="99"/>
      <c r="S14" s="99"/>
      <c r="T14" s="99"/>
      <c r="U14" s="99"/>
      <c r="V14" s="100"/>
      <c r="W14" s="98" t="s">
        <v>551</v>
      </c>
      <c r="X14" s="99"/>
      <c r="Y14" s="99"/>
      <c r="Z14" s="99"/>
      <c r="AA14" s="99"/>
      <c r="AB14" s="99"/>
      <c r="AC14" s="100"/>
      <c r="AD14" s="98" t="s">
        <v>550</v>
      </c>
      <c r="AE14" s="99"/>
      <c r="AF14" s="99"/>
      <c r="AG14" s="99"/>
      <c r="AH14" s="99"/>
      <c r="AI14" s="99"/>
      <c r="AJ14" s="100"/>
      <c r="AK14" s="98" t="s">
        <v>551</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551</v>
      </c>
      <c r="Q15" s="99"/>
      <c r="R15" s="99"/>
      <c r="S15" s="99"/>
      <c r="T15" s="99"/>
      <c r="U15" s="99"/>
      <c r="V15" s="100"/>
      <c r="W15" s="98" t="s">
        <v>552</v>
      </c>
      <c r="X15" s="99"/>
      <c r="Y15" s="99"/>
      <c r="Z15" s="99"/>
      <c r="AA15" s="99"/>
      <c r="AB15" s="99"/>
      <c r="AC15" s="100"/>
      <c r="AD15" s="98" t="s">
        <v>551</v>
      </c>
      <c r="AE15" s="99"/>
      <c r="AF15" s="99"/>
      <c r="AG15" s="99"/>
      <c r="AH15" s="99"/>
      <c r="AI15" s="99"/>
      <c r="AJ15" s="100"/>
      <c r="AK15" s="98" t="s">
        <v>551</v>
      </c>
      <c r="AL15" s="99"/>
      <c r="AM15" s="99"/>
      <c r="AN15" s="99"/>
      <c r="AO15" s="99"/>
      <c r="AP15" s="99"/>
      <c r="AQ15" s="100"/>
      <c r="AR15" s="98" t="s">
        <v>656</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552</v>
      </c>
      <c r="Q16" s="99"/>
      <c r="R16" s="99"/>
      <c r="S16" s="99"/>
      <c r="T16" s="99"/>
      <c r="U16" s="99"/>
      <c r="V16" s="100"/>
      <c r="W16" s="98" t="s">
        <v>550</v>
      </c>
      <c r="X16" s="99"/>
      <c r="Y16" s="99"/>
      <c r="Z16" s="99"/>
      <c r="AA16" s="99"/>
      <c r="AB16" s="99"/>
      <c r="AC16" s="100"/>
      <c r="AD16" s="98" t="s">
        <v>551</v>
      </c>
      <c r="AE16" s="99"/>
      <c r="AF16" s="99"/>
      <c r="AG16" s="99"/>
      <c r="AH16" s="99"/>
      <c r="AI16" s="99"/>
      <c r="AJ16" s="100"/>
      <c r="AK16" s="98" t="s">
        <v>550</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551</v>
      </c>
      <c r="Q17" s="99"/>
      <c r="R17" s="99"/>
      <c r="S17" s="99"/>
      <c r="T17" s="99"/>
      <c r="U17" s="99"/>
      <c r="V17" s="100"/>
      <c r="W17" s="98" t="s">
        <v>551</v>
      </c>
      <c r="X17" s="99"/>
      <c r="Y17" s="99"/>
      <c r="Z17" s="99"/>
      <c r="AA17" s="99"/>
      <c r="AB17" s="99"/>
      <c r="AC17" s="100"/>
      <c r="AD17" s="98" t="s">
        <v>551</v>
      </c>
      <c r="AE17" s="99"/>
      <c r="AF17" s="99"/>
      <c r="AG17" s="99"/>
      <c r="AH17" s="99"/>
      <c r="AI17" s="99"/>
      <c r="AJ17" s="100"/>
      <c r="AK17" s="98" t="s">
        <v>551</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250</v>
      </c>
      <c r="AE18" s="105"/>
      <c r="AF18" s="105"/>
      <c r="AG18" s="105"/>
      <c r="AH18" s="105"/>
      <c r="AI18" s="105"/>
      <c r="AJ18" s="106"/>
      <c r="AK18" s="104">
        <f>SUM(AK13:AQ17)</f>
        <v>250</v>
      </c>
      <c r="AL18" s="105"/>
      <c r="AM18" s="105"/>
      <c r="AN18" s="105"/>
      <c r="AO18" s="105"/>
      <c r="AP18" s="105"/>
      <c r="AQ18" s="106"/>
      <c r="AR18" s="104">
        <f>SUM(AR13:AX17)</f>
        <v>250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v>243</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0.97199999999999998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489</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0.97199999999999998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529</v>
      </c>
      <c r="B22" s="197"/>
      <c r="C22" s="197"/>
      <c r="D22" s="197"/>
      <c r="E22" s="197"/>
      <c r="F22" s="198"/>
      <c r="G22" s="181" t="s">
        <v>466</v>
      </c>
      <c r="H22" s="182"/>
      <c r="I22" s="182"/>
      <c r="J22" s="182"/>
      <c r="K22" s="182"/>
      <c r="L22" s="182"/>
      <c r="M22" s="182"/>
      <c r="N22" s="182"/>
      <c r="O22" s="183"/>
      <c r="P22" s="205" t="s">
        <v>527</v>
      </c>
      <c r="Q22" s="182"/>
      <c r="R22" s="182"/>
      <c r="S22" s="182"/>
      <c r="T22" s="182"/>
      <c r="U22" s="182"/>
      <c r="V22" s="183"/>
      <c r="W22" s="205" t="s">
        <v>528</v>
      </c>
      <c r="X22" s="182"/>
      <c r="Y22" s="182"/>
      <c r="Z22" s="182"/>
      <c r="AA22" s="182"/>
      <c r="AB22" s="182"/>
      <c r="AC22" s="183"/>
      <c r="AD22" s="205" t="s">
        <v>465</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553</v>
      </c>
      <c r="H23" s="185"/>
      <c r="I23" s="185"/>
      <c r="J23" s="185"/>
      <c r="K23" s="185"/>
      <c r="L23" s="185"/>
      <c r="M23" s="185"/>
      <c r="N23" s="185"/>
      <c r="O23" s="186"/>
      <c r="P23" s="95">
        <v>250</v>
      </c>
      <c r="Q23" s="96"/>
      <c r="R23" s="96"/>
      <c r="S23" s="96"/>
      <c r="T23" s="96"/>
      <c r="U23" s="96"/>
      <c r="V23" s="97"/>
      <c r="W23" s="95">
        <v>250</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470</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467</v>
      </c>
      <c r="H29" s="194"/>
      <c r="I29" s="194"/>
      <c r="J29" s="194"/>
      <c r="K29" s="194"/>
      <c r="L29" s="194"/>
      <c r="M29" s="194"/>
      <c r="N29" s="194"/>
      <c r="O29" s="195"/>
      <c r="P29" s="226">
        <f>AK13</f>
        <v>250</v>
      </c>
      <c r="Q29" s="227"/>
      <c r="R29" s="227"/>
      <c r="S29" s="227"/>
      <c r="T29" s="227"/>
      <c r="U29" s="227"/>
      <c r="V29" s="228"/>
      <c r="W29" s="226">
        <f>AR13</f>
        <v>250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483</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356</v>
      </c>
      <c r="AF30" s="386"/>
      <c r="AG30" s="386"/>
      <c r="AH30" s="387"/>
      <c r="AI30" s="385" t="s">
        <v>362</v>
      </c>
      <c r="AJ30" s="386"/>
      <c r="AK30" s="386"/>
      <c r="AL30" s="387"/>
      <c r="AM30" s="388" t="s">
        <v>464</v>
      </c>
      <c r="AN30" s="388"/>
      <c r="AO30" s="388"/>
      <c r="AP30" s="385"/>
      <c r="AQ30" s="639" t="s">
        <v>354</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31</v>
      </c>
      <c r="AR31" s="134"/>
      <c r="AS31" s="135" t="s">
        <v>355</v>
      </c>
      <c r="AT31" s="170"/>
      <c r="AU31" s="270">
        <v>33</v>
      </c>
      <c r="AV31" s="270"/>
      <c r="AW31" s="378" t="s">
        <v>300</v>
      </c>
      <c r="AX31" s="379"/>
    </row>
    <row r="32" spans="1:50" ht="31.5" customHeight="1" x14ac:dyDescent="0.15">
      <c r="A32" s="516"/>
      <c r="B32" s="514"/>
      <c r="C32" s="514"/>
      <c r="D32" s="514"/>
      <c r="E32" s="514"/>
      <c r="F32" s="515"/>
      <c r="G32" s="541" t="s">
        <v>666</v>
      </c>
      <c r="H32" s="542"/>
      <c r="I32" s="542"/>
      <c r="J32" s="542"/>
      <c r="K32" s="542"/>
      <c r="L32" s="542"/>
      <c r="M32" s="542"/>
      <c r="N32" s="542"/>
      <c r="O32" s="543"/>
      <c r="P32" s="159" t="s">
        <v>660</v>
      </c>
      <c r="Q32" s="159"/>
      <c r="R32" s="159"/>
      <c r="S32" s="159"/>
      <c r="T32" s="159"/>
      <c r="U32" s="159"/>
      <c r="V32" s="159"/>
      <c r="W32" s="159"/>
      <c r="X32" s="230"/>
      <c r="Y32" s="337" t="s">
        <v>12</v>
      </c>
      <c r="Z32" s="550"/>
      <c r="AA32" s="551"/>
      <c r="AB32" s="552" t="s">
        <v>508</v>
      </c>
      <c r="AC32" s="552"/>
      <c r="AD32" s="552"/>
      <c r="AE32" s="363" t="s">
        <v>551</v>
      </c>
      <c r="AF32" s="364"/>
      <c r="AG32" s="364"/>
      <c r="AH32" s="364"/>
      <c r="AI32" s="363" t="s">
        <v>551</v>
      </c>
      <c r="AJ32" s="364"/>
      <c r="AK32" s="364"/>
      <c r="AL32" s="364"/>
      <c r="AM32" s="363">
        <v>100</v>
      </c>
      <c r="AN32" s="364"/>
      <c r="AO32" s="364"/>
      <c r="AP32" s="364"/>
      <c r="AQ32" s="101" t="s">
        <v>549</v>
      </c>
      <c r="AR32" s="102"/>
      <c r="AS32" s="102"/>
      <c r="AT32" s="103"/>
      <c r="AU32" s="364" t="s">
        <v>550</v>
      </c>
      <c r="AV32" s="364"/>
      <c r="AW32" s="364"/>
      <c r="AX32" s="366"/>
    </row>
    <row r="33" spans="1:50" ht="31.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508</v>
      </c>
      <c r="AC33" s="523"/>
      <c r="AD33" s="523"/>
      <c r="AE33" s="363" t="s">
        <v>551</v>
      </c>
      <c r="AF33" s="364"/>
      <c r="AG33" s="364"/>
      <c r="AH33" s="364"/>
      <c r="AI33" s="363" t="s">
        <v>550</v>
      </c>
      <c r="AJ33" s="364"/>
      <c r="AK33" s="364"/>
      <c r="AL33" s="364"/>
      <c r="AM33" s="363">
        <v>80</v>
      </c>
      <c r="AN33" s="364"/>
      <c r="AO33" s="364"/>
      <c r="AP33" s="364"/>
      <c r="AQ33" s="101">
        <v>100</v>
      </c>
      <c r="AR33" s="102"/>
      <c r="AS33" s="102"/>
      <c r="AT33" s="103"/>
      <c r="AU33" s="364">
        <v>100</v>
      </c>
      <c r="AV33" s="364"/>
      <c r="AW33" s="364"/>
      <c r="AX33" s="366"/>
    </row>
    <row r="34" spans="1:50" ht="31.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551</v>
      </c>
      <c r="AF34" s="364"/>
      <c r="AG34" s="364"/>
      <c r="AH34" s="364"/>
      <c r="AI34" s="363" t="s">
        <v>551</v>
      </c>
      <c r="AJ34" s="364"/>
      <c r="AK34" s="364"/>
      <c r="AL34" s="364"/>
      <c r="AM34" s="363">
        <v>125</v>
      </c>
      <c r="AN34" s="364"/>
      <c r="AO34" s="364"/>
      <c r="AP34" s="364"/>
      <c r="AQ34" s="101" t="s">
        <v>549</v>
      </c>
      <c r="AR34" s="102"/>
      <c r="AS34" s="102"/>
      <c r="AT34" s="103"/>
      <c r="AU34" s="364" t="s">
        <v>551</v>
      </c>
      <c r="AV34" s="364"/>
      <c r="AW34" s="364"/>
      <c r="AX34" s="366"/>
    </row>
    <row r="35" spans="1:50" ht="28.5" customHeight="1" x14ac:dyDescent="0.15">
      <c r="A35" s="902" t="s">
        <v>517</v>
      </c>
      <c r="B35" s="903"/>
      <c r="C35" s="903"/>
      <c r="D35" s="903"/>
      <c r="E35" s="903"/>
      <c r="F35" s="904"/>
      <c r="G35" s="908" t="s">
        <v>658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8.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483</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356</v>
      </c>
      <c r="AF37" s="368"/>
      <c r="AG37" s="368"/>
      <c r="AH37" s="369"/>
      <c r="AI37" s="367" t="s">
        <v>362</v>
      </c>
      <c r="AJ37" s="368"/>
      <c r="AK37" s="368"/>
      <c r="AL37" s="369"/>
      <c r="AM37" s="374" t="s">
        <v>464</v>
      </c>
      <c r="AN37" s="374"/>
      <c r="AO37" s="374"/>
      <c r="AP37" s="367"/>
      <c r="AQ37" s="266" t="s">
        <v>354</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355</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517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483</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356</v>
      </c>
      <c r="AF44" s="368"/>
      <c r="AG44" s="368"/>
      <c r="AH44" s="369"/>
      <c r="AI44" s="367" t="s">
        <v>362</v>
      </c>
      <c r="AJ44" s="368"/>
      <c r="AK44" s="368"/>
      <c r="AL44" s="369"/>
      <c r="AM44" s="374" t="s">
        <v>464</v>
      </c>
      <c r="AN44" s="374"/>
      <c r="AO44" s="374"/>
      <c r="AP44" s="367"/>
      <c r="AQ44" s="266" t="s">
        <v>354</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517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483</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356</v>
      </c>
      <c r="AF51" s="368"/>
      <c r="AG51" s="368"/>
      <c r="AH51" s="369"/>
      <c r="AI51" s="367" t="s">
        <v>362</v>
      </c>
      <c r="AJ51" s="368"/>
      <c r="AK51" s="368"/>
      <c r="AL51" s="369"/>
      <c r="AM51" s="374" t="s">
        <v>464</v>
      </c>
      <c r="AN51" s="374"/>
      <c r="AO51" s="374"/>
      <c r="AP51" s="367"/>
      <c r="AQ51" s="266" t="s">
        <v>354</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517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483</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356</v>
      </c>
      <c r="AF58" s="368"/>
      <c r="AG58" s="368"/>
      <c r="AH58" s="369"/>
      <c r="AI58" s="367" t="s">
        <v>362</v>
      </c>
      <c r="AJ58" s="368"/>
      <c r="AK58" s="368"/>
      <c r="AL58" s="369"/>
      <c r="AM58" s="374" t="s">
        <v>464</v>
      </c>
      <c r="AN58" s="374"/>
      <c r="AO58" s="374"/>
      <c r="AP58" s="367"/>
      <c r="AQ58" s="266" t="s">
        <v>354</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517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484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479</v>
      </c>
      <c r="X65" s="875"/>
      <c r="Y65" s="878"/>
      <c r="Z65" s="878"/>
      <c r="AA65" s="879"/>
      <c r="AB65" s="872" t="s">
        <v>11</v>
      </c>
      <c r="AC65" s="868"/>
      <c r="AD65" s="869"/>
      <c r="AE65" s="367" t="s">
        <v>356</v>
      </c>
      <c r="AF65" s="368"/>
      <c r="AG65" s="368"/>
      <c r="AH65" s="369"/>
      <c r="AI65" s="367" t="s">
        <v>362</v>
      </c>
      <c r="AJ65" s="368"/>
      <c r="AK65" s="368"/>
      <c r="AL65" s="369"/>
      <c r="AM65" s="374" t="s">
        <v>464</v>
      </c>
      <c r="AN65" s="374"/>
      <c r="AO65" s="374"/>
      <c r="AP65" s="367"/>
      <c r="AQ65" s="872" t="s">
        <v>354</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t="s">
        <v>551</v>
      </c>
      <c r="AR66" s="270"/>
      <c r="AS66" s="870" t="s">
        <v>355</v>
      </c>
      <c r="AT66" s="871"/>
      <c r="AU66" s="270" t="s">
        <v>556</v>
      </c>
      <c r="AV66" s="270"/>
      <c r="AW66" s="870" t="s">
        <v>482</v>
      </c>
      <c r="AX66" s="983"/>
    </row>
    <row r="67" spans="1:50" ht="60" customHeight="1" x14ac:dyDescent="0.15">
      <c r="A67" s="856"/>
      <c r="B67" s="857"/>
      <c r="C67" s="857"/>
      <c r="D67" s="857"/>
      <c r="E67" s="857"/>
      <c r="F67" s="858"/>
      <c r="G67" s="984" t="s">
        <v>363</v>
      </c>
      <c r="H67" s="967" t="s">
        <v>649</v>
      </c>
      <c r="I67" s="968"/>
      <c r="J67" s="968"/>
      <c r="K67" s="968"/>
      <c r="L67" s="968"/>
      <c r="M67" s="968"/>
      <c r="N67" s="968"/>
      <c r="O67" s="969"/>
      <c r="P67" s="967" t="s">
        <v>551</v>
      </c>
      <c r="Q67" s="968"/>
      <c r="R67" s="968"/>
      <c r="S67" s="968"/>
      <c r="T67" s="968"/>
      <c r="U67" s="968"/>
      <c r="V67" s="969"/>
      <c r="W67" s="973"/>
      <c r="X67" s="974"/>
      <c r="Y67" s="954" t="s">
        <v>12</v>
      </c>
      <c r="Z67" s="954"/>
      <c r="AA67" s="955"/>
      <c r="AB67" s="956" t="s">
        <v>507</v>
      </c>
      <c r="AC67" s="956"/>
      <c r="AD67" s="956"/>
      <c r="AE67" s="363" t="s">
        <v>551</v>
      </c>
      <c r="AF67" s="364"/>
      <c r="AG67" s="364"/>
      <c r="AH67" s="364"/>
      <c r="AI67" s="363" t="s">
        <v>551</v>
      </c>
      <c r="AJ67" s="364"/>
      <c r="AK67" s="364"/>
      <c r="AL67" s="364"/>
      <c r="AM67" s="363" t="s">
        <v>554</v>
      </c>
      <c r="AN67" s="364"/>
      <c r="AO67" s="364"/>
      <c r="AP67" s="364"/>
      <c r="AQ67" s="363" t="s">
        <v>551</v>
      </c>
      <c r="AR67" s="364"/>
      <c r="AS67" s="364"/>
      <c r="AT67" s="365"/>
      <c r="AU67" s="364" t="s">
        <v>557</v>
      </c>
      <c r="AV67" s="364"/>
      <c r="AW67" s="364"/>
      <c r="AX67" s="366"/>
    </row>
    <row r="68" spans="1:50" ht="60"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507</v>
      </c>
      <c r="AC68" s="979"/>
      <c r="AD68" s="979"/>
      <c r="AE68" s="363" t="s">
        <v>551</v>
      </c>
      <c r="AF68" s="364"/>
      <c r="AG68" s="364"/>
      <c r="AH68" s="364"/>
      <c r="AI68" s="363" t="s">
        <v>551</v>
      </c>
      <c r="AJ68" s="364"/>
      <c r="AK68" s="364"/>
      <c r="AL68" s="364"/>
      <c r="AM68" s="363" t="s">
        <v>551</v>
      </c>
      <c r="AN68" s="364"/>
      <c r="AO68" s="364"/>
      <c r="AP68" s="364"/>
      <c r="AQ68" s="363" t="s">
        <v>551</v>
      </c>
      <c r="AR68" s="364"/>
      <c r="AS68" s="364"/>
      <c r="AT68" s="365"/>
      <c r="AU68" s="364" t="s">
        <v>551</v>
      </c>
      <c r="AV68" s="364"/>
      <c r="AW68" s="364"/>
      <c r="AX68" s="366"/>
    </row>
    <row r="69" spans="1:50" ht="60"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508</v>
      </c>
      <c r="AC69" s="980"/>
      <c r="AD69" s="980"/>
      <c r="AE69" s="819" t="s">
        <v>551</v>
      </c>
      <c r="AF69" s="820"/>
      <c r="AG69" s="820"/>
      <c r="AH69" s="820"/>
      <c r="AI69" s="819" t="s">
        <v>551</v>
      </c>
      <c r="AJ69" s="820"/>
      <c r="AK69" s="820"/>
      <c r="AL69" s="820"/>
      <c r="AM69" s="819" t="s">
        <v>555</v>
      </c>
      <c r="AN69" s="820"/>
      <c r="AO69" s="820"/>
      <c r="AP69" s="820"/>
      <c r="AQ69" s="363" t="s">
        <v>551</v>
      </c>
      <c r="AR69" s="364"/>
      <c r="AS69" s="364"/>
      <c r="AT69" s="365"/>
      <c r="AU69" s="364" t="s">
        <v>558</v>
      </c>
      <c r="AV69" s="364"/>
      <c r="AW69" s="364"/>
      <c r="AX69" s="366"/>
    </row>
    <row r="70" spans="1:50" ht="23.25" customHeight="1" x14ac:dyDescent="0.15">
      <c r="A70" s="856" t="s">
        <v>490</v>
      </c>
      <c r="B70" s="857"/>
      <c r="C70" s="857"/>
      <c r="D70" s="857"/>
      <c r="E70" s="857"/>
      <c r="F70" s="858"/>
      <c r="G70" s="944" t="s">
        <v>364</v>
      </c>
      <c r="H70" s="945" t="s">
        <v>550</v>
      </c>
      <c r="I70" s="945"/>
      <c r="J70" s="945"/>
      <c r="K70" s="945"/>
      <c r="L70" s="945"/>
      <c r="M70" s="945"/>
      <c r="N70" s="945"/>
      <c r="O70" s="945"/>
      <c r="P70" s="945" t="s">
        <v>551</v>
      </c>
      <c r="Q70" s="945"/>
      <c r="R70" s="945"/>
      <c r="S70" s="945"/>
      <c r="T70" s="945"/>
      <c r="U70" s="945"/>
      <c r="V70" s="945"/>
      <c r="W70" s="948" t="s">
        <v>506</v>
      </c>
      <c r="X70" s="949"/>
      <c r="Y70" s="954" t="s">
        <v>12</v>
      </c>
      <c r="Z70" s="954"/>
      <c r="AA70" s="955"/>
      <c r="AB70" s="956" t="s">
        <v>507</v>
      </c>
      <c r="AC70" s="956"/>
      <c r="AD70" s="956"/>
      <c r="AE70" s="363" t="s">
        <v>550</v>
      </c>
      <c r="AF70" s="364"/>
      <c r="AG70" s="364"/>
      <c r="AH70" s="364"/>
      <c r="AI70" s="363" t="s">
        <v>551</v>
      </c>
      <c r="AJ70" s="364"/>
      <c r="AK70" s="364"/>
      <c r="AL70" s="364"/>
      <c r="AM70" s="363" t="s">
        <v>552</v>
      </c>
      <c r="AN70" s="364"/>
      <c r="AO70" s="364"/>
      <c r="AP70" s="364"/>
      <c r="AQ70" s="363" t="s">
        <v>551</v>
      </c>
      <c r="AR70" s="364"/>
      <c r="AS70" s="364"/>
      <c r="AT70" s="365"/>
      <c r="AU70" s="364" t="s">
        <v>551</v>
      </c>
      <c r="AV70" s="364"/>
      <c r="AW70" s="364"/>
      <c r="AX70" s="366"/>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507</v>
      </c>
      <c r="AC71" s="979"/>
      <c r="AD71" s="979"/>
      <c r="AE71" s="363" t="s">
        <v>551</v>
      </c>
      <c r="AF71" s="364"/>
      <c r="AG71" s="364"/>
      <c r="AH71" s="364"/>
      <c r="AI71" s="363" t="s">
        <v>551</v>
      </c>
      <c r="AJ71" s="364"/>
      <c r="AK71" s="364"/>
      <c r="AL71" s="364"/>
      <c r="AM71" s="363" t="s">
        <v>556</v>
      </c>
      <c r="AN71" s="364"/>
      <c r="AO71" s="364"/>
      <c r="AP71" s="364"/>
      <c r="AQ71" s="363" t="s">
        <v>551</v>
      </c>
      <c r="AR71" s="364"/>
      <c r="AS71" s="364"/>
      <c r="AT71" s="365"/>
      <c r="AU71" s="364" t="s">
        <v>556</v>
      </c>
      <c r="AV71" s="364"/>
      <c r="AW71" s="364"/>
      <c r="AX71" s="366"/>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508</v>
      </c>
      <c r="AC72" s="980"/>
      <c r="AD72" s="980"/>
      <c r="AE72" s="363" t="s">
        <v>551</v>
      </c>
      <c r="AF72" s="364"/>
      <c r="AG72" s="364"/>
      <c r="AH72" s="364"/>
      <c r="AI72" s="363" t="s">
        <v>551</v>
      </c>
      <c r="AJ72" s="364"/>
      <c r="AK72" s="364"/>
      <c r="AL72" s="364"/>
      <c r="AM72" s="363" t="s">
        <v>551</v>
      </c>
      <c r="AN72" s="364"/>
      <c r="AO72" s="364"/>
      <c r="AP72" s="365"/>
      <c r="AQ72" s="363" t="s">
        <v>551</v>
      </c>
      <c r="AR72" s="364"/>
      <c r="AS72" s="364"/>
      <c r="AT72" s="365"/>
      <c r="AU72" s="364" t="s">
        <v>551</v>
      </c>
      <c r="AV72" s="364"/>
      <c r="AW72" s="364"/>
      <c r="AX72" s="366"/>
    </row>
    <row r="73" spans="1:50" ht="18.75" hidden="1" customHeight="1" x14ac:dyDescent="0.15">
      <c r="A73" s="842" t="s">
        <v>484</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356</v>
      </c>
      <c r="AF73" s="368"/>
      <c r="AG73" s="368"/>
      <c r="AH73" s="369"/>
      <c r="AI73" s="367" t="s">
        <v>362</v>
      </c>
      <c r="AJ73" s="368"/>
      <c r="AK73" s="368"/>
      <c r="AL73" s="369"/>
      <c r="AM73" s="374" t="s">
        <v>464</v>
      </c>
      <c r="AN73" s="374"/>
      <c r="AO73" s="374"/>
      <c r="AP73" s="367"/>
      <c r="AQ73" s="174" t="s">
        <v>354</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15">
      <c r="A75" s="845"/>
      <c r="B75" s="846"/>
      <c r="C75" s="846"/>
      <c r="D75" s="846"/>
      <c r="E75" s="846"/>
      <c r="F75" s="847"/>
      <c r="G75" s="783"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520</v>
      </c>
      <c r="B78" s="917"/>
      <c r="C78" s="917"/>
      <c r="D78" s="917"/>
      <c r="E78" s="914" t="s">
        <v>457</v>
      </c>
      <c r="F78" s="915"/>
      <c r="G78" s="57" t="s">
        <v>364</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478</v>
      </c>
      <c r="AP79" s="147"/>
      <c r="AQ79" s="147"/>
      <c r="AR79" s="81" t="s">
        <v>476</v>
      </c>
      <c r="AS79" s="146"/>
      <c r="AT79" s="147"/>
      <c r="AU79" s="147"/>
      <c r="AV79" s="147"/>
      <c r="AW79" s="147"/>
      <c r="AX79" s="148"/>
    </row>
    <row r="80" spans="1:50" ht="18.75" hidden="1" customHeight="1" x14ac:dyDescent="0.15">
      <c r="A80" s="520" t="s">
        <v>266</v>
      </c>
      <c r="B80" s="851" t="s">
        <v>475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538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356</v>
      </c>
      <c r="AF85" s="368"/>
      <c r="AG85" s="368"/>
      <c r="AH85" s="369"/>
      <c r="AI85" s="367" t="s">
        <v>362</v>
      </c>
      <c r="AJ85" s="368"/>
      <c r="AK85" s="368"/>
      <c r="AL85" s="369"/>
      <c r="AM85" s="374" t="s">
        <v>464</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356</v>
      </c>
      <c r="AF90" s="368"/>
      <c r="AG90" s="368"/>
      <c r="AH90" s="369"/>
      <c r="AI90" s="367" t="s">
        <v>362</v>
      </c>
      <c r="AJ90" s="368"/>
      <c r="AK90" s="368"/>
      <c r="AL90" s="369"/>
      <c r="AM90" s="374" t="s">
        <v>464</v>
      </c>
      <c r="AN90" s="374"/>
      <c r="AO90" s="374"/>
      <c r="AP90" s="367"/>
      <c r="AQ90" s="174" t="s">
        <v>354</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356</v>
      </c>
      <c r="AF95" s="368"/>
      <c r="AG95" s="368"/>
      <c r="AH95" s="369"/>
      <c r="AI95" s="367" t="s">
        <v>362</v>
      </c>
      <c r="AJ95" s="368"/>
      <c r="AK95" s="368"/>
      <c r="AL95" s="369"/>
      <c r="AM95" s="374" t="s">
        <v>464</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356</v>
      </c>
      <c r="AF100" s="829"/>
      <c r="AG100" s="829"/>
      <c r="AH100" s="830"/>
      <c r="AI100" s="828" t="s">
        <v>362</v>
      </c>
      <c r="AJ100" s="829"/>
      <c r="AK100" s="829"/>
      <c r="AL100" s="830"/>
      <c r="AM100" s="828" t="s">
        <v>464</v>
      </c>
      <c r="AN100" s="829"/>
      <c r="AO100" s="829"/>
      <c r="AP100" s="830"/>
      <c r="AQ100" s="933" t="s">
        <v>486</v>
      </c>
      <c r="AR100" s="934"/>
      <c r="AS100" s="934"/>
      <c r="AT100" s="935"/>
      <c r="AU100" s="933" t="s">
        <v>530</v>
      </c>
      <c r="AV100" s="934"/>
      <c r="AW100" s="934"/>
      <c r="AX100" s="936"/>
    </row>
    <row r="101" spans="1:60" ht="23.25" customHeight="1" x14ac:dyDescent="0.15">
      <c r="A101" s="492"/>
      <c r="B101" s="493"/>
      <c r="C101" s="493"/>
      <c r="D101" s="493"/>
      <c r="E101" s="493"/>
      <c r="F101" s="494"/>
      <c r="G101" s="159" t="s">
        <v>559</v>
      </c>
      <c r="H101" s="159"/>
      <c r="I101" s="159"/>
      <c r="J101" s="159"/>
      <c r="K101" s="159"/>
      <c r="L101" s="159"/>
      <c r="M101" s="159"/>
      <c r="N101" s="159"/>
      <c r="O101" s="159"/>
      <c r="P101" s="159"/>
      <c r="Q101" s="159"/>
      <c r="R101" s="159"/>
      <c r="S101" s="159"/>
      <c r="T101" s="159"/>
      <c r="U101" s="159"/>
      <c r="V101" s="159"/>
      <c r="W101" s="159"/>
      <c r="X101" s="230"/>
      <c r="Y101" s="818" t="s">
        <v>55</v>
      </c>
      <c r="Z101" s="716"/>
      <c r="AA101" s="717"/>
      <c r="AB101" s="552" t="s">
        <v>560</v>
      </c>
      <c r="AC101" s="552"/>
      <c r="AD101" s="552"/>
      <c r="AE101" s="363" t="s">
        <v>551</v>
      </c>
      <c r="AF101" s="364"/>
      <c r="AG101" s="364"/>
      <c r="AH101" s="365"/>
      <c r="AI101" s="363" t="s">
        <v>552</v>
      </c>
      <c r="AJ101" s="364"/>
      <c r="AK101" s="364"/>
      <c r="AL101" s="365"/>
      <c r="AM101" s="363">
        <v>15</v>
      </c>
      <c r="AN101" s="364"/>
      <c r="AO101" s="364"/>
      <c r="AP101" s="365"/>
      <c r="AQ101" s="363" t="s">
        <v>458</v>
      </c>
      <c r="AR101" s="364"/>
      <c r="AS101" s="364"/>
      <c r="AT101" s="365"/>
      <c r="AU101" s="364" t="s">
        <v>458</v>
      </c>
      <c r="AV101" s="364"/>
      <c r="AW101" s="364"/>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560</v>
      </c>
      <c r="AC102" s="552"/>
      <c r="AD102" s="552"/>
      <c r="AE102" s="357" t="s">
        <v>551</v>
      </c>
      <c r="AF102" s="357"/>
      <c r="AG102" s="357"/>
      <c r="AH102" s="357"/>
      <c r="AI102" s="357" t="s">
        <v>550</v>
      </c>
      <c r="AJ102" s="357"/>
      <c r="AK102" s="357"/>
      <c r="AL102" s="357"/>
      <c r="AM102" s="357">
        <v>23</v>
      </c>
      <c r="AN102" s="357"/>
      <c r="AO102" s="357"/>
      <c r="AP102" s="357"/>
      <c r="AQ102" s="819">
        <v>24</v>
      </c>
      <c r="AR102" s="820"/>
      <c r="AS102" s="820"/>
      <c r="AT102" s="821"/>
      <c r="AU102" s="364" t="s">
        <v>458</v>
      </c>
      <c r="AV102" s="364"/>
      <c r="AW102" s="364"/>
      <c r="AX102" s="366"/>
    </row>
    <row r="103" spans="1:60" ht="31.5" hidden="1" customHeight="1" x14ac:dyDescent="0.15">
      <c r="A103" s="489" t="s">
        <v>485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356</v>
      </c>
      <c r="AF103" s="297"/>
      <c r="AG103" s="297"/>
      <c r="AH103" s="298"/>
      <c r="AI103" s="302" t="s">
        <v>362</v>
      </c>
      <c r="AJ103" s="297"/>
      <c r="AK103" s="297"/>
      <c r="AL103" s="298"/>
      <c r="AM103" s="302" t="s">
        <v>464</v>
      </c>
      <c r="AN103" s="297"/>
      <c r="AO103" s="297"/>
      <c r="AP103" s="298"/>
      <c r="AQ103" s="359" t="s">
        <v>486</v>
      </c>
      <c r="AR103" s="360"/>
      <c r="AS103" s="360"/>
      <c r="AT103" s="361"/>
      <c r="AU103" s="359" t="s">
        <v>530</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485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356</v>
      </c>
      <c r="AF106" s="297"/>
      <c r="AG106" s="297"/>
      <c r="AH106" s="298"/>
      <c r="AI106" s="302" t="s">
        <v>362</v>
      </c>
      <c r="AJ106" s="297"/>
      <c r="AK106" s="297"/>
      <c r="AL106" s="298"/>
      <c r="AM106" s="302" t="s">
        <v>464</v>
      </c>
      <c r="AN106" s="297"/>
      <c r="AO106" s="297"/>
      <c r="AP106" s="298"/>
      <c r="AQ106" s="359" t="s">
        <v>486</v>
      </c>
      <c r="AR106" s="360"/>
      <c r="AS106" s="360"/>
      <c r="AT106" s="361"/>
      <c r="AU106" s="359" t="s">
        <v>530</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485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356</v>
      </c>
      <c r="AF109" s="297"/>
      <c r="AG109" s="297"/>
      <c r="AH109" s="298"/>
      <c r="AI109" s="302" t="s">
        <v>362</v>
      </c>
      <c r="AJ109" s="297"/>
      <c r="AK109" s="297"/>
      <c r="AL109" s="298"/>
      <c r="AM109" s="302" t="s">
        <v>464</v>
      </c>
      <c r="AN109" s="297"/>
      <c r="AO109" s="297"/>
      <c r="AP109" s="298"/>
      <c r="AQ109" s="359" t="s">
        <v>486</v>
      </c>
      <c r="AR109" s="360"/>
      <c r="AS109" s="360"/>
      <c r="AT109" s="361"/>
      <c r="AU109" s="359" t="s">
        <v>530</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485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356</v>
      </c>
      <c r="AF112" s="297"/>
      <c r="AG112" s="297"/>
      <c r="AH112" s="298"/>
      <c r="AI112" s="302" t="s">
        <v>362</v>
      </c>
      <c r="AJ112" s="297"/>
      <c r="AK112" s="297"/>
      <c r="AL112" s="298"/>
      <c r="AM112" s="302" t="s">
        <v>464</v>
      </c>
      <c r="AN112" s="297"/>
      <c r="AO112" s="297"/>
      <c r="AP112" s="298"/>
      <c r="AQ112" s="359" t="s">
        <v>486</v>
      </c>
      <c r="AR112" s="360"/>
      <c r="AS112" s="360"/>
      <c r="AT112" s="361"/>
      <c r="AU112" s="359" t="s">
        <v>530</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356</v>
      </c>
      <c r="AF115" s="297"/>
      <c r="AG115" s="297"/>
      <c r="AH115" s="298"/>
      <c r="AI115" s="302" t="s">
        <v>362</v>
      </c>
      <c r="AJ115" s="297"/>
      <c r="AK115" s="297"/>
      <c r="AL115" s="298"/>
      <c r="AM115" s="302" t="s">
        <v>464</v>
      </c>
      <c r="AN115" s="297"/>
      <c r="AO115" s="297"/>
      <c r="AP115" s="298"/>
      <c r="AQ115" s="334" t="s">
        <v>531</v>
      </c>
      <c r="AR115" s="335"/>
      <c r="AS115" s="335"/>
      <c r="AT115" s="335"/>
      <c r="AU115" s="335"/>
      <c r="AV115" s="335"/>
      <c r="AW115" s="335"/>
      <c r="AX115" s="336"/>
    </row>
    <row r="116" spans="1:50" ht="23.25" customHeight="1" x14ac:dyDescent="0.15">
      <c r="A116" s="291"/>
      <c r="B116" s="292"/>
      <c r="C116" s="292"/>
      <c r="D116" s="292"/>
      <c r="E116" s="292"/>
      <c r="F116" s="293"/>
      <c r="G116" s="350" t="s">
        <v>561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562</v>
      </c>
      <c r="AC116" s="300"/>
      <c r="AD116" s="301"/>
      <c r="AE116" s="357" t="s">
        <v>552</v>
      </c>
      <c r="AF116" s="357"/>
      <c r="AG116" s="357"/>
      <c r="AH116" s="357"/>
      <c r="AI116" s="357" t="s">
        <v>551</v>
      </c>
      <c r="AJ116" s="357"/>
      <c r="AK116" s="357"/>
      <c r="AL116" s="357"/>
      <c r="AM116" s="357">
        <v>16.2</v>
      </c>
      <c r="AN116" s="357"/>
      <c r="AO116" s="357"/>
      <c r="AP116" s="357"/>
      <c r="AQ116" s="363">
        <v>10.4</v>
      </c>
      <c r="AR116" s="364"/>
      <c r="AS116" s="364"/>
      <c r="AT116" s="364"/>
      <c r="AU116" s="364"/>
      <c r="AV116" s="364"/>
      <c r="AW116" s="364"/>
      <c r="AX116" s="366"/>
    </row>
    <row r="117" spans="1:50" ht="30.9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562</v>
      </c>
      <c r="AC117" s="341"/>
      <c r="AD117" s="342"/>
      <c r="AE117" s="305" t="s">
        <v>551</v>
      </c>
      <c r="AF117" s="305"/>
      <c r="AG117" s="305"/>
      <c r="AH117" s="305"/>
      <c r="AI117" s="305" t="s">
        <v>551</v>
      </c>
      <c r="AJ117" s="305"/>
      <c r="AK117" s="305"/>
      <c r="AL117" s="305"/>
      <c r="AM117" s="305" t="s">
        <v>646</v>
      </c>
      <c r="AN117" s="305"/>
      <c r="AO117" s="305"/>
      <c r="AP117" s="305"/>
      <c r="AQ117" s="305" t="s">
        <v>659</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356</v>
      </c>
      <c r="AF118" s="297"/>
      <c r="AG118" s="297"/>
      <c r="AH118" s="298"/>
      <c r="AI118" s="302" t="s">
        <v>362</v>
      </c>
      <c r="AJ118" s="297"/>
      <c r="AK118" s="297"/>
      <c r="AL118" s="298"/>
      <c r="AM118" s="302" t="s">
        <v>464</v>
      </c>
      <c r="AN118" s="297"/>
      <c r="AO118" s="297"/>
      <c r="AP118" s="298"/>
      <c r="AQ118" s="334" t="s">
        <v>531</v>
      </c>
      <c r="AR118" s="335"/>
      <c r="AS118" s="335"/>
      <c r="AT118" s="335"/>
      <c r="AU118" s="335"/>
      <c r="AV118" s="335"/>
      <c r="AW118" s="335"/>
      <c r="AX118" s="336"/>
    </row>
    <row r="119" spans="1:50" ht="23.25" hidden="1" customHeight="1" x14ac:dyDescent="0.15">
      <c r="A119" s="291"/>
      <c r="B119" s="292"/>
      <c r="C119" s="292"/>
      <c r="D119" s="292"/>
      <c r="E119" s="292"/>
      <c r="F119" s="293"/>
      <c r="G119" s="350" t="s">
        <v>495</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494</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356</v>
      </c>
      <c r="AF121" s="297"/>
      <c r="AG121" s="297"/>
      <c r="AH121" s="298"/>
      <c r="AI121" s="302" t="s">
        <v>362</v>
      </c>
      <c r="AJ121" s="297"/>
      <c r="AK121" s="297"/>
      <c r="AL121" s="298"/>
      <c r="AM121" s="302" t="s">
        <v>464</v>
      </c>
      <c r="AN121" s="297"/>
      <c r="AO121" s="297"/>
      <c r="AP121" s="298"/>
      <c r="AQ121" s="334" t="s">
        <v>531</v>
      </c>
      <c r="AR121" s="335"/>
      <c r="AS121" s="335"/>
      <c r="AT121" s="335"/>
      <c r="AU121" s="335"/>
      <c r="AV121" s="335"/>
      <c r="AW121" s="335"/>
      <c r="AX121" s="336"/>
    </row>
    <row r="122" spans="1:50" ht="23.25" hidden="1" customHeight="1" x14ac:dyDescent="0.15">
      <c r="A122" s="291"/>
      <c r="B122" s="292"/>
      <c r="C122" s="292"/>
      <c r="D122" s="292"/>
      <c r="E122" s="292"/>
      <c r="F122" s="293"/>
      <c r="G122" s="350" t="s">
        <v>496</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497</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356</v>
      </c>
      <c r="AF124" s="297"/>
      <c r="AG124" s="297"/>
      <c r="AH124" s="298"/>
      <c r="AI124" s="302" t="s">
        <v>362</v>
      </c>
      <c r="AJ124" s="297"/>
      <c r="AK124" s="297"/>
      <c r="AL124" s="298"/>
      <c r="AM124" s="302" t="s">
        <v>464</v>
      </c>
      <c r="AN124" s="297"/>
      <c r="AO124" s="297"/>
      <c r="AP124" s="298"/>
      <c r="AQ124" s="334" t="s">
        <v>531</v>
      </c>
      <c r="AR124" s="335"/>
      <c r="AS124" s="335"/>
      <c r="AT124" s="335"/>
      <c r="AU124" s="335"/>
      <c r="AV124" s="335"/>
      <c r="AW124" s="335"/>
      <c r="AX124" s="336"/>
    </row>
    <row r="125" spans="1:50" ht="23.25" hidden="1" customHeight="1" x14ac:dyDescent="0.15">
      <c r="A125" s="291"/>
      <c r="B125" s="292"/>
      <c r="C125" s="292"/>
      <c r="D125" s="292"/>
      <c r="E125" s="292"/>
      <c r="F125" s="293"/>
      <c r="G125" s="350" t="s">
        <v>496</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494</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464</v>
      </c>
      <c r="AN127" s="297"/>
      <c r="AO127" s="297"/>
      <c r="AP127" s="298"/>
      <c r="AQ127" s="334" t="s">
        <v>531</v>
      </c>
      <c r="AR127" s="335"/>
      <c r="AS127" s="335"/>
      <c r="AT127" s="335"/>
      <c r="AU127" s="335"/>
      <c r="AV127" s="335"/>
      <c r="AW127" s="335"/>
      <c r="AX127" s="336"/>
    </row>
    <row r="128" spans="1:50" ht="23.25" hidden="1" customHeight="1" x14ac:dyDescent="0.15">
      <c r="A128" s="291"/>
      <c r="B128" s="292"/>
      <c r="C128" s="292"/>
      <c r="D128" s="292"/>
      <c r="E128" s="292"/>
      <c r="F128" s="293"/>
      <c r="G128" s="350" t="s">
        <v>496</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494</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2.1" customHeight="1" x14ac:dyDescent="0.15">
      <c r="A130" s="998" t="s">
        <v>368</v>
      </c>
      <c r="B130" s="996"/>
      <c r="C130" s="995" t="s">
        <v>365</v>
      </c>
      <c r="D130" s="996"/>
      <c r="E130" s="307" t="s">
        <v>398</v>
      </c>
      <c r="F130" s="308"/>
      <c r="G130" s="309" t="s">
        <v>549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2.1" customHeight="1" x14ac:dyDescent="0.15">
      <c r="A131" s="999"/>
      <c r="B131" s="251"/>
      <c r="C131" s="250"/>
      <c r="D131" s="251"/>
      <c r="E131" s="237" t="s">
        <v>397</v>
      </c>
      <c r="F131" s="238"/>
      <c r="G131" s="234" t="s">
        <v>563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464</v>
      </c>
      <c r="AN132" s="264"/>
      <c r="AO132" s="264"/>
      <c r="AP132" s="266"/>
      <c r="AQ132" s="266" t="s">
        <v>354</v>
      </c>
      <c r="AR132" s="267"/>
      <c r="AS132" s="267"/>
      <c r="AT132" s="268"/>
      <c r="AU132" s="278" t="s">
        <v>379</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551</v>
      </c>
      <c r="AR133" s="270"/>
      <c r="AS133" s="135" t="s">
        <v>355</v>
      </c>
      <c r="AT133" s="170"/>
      <c r="AU133" s="134" t="s">
        <v>551</v>
      </c>
      <c r="AV133" s="134"/>
      <c r="AW133" s="135" t="s">
        <v>300</v>
      </c>
      <c r="AX133" s="136"/>
    </row>
    <row r="134" spans="1:50" ht="31.5" customHeight="1" x14ac:dyDescent="0.15">
      <c r="A134" s="999"/>
      <c r="B134" s="251"/>
      <c r="C134" s="250"/>
      <c r="D134" s="251"/>
      <c r="E134" s="250"/>
      <c r="F134" s="313"/>
      <c r="G134" s="229" t="s">
        <v>564</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551</v>
      </c>
      <c r="AC134" s="220"/>
      <c r="AD134" s="220"/>
      <c r="AE134" s="265" t="s">
        <v>551</v>
      </c>
      <c r="AF134" s="102"/>
      <c r="AG134" s="102"/>
      <c r="AH134" s="102"/>
      <c r="AI134" s="265" t="s">
        <v>551</v>
      </c>
      <c r="AJ134" s="102"/>
      <c r="AK134" s="102"/>
      <c r="AL134" s="102"/>
      <c r="AM134" s="265" t="s">
        <v>550</v>
      </c>
      <c r="AN134" s="102"/>
      <c r="AO134" s="102"/>
      <c r="AP134" s="102"/>
      <c r="AQ134" s="265" t="s">
        <v>551</v>
      </c>
      <c r="AR134" s="102"/>
      <c r="AS134" s="102"/>
      <c r="AT134" s="102"/>
      <c r="AU134" s="265" t="s">
        <v>565</v>
      </c>
      <c r="AV134" s="102"/>
      <c r="AW134" s="102"/>
      <c r="AX134" s="221"/>
    </row>
    <row r="135" spans="1:50" ht="31.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551</v>
      </c>
      <c r="AC135" s="131"/>
      <c r="AD135" s="131"/>
      <c r="AE135" s="265" t="s">
        <v>550</v>
      </c>
      <c r="AF135" s="102"/>
      <c r="AG135" s="102"/>
      <c r="AH135" s="102"/>
      <c r="AI135" s="265" t="s">
        <v>550</v>
      </c>
      <c r="AJ135" s="102"/>
      <c r="AK135" s="102"/>
      <c r="AL135" s="102"/>
      <c r="AM135" s="265" t="s">
        <v>550</v>
      </c>
      <c r="AN135" s="102"/>
      <c r="AO135" s="102"/>
      <c r="AP135" s="102"/>
      <c r="AQ135" s="265" t="s">
        <v>551</v>
      </c>
      <c r="AR135" s="102"/>
      <c r="AS135" s="102"/>
      <c r="AT135" s="102"/>
      <c r="AU135" s="265" t="s">
        <v>551</v>
      </c>
      <c r="AV135" s="102"/>
      <c r="AW135" s="102"/>
      <c r="AX135" s="221"/>
    </row>
    <row r="136" spans="1:50" ht="18.75" hidden="1" customHeight="1" x14ac:dyDescent="0.15">
      <c r="A136" s="999"/>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464</v>
      </c>
      <c r="AN136" s="264"/>
      <c r="AO136" s="264"/>
      <c r="AP136" s="266"/>
      <c r="AQ136" s="266" t="s">
        <v>354</v>
      </c>
      <c r="AR136" s="267"/>
      <c r="AS136" s="267"/>
      <c r="AT136" s="268"/>
      <c r="AU136" s="278" t="s">
        <v>379</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464</v>
      </c>
      <c r="AN140" s="264"/>
      <c r="AO140" s="264"/>
      <c r="AP140" s="266"/>
      <c r="AQ140" s="266" t="s">
        <v>354</v>
      </c>
      <c r="AR140" s="267"/>
      <c r="AS140" s="267"/>
      <c r="AT140" s="268"/>
      <c r="AU140" s="278" t="s">
        <v>379</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464</v>
      </c>
      <c r="AN144" s="264"/>
      <c r="AO144" s="264"/>
      <c r="AP144" s="266"/>
      <c r="AQ144" s="266" t="s">
        <v>354</v>
      </c>
      <c r="AR144" s="267"/>
      <c r="AS144" s="267"/>
      <c r="AT144" s="268"/>
      <c r="AU144" s="278" t="s">
        <v>379</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464</v>
      </c>
      <c r="AN148" s="264"/>
      <c r="AO148" s="264"/>
      <c r="AP148" s="266"/>
      <c r="AQ148" s="266" t="s">
        <v>354</v>
      </c>
      <c r="AR148" s="267"/>
      <c r="AS148" s="267"/>
      <c r="AT148" s="268"/>
      <c r="AU148" s="278" t="s">
        <v>379</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380</v>
      </c>
      <c r="H152" s="167"/>
      <c r="I152" s="167"/>
      <c r="J152" s="167"/>
      <c r="K152" s="167"/>
      <c r="L152" s="167"/>
      <c r="M152" s="167"/>
      <c r="N152" s="167"/>
      <c r="O152" s="167"/>
      <c r="P152" s="168"/>
      <c r="Q152" s="174" t="s">
        <v>468</v>
      </c>
      <c r="R152" s="167"/>
      <c r="S152" s="167"/>
      <c r="T152" s="167"/>
      <c r="U152" s="167"/>
      <c r="V152" s="167"/>
      <c r="W152" s="167"/>
      <c r="X152" s="167"/>
      <c r="Y152" s="167"/>
      <c r="Z152" s="167"/>
      <c r="AA152" s="167"/>
      <c r="AB152" s="286" t="s">
        <v>469</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380</v>
      </c>
      <c r="H159" s="167"/>
      <c r="I159" s="167"/>
      <c r="J159" s="167"/>
      <c r="K159" s="167"/>
      <c r="L159" s="167"/>
      <c r="M159" s="167"/>
      <c r="N159" s="167"/>
      <c r="O159" s="167"/>
      <c r="P159" s="168"/>
      <c r="Q159" s="174" t="s">
        <v>468</v>
      </c>
      <c r="R159" s="167"/>
      <c r="S159" s="167"/>
      <c r="T159" s="167"/>
      <c r="U159" s="167"/>
      <c r="V159" s="167"/>
      <c r="W159" s="167"/>
      <c r="X159" s="167"/>
      <c r="Y159" s="167"/>
      <c r="Z159" s="167"/>
      <c r="AA159" s="167"/>
      <c r="AB159" s="286" t="s">
        <v>469</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380</v>
      </c>
      <c r="H166" s="167"/>
      <c r="I166" s="167"/>
      <c r="J166" s="167"/>
      <c r="K166" s="167"/>
      <c r="L166" s="167"/>
      <c r="M166" s="167"/>
      <c r="N166" s="167"/>
      <c r="O166" s="167"/>
      <c r="P166" s="168"/>
      <c r="Q166" s="174" t="s">
        <v>468</v>
      </c>
      <c r="R166" s="167"/>
      <c r="S166" s="167"/>
      <c r="T166" s="167"/>
      <c r="U166" s="167"/>
      <c r="V166" s="167"/>
      <c r="W166" s="167"/>
      <c r="X166" s="167"/>
      <c r="Y166" s="167"/>
      <c r="Z166" s="167"/>
      <c r="AA166" s="167"/>
      <c r="AB166" s="286" t="s">
        <v>469</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380</v>
      </c>
      <c r="H173" s="167"/>
      <c r="I173" s="167"/>
      <c r="J173" s="167"/>
      <c r="K173" s="167"/>
      <c r="L173" s="167"/>
      <c r="M173" s="167"/>
      <c r="N173" s="167"/>
      <c r="O173" s="167"/>
      <c r="P173" s="168"/>
      <c r="Q173" s="174" t="s">
        <v>468</v>
      </c>
      <c r="R173" s="167"/>
      <c r="S173" s="167"/>
      <c r="T173" s="167"/>
      <c r="U173" s="167"/>
      <c r="V173" s="167"/>
      <c r="W173" s="167"/>
      <c r="X173" s="167"/>
      <c r="Y173" s="167"/>
      <c r="Z173" s="167"/>
      <c r="AA173" s="167"/>
      <c r="AB173" s="286" t="s">
        <v>469</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380</v>
      </c>
      <c r="H180" s="167"/>
      <c r="I180" s="167"/>
      <c r="J180" s="167"/>
      <c r="K180" s="167"/>
      <c r="L180" s="167"/>
      <c r="M180" s="167"/>
      <c r="N180" s="167"/>
      <c r="O180" s="167"/>
      <c r="P180" s="168"/>
      <c r="Q180" s="174" t="s">
        <v>468</v>
      </c>
      <c r="R180" s="167"/>
      <c r="S180" s="167"/>
      <c r="T180" s="167"/>
      <c r="U180" s="167"/>
      <c r="V180" s="167"/>
      <c r="W180" s="167"/>
      <c r="X180" s="167"/>
      <c r="Y180" s="167"/>
      <c r="Z180" s="167"/>
      <c r="AA180" s="167"/>
      <c r="AB180" s="286" t="s">
        <v>469</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426</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648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464</v>
      </c>
      <c r="AN192" s="264"/>
      <c r="AO192" s="264"/>
      <c r="AP192" s="266"/>
      <c r="AQ192" s="266" t="s">
        <v>354</v>
      </c>
      <c r="AR192" s="267"/>
      <c r="AS192" s="267"/>
      <c r="AT192" s="268"/>
      <c r="AU192" s="278" t="s">
        <v>379</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464</v>
      </c>
      <c r="AN196" s="264"/>
      <c r="AO196" s="264"/>
      <c r="AP196" s="266"/>
      <c r="AQ196" s="266" t="s">
        <v>354</v>
      </c>
      <c r="AR196" s="267"/>
      <c r="AS196" s="267"/>
      <c r="AT196" s="268"/>
      <c r="AU196" s="278" t="s">
        <v>379</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464</v>
      </c>
      <c r="AN200" s="264"/>
      <c r="AO200" s="264"/>
      <c r="AP200" s="266"/>
      <c r="AQ200" s="266" t="s">
        <v>354</v>
      </c>
      <c r="AR200" s="267"/>
      <c r="AS200" s="267"/>
      <c r="AT200" s="268"/>
      <c r="AU200" s="278" t="s">
        <v>379</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464</v>
      </c>
      <c r="AN204" s="264"/>
      <c r="AO204" s="264"/>
      <c r="AP204" s="266"/>
      <c r="AQ204" s="266" t="s">
        <v>354</v>
      </c>
      <c r="AR204" s="267"/>
      <c r="AS204" s="267"/>
      <c r="AT204" s="268"/>
      <c r="AU204" s="278" t="s">
        <v>379</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464</v>
      </c>
      <c r="AN208" s="264"/>
      <c r="AO208" s="264"/>
      <c r="AP208" s="266"/>
      <c r="AQ208" s="266" t="s">
        <v>354</v>
      </c>
      <c r="AR208" s="267"/>
      <c r="AS208" s="267"/>
      <c r="AT208" s="268"/>
      <c r="AU208" s="278" t="s">
        <v>379</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380</v>
      </c>
      <c r="H212" s="167"/>
      <c r="I212" s="167"/>
      <c r="J212" s="167"/>
      <c r="K212" s="167"/>
      <c r="L212" s="167"/>
      <c r="M212" s="167"/>
      <c r="N212" s="167"/>
      <c r="O212" s="167"/>
      <c r="P212" s="168"/>
      <c r="Q212" s="174" t="s">
        <v>468</v>
      </c>
      <c r="R212" s="167"/>
      <c r="S212" s="167"/>
      <c r="T212" s="167"/>
      <c r="U212" s="167"/>
      <c r="V212" s="167"/>
      <c r="W212" s="167"/>
      <c r="X212" s="167"/>
      <c r="Y212" s="167"/>
      <c r="Z212" s="167"/>
      <c r="AA212" s="167"/>
      <c r="AB212" s="286" t="s">
        <v>469</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380</v>
      </c>
      <c r="H219" s="167"/>
      <c r="I219" s="167"/>
      <c r="J219" s="167"/>
      <c r="K219" s="167"/>
      <c r="L219" s="167"/>
      <c r="M219" s="167"/>
      <c r="N219" s="167"/>
      <c r="O219" s="167"/>
      <c r="P219" s="168"/>
      <c r="Q219" s="174" t="s">
        <v>468</v>
      </c>
      <c r="R219" s="167"/>
      <c r="S219" s="167"/>
      <c r="T219" s="167"/>
      <c r="U219" s="167"/>
      <c r="V219" s="167"/>
      <c r="W219" s="167"/>
      <c r="X219" s="167"/>
      <c r="Y219" s="167"/>
      <c r="Z219" s="167"/>
      <c r="AA219" s="167"/>
      <c r="AB219" s="286" t="s">
        <v>469</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380</v>
      </c>
      <c r="H226" s="167"/>
      <c r="I226" s="167"/>
      <c r="J226" s="167"/>
      <c r="K226" s="167"/>
      <c r="L226" s="167"/>
      <c r="M226" s="167"/>
      <c r="N226" s="167"/>
      <c r="O226" s="167"/>
      <c r="P226" s="168"/>
      <c r="Q226" s="174" t="s">
        <v>468</v>
      </c>
      <c r="R226" s="167"/>
      <c r="S226" s="167"/>
      <c r="T226" s="167"/>
      <c r="U226" s="167"/>
      <c r="V226" s="167"/>
      <c r="W226" s="167"/>
      <c r="X226" s="167"/>
      <c r="Y226" s="167"/>
      <c r="Z226" s="167"/>
      <c r="AA226" s="167"/>
      <c r="AB226" s="286" t="s">
        <v>469</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380</v>
      </c>
      <c r="H233" s="167"/>
      <c r="I233" s="167"/>
      <c r="J233" s="167"/>
      <c r="K233" s="167"/>
      <c r="L233" s="167"/>
      <c r="M233" s="167"/>
      <c r="N233" s="167"/>
      <c r="O233" s="167"/>
      <c r="P233" s="168"/>
      <c r="Q233" s="174" t="s">
        <v>468</v>
      </c>
      <c r="R233" s="167"/>
      <c r="S233" s="167"/>
      <c r="T233" s="167"/>
      <c r="U233" s="167"/>
      <c r="V233" s="167"/>
      <c r="W233" s="167"/>
      <c r="X233" s="167"/>
      <c r="Y233" s="167"/>
      <c r="Z233" s="167"/>
      <c r="AA233" s="167"/>
      <c r="AB233" s="286" t="s">
        <v>469</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380</v>
      </c>
      <c r="H240" s="167"/>
      <c r="I240" s="167"/>
      <c r="J240" s="167"/>
      <c r="K240" s="167"/>
      <c r="L240" s="167"/>
      <c r="M240" s="167"/>
      <c r="N240" s="167"/>
      <c r="O240" s="167"/>
      <c r="P240" s="168"/>
      <c r="Q240" s="174" t="s">
        <v>468</v>
      </c>
      <c r="R240" s="167"/>
      <c r="S240" s="167"/>
      <c r="T240" s="167"/>
      <c r="U240" s="167"/>
      <c r="V240" s="167"/>
      <c r="W240" s="167"/>
      <c r="X240" s="167"/>
      <c r="Y240" s="167"/>
      <c r="Z240" s="167"/>
      <c r="AA240" s="167"/>
      <c r="AB240" s="286" t="s">
        <v>469</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426</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464</v>
      </c>
      <c r="AN252" s="264"/>
      <c r="AO252" s="264"/>
      <c r="AP252" s="266"/>
      <c r="AQ252" s="266" t="s">
        <v>354</v>
      </c>
      <c r="AR252" s="267"/>
      <c r="AS252" s="267"/>
      <c r="AT252" s="268"/>
      <c r="AU252" s="278" t="s">
        <v>379</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464</v>
      </c>
      <c r="AN256" s="264"/>
      <c r="AO256" s="264"/>
      <c r="AP256" s="266"/>
      <c r="AQ256" s="266" t="s">
        <v>354</v>
      </c>
      <c r="AR256" s="267"/>
      <c r="AS256" s="267"/>
      <c r="AT256" s="268"/>
      <c r="AU256" s="278" t="s">
        <v>379</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464</v>
      </c>
      <c r="AN260" s="264"/>
      <c r="AO260" s="264"/>
      <c r="AP260" s="266"/>
      <c r="AQ260" s="266" t="s">
        <v>354</v>
      </c>
      <c r="AR260" s="267"/>
      <c r="AS260" s="267"/>
      <c r="AT260" s="268"/>
      <c r="AU260" s="278" t="s">
        <v>379</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464</v>
      </c>
      <c r="AN264" s="179"/>
      <c r="AO264" s="179"/>
      <c r="AP264" s="174"/>
      <c r="AQ264" s="174" t="s">
        <v>354</v>
      </c>
      <c r="AR264" s="167"/>
      <c r="AS264" s="167"/>
      <c r="AT264" s="168"/>
      <c r="AU264" s="132" t="s">
        <v>379</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464</v>
      </c>
      <c r="AN268" s="264"/>
      <c r="AO268" s="264"/>
      <c r="AP268" s="266"/>
      <c r="AQ268" s="266" t="s">
        <v>354</v>
      </c>
      <c r="AR268" s="267"/>
      <c r="AS268" s="267"/>
      <c r="AT268" s="268"/>
      <c r="AU268" s="278" t="s">
        <v>379</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380</v>
      </c>
      <c r="H272" s="167"/>
      <c r="I272" s="167"/>
      <c r="J272" s="167"/>
      <c r="K272" s="167"/>
      <c r="L272" s="167"/>
      <c r="M272" s="167"/>
      <c r="N272" s="167"/>
      <c r="O272" s="167"/>
      <c r="P272" s="168"/>
      <c r="Q272" s="174" t="s">
        <v>468</v>
      </c>
      <c r="R272" s="167"/>
      <c r="S272" s="167"/>
      <c r="T272" s="167"/>
      <c r="U272" s="167"/>
      <c r="V272" s="167"/>
      <c r="W272" s="167"/>
      <c r="X272" s="167"/>
      <c r="Y272" s="167"/>
      <c r="Z272" s="167"/>
      <c r="AA272" s="167"/>
      <c r="AB272" s="286" t="s">
        <v>469</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380</v>
      </c>
      <c r="H279" s="167"/>
      <c r="I279" s="167"/>
      <c r="J279" s="167"/>
      <c r="K279" s="167"/>
      <c r="L279" s="167"/>
      <c r="M279" s="167"/>
      <c r="N279" s="167"/>
      <c r="O279" s="167"/>
      <c r="P279" s="168"/>
      <c r="Q279" s="174" t="s">
        <v>468</v>
      </c>
      <c r="R279" s="167"/>
      <c r="S279" s="167"/>
      <c r="T279" s="167"/>
      <c r="U279" s="167"/>
      <c r="V279" s="167"/>
      <c r="W279" s="167"/>
      <c r="X279" s="167"/>
      <c r="Y279" s="167"/>
      <c r="Z279" s="167"/>
      <c r="AA279" s="167"/>
      <c r="AB279" s="286" t="s">
        <v>469</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380</v>
      </c>
      <c r="H286" s="167"/>
      <c r="I286" s="167"/>
      <c r="J286" s="167"/>
      <c r="K286" s="167"/>
      <c r="L286" s="167"/>
      <c r="M286" s="167"/>
      <c r="N286" s="167"/>
      <c r="O286" s="167"/>
      <c r="P286" s="168"/>
      <c r="Q286" s="174" t="s">
        <v>468</v>
      </c>
      <c r="R286" s="167"/>
      <c r="S286" s="167"/>
      <c r="T286" s="167"/>
      <c r="U286" s="167"/>
      <c r="V286" s="167"/>
      <c r="W286" s="167"/>
      <c r="X286" s="167"/>
      <c r="Y286" s="167"/>
      <c r="Z286" s="167"/>
      <c r="AA286" s="167"/>
      <c r="AB286" s="286" t="s">
        <v>469</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380</v>
      </c>
      <c r="H293" s="167"/>
      <c r="I293" s="167"/>
      <c r="J293" s="167"/>
      <c r="K293" s="167"/>
      <c r="L293" s="167"/>
      <c r="M293" s="167"/>
      <c r="N293" s="167"/>
      <c r="O293" s="167"/>
      <c r="P293" s="168"/>
      <c r="Q293" s="174" t="s">
        <v>468</v>
      </c>
      <c r="R293" s="167"/>
      <c r="S293" s="167"/>
      <c r="T293" s="167"/>
      <c r="U293" s="167"/>
      <c r="V293" s="167"/>
      <c r="W293" s="167"/>
      <c r="X293" s="167"/>
      <c r="Y293" s="167"/>
      <c r="Z293" s="167"/>
      <c r="AA293" s="167"/>
      <c r="AB293" s="286" t="s">
        <v>469</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380</v>
      </c>
      <c r="H300" s="167"/>
      <c r="I300" s="167"/>
      <c r="J300" s="167"/>
      <c r="K300" s="167"/>
      <c r="L300" s="167"/>
      <c r="M300" s="167"/>
      <c r="N300" s="167"/>
      <c r="O300" s="167"/>
      <c r="P300" s="168"/>
      <c r="Q300" s="174" t="s">
        <v>468</v>
      </c>
      <c r="R300" s="167"/>
      <c r="S300" s="167"/>
      <c r="T300" s="167"/>
      <c r="U300" s="167"/>
      <c r="V300" s="167"/>
      <c r="W300" s="167"/>
      <c r="X300" s="167"/>
      <c r="Y300" s="167"/>
      <c r="Z300" s="167"/>
      <c r="AA300" s="167"/>
      <c r="AB300" s="286" t="s">
        <v>469</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426</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464</v>
      </c>
      <c r="AN312" s="264"/>
      <c r="AO312" s="264"/>
      <c r="AP312" s="266"/>
      <c r="AQ312" s="266" t="s">
        <v>354</v>
      </c>
      <c r="AR312" s="267"/>
      <c r="AS312" s="267"/>
      <c r="AT312" s="268"/>
      <c r="AU312" s="278" t="s">
        <v>379</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464</v>
      </c>
      <c r="AN316" s="264"/>
      <c r="AO316" s="264"/>
      <c r="AP316" s="266"/>
      <c r="AQ316" s="266" t="s">
        <v>354</v>
      </c>
      <c r="AR316" s="267"/>
      <c r="AS316" s="267"/>
      <c r="AT316" s="268"/>
      <c r="AU316" s="278" t="s">
        <v>379</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464</v>
      </c>
      <c r="AN320" s="264"/>
      <c r="AO320" s="264"/>
      <c r="AP320" s="266"/>
      <c r="AQ320" s="266" t="s">
        <v>354</v>
      </c>
      <c r="AR320" s="267"/>
      <c r="AS320" s="267"/>
      <c r="AT320" s="268"/>
      <c r="AU320" s="278" t="s">
        <v>379</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464</v>
      </c>
      <c r="AN324" s="264"/>
      <c r="AO324" s="264"/>
      <c r="AP324" s="266"/>
      <c r="AQ324" s="266" t="s">
        <v>354</v>
      </c>
      <c r="AR324" s="267"/>
      <c r="AS324" s="267"/>
      <c r="AT324" s="268"/>
      <c r="AU324" s="278" t="s">
        <v>379</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464</v>
      </c>
      <c r="AN328" s="264"/>
      <c r="AO328" s="264"/>
      <c r="AP328" s="266"/>
      <c r="AQ328" s="266" t="s">
        <v>354</v>
      </c>
      <c r="AR328" s="267"/>
      <c r="AS328" s="267"/>
      <c r="AT328" s="268"/>
      <c r="AU328" s="278" t="s">
        <v>379</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380</v>
      </c>
      <c r="H332" s="167"/>
      <c r="I332" s="167"/>
      <c r="J332" s="167"/>
      <c r="K332" s="167"/>
      <c r="L332" s="167"/>
      <c r="M332" s="167"/>
      <c r="N332" s="167"/>
      <c r="O332" s="167"/>
      <c r="P332" s="168"/>
      <c r="Q332" s="174" t="s">
        <v>468</v>
      </c>
      <c r="R332" s="167"/>
      <c r="S332" s="167"/>
      <c r="T332" s="167"/>
      <c r="U332" s="167"/>
      <c r="V332" s="167"/>
      <c r="W332" s="167"/>
      <c r="X332" s="167"/>
      <c r="Y332" s="167"/>
      <c r="Z332" s="167"/>
      <c r="AA332" s="167"/>
      <c r="AB332" s="286" t="s">
        <v>469</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380</v>
      </c>
      <c r="H339" s="167"/>
      <c r="I339" s="167"/>
      <c r="J339" s="167"/>
      <c r="K339" s="167"/>
      <c r="L339" s="167"/>
      <c r="M339" s="167"/>
      <c r="N339" s="167"/>
      <c r="O339" s="167"/>
      <c r="P339" s="168"/>
      <c r="Q339" s="174" t="s">
        <v>468</v>
      </c>
      <c r="R339" s="167"/>
      <c r="S339" s="167"/>
      <c r="T339" s="167"/>
      <c r="U339" s="167"/>
      <c r="V339" s="167"/>
      <c r="W339" s="167"/>
      <c r="X339" s="167"/>
      <c r="Y339" s="167"/>
      <c r="Z339" s="167"/>
      <c r="AA339" s="167"/>
      <c r="AB339" s="286" t="s">
        <v>469</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380</v>
      </c>
      <c r="H346" s="167"/>
      <c r="I346" s="167"/>
      <c r="J346" s="167"/>
      <c r="K346" s="167"/>
      <c r="L346" s="167"/>
      <c r="M346" s="167"/>
      <c r="N346" s="167"/>
      <c r="O346" s="167"/>
      <c r="P346" s="168"/>
      <c r="Q346" s="174" t="s">
        <v>468</v>
      </c>
      <c r="R346" s="167"/>
      <c r="S346" s="167"/>
      <c r="T346" s="167"/>
      <c r="U346" s="167"/>
      <c r="V346" s="167"/>
      <c r="W346" s="167"/>
      <c r="X346" s="167"/>
      <c r="Y346" s="167"/>
      <c r="Z346" s="167"/>
      <c r="AA346" s="167"/>
      <c r="AB346" s="286" t="s">
        <v>469</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380</v>
      </c>
      <c r="H353" s="167"/>
      <c r="I353" s="167"/>
      <c r="J353" s="167"/>
      <c r="K353" s="167"/>
      <c r="L353" s="167"/>
      <c r="M353" s="167"/>
      <c r="N353" s="167"/>
      <c r="O353" s="167"/>
      <c r="P353" s="168"/>
      <c r="Q353" s="174" t="s">
        <v>468</v>
      </c>
      <c r="R353" s="167"/>
      <c r="S353" s="167"/>
      <c r="T353" s="167"/>
      <c r="U353" s="167"/>
      <c r="V353" s="167"/>
      <c r="W353" s="167"/>
      <c r="X353" s="167"/>
      <c r="Y353" s="167"/>
      <c r="Z353" s="167"/>
      <c r="AA353" s="167"/>
      <c r="AB353" s="286" t="s">
        <v>469</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380</v>
      </c>
      <c r="H360" s="167"/>
      <c r="I360" s="167"/>
      <c r="J360" s="167"/>
      <c r="K360" s="167"/>
      <c r="L360" s="167"/>
      <c r="M360" s="167"/>
      <c r="N360" s="167"/>
      <c r="O360" s="167"/>
      <c r="P360" s="168"/>
      <c r="Q360" s="174" t="s">
        <v>468</v>
      </c>
      <c r="R360" s="167"/>
      <c r="S360" s="167"/>
      <c r="T360" s="167"/>
      <c r="U360" s="167"/>
      <c r="V360" s="167"/>
      <c r="W360" s="167"/>
      <c r="X360" s="167"/>
      <c r="Y360" s="167"/>
      <c r="Z360" s="167"/>
      <c r="AA360" s="167"/>
      <c r="AB360" s="286" t="s">
        <v>469</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426</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464</v>
      </c>
      <c r="AN372" s="264"/>
      <c r="AO372" s="264"/>
      <c r="AP372" s="266"/>
      <c r="AQ372" s="266" t="s">
        <v>354</v>
      </c>
      <c r="AR372" s="267"/>
      <c r="AS372" s="267"/>
      <c r="AT372" s="268"/>
      <c r="AU372" s="278" t="s">
        <v>379</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464</v>
      </c>
      <c r="AN376" s="264"/>
      <c r="AO376" s="264"/>
      <c r="AP376" s="266"/>
      <c r="AQ376" s="266" t="s">
        <v>354</v>
      </c>
      <c r="AR376" s="267"/>
      <c r="AS376" s="267"/>
      <c r="AT376" s="268"/>
      <c r="AU376" s="278" t="s">
        <v>379</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464</v>
      </c>
      <c r="AN380" s="264"/>
      <c r="AO380" s="264"/>
      <c r="AP380" s="266"/>
      <c r="AQ380" s="266" t="s">
        <v>354</v>
      </c>
      <c r="AR380" s="267"/>
      <c r="AS380" s="267"/>
      <c r="AT380" s="268"/>
      <c r="AU380" s="278" t="s">
        <v>379</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464</v>
      </c>
      <c r="AN384" s="264"/>
      <c r="AO384" s="264"/>
      <c r="AP384" s="266"/>
      <c r="AQ384" s="266" t="s">
        <v>354</v>
      </c>
      <c r="AR384" s="267"/>
      <c r="AS384" s="267"/>
      <c r="AT384" s="268"/>
      <c r="AU384" s="278" t="s">
        <v>379</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464</v>
      </c>
      <c r="AN388" s="264"/>
      <c r="AO388" s="264"/>
      <c r="AP388" s="266"/>
      <c r="AQ388" s="266" t="s">
        <v>354</v>
      </c>
      <c r="AR388" s="267"/>
      <c r="AS388" s="267"/>
      <c r="AT388" s="268"/>
      <c r="AU388" s="278" t="s">
        <v>379</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380</v>
      </c>
      <c r="H392" s="167"/>
      <c r="I392" s="167"/>
      <c r="J392" s="167"/>
      <c r="K392" s="167"/>
      <c r="L392" s="167"/>
      <c r="M392" s="167"/>
      <c r="N392" s="167"/>
      <c r="O392" s="167"/>
      <c r="P392" s="168"/>
      <c r="Q392" s="174" t="s">
        <v>468</v>
      </c>
      <c r="R392" s="167"/>
      <c r="S392" s="167"/>
      <c r="T392" s="167"/>
      <c r="U392" s="167"/>
      <c r="V392" s="167"/>
      <c r="W392" s="167"/>
      <c r="X392" s="167"/>
      <c r="Y392" s="167"/>
      <c r="Z392" s="167"/>
      <c r="AA392" s="167"/>
      <c r="AB392" s="286" t="s">
        <v>469</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380</v>
      </c>
      <c r="H399" s="167"/>
      <c r="I399" s="167"/>
      <c r="J399" s="167"/>
      <c r="K399" s="167"/>
      <c r="L399" s="167"/>
      <c r="M399" s="167"/>
      <c r="N399" s="167"/>
      <c r="O399" s="167"/>
      <c r="P399" s="168"/>
      <c r="Q399" s="174" t="s">
        <v>468</v>
      </c>
      <c r="R399" s="167"/>
      <c r="S399" s="167"/>
      <c r="T399" s="167"/>
      <c r="U399" s="167"/>
      <c r="V399" s="167"/>
      <c r="W399" s="167"/>
      <c r="X399" s="167"/>
      <c r="Y399" s="167"/>
      <c r="Z399" s="167"/>
      <c r="AA399" s="167"/>
      <c r="AB399" s="286" t="s">
        <v>469</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380</v>
      </c>
      <c r="H406" s="167"/>
      <c r="I406" s="167"/>
      <c r="J406" s="167"/>
      <c r="K406" s="167"/>
      <c r="L406" s="167"/>
      <c r="M406" s="167"/>
      <c r="N406" s="167"/>
      <c r="O406" s="167"/>
      <c r="P406" s="168"/>
      <c r="Q406" s="174" t="s">
        <v>468</v>
      </c>
      <c r="R406" s="167"/>
      <c r="S406" s="167"/>
      <c r="T406" s="167"/>
      <c r="U406" s="167"/>
      <c r="V406" s="167"/>
      <c r="W406" s="167"/>
      <c r="X406" s="167"/>
      <c r="Y406" s="167"/>
      <c r="Z406" s="167"/>
      <c r="AA406" s="167"/>
      <c r="AB406" s="286" t="s">
        <v>469</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380</v>
      </c>
      <c r="H413" s="167"/>
      <c r="I413" s="167"/>
      <c r="J413" s="167"/>
      <c r="K413" s="167"/>
      <c r="L413" s="167"/>
      <c r="M413" s="167"/>
      <c r="N413" s="167"/>
      <c r="O413" s="167"/>
      <c r="P413" s="168"/>
      <c r="Q413" s="174" t="s">
        <v>468</v>
      </c>
      <c r="R413" s="167"/>
      <c r="S413" s="167"/>
      <c r="T413" s="167"/>
      <c r="U413" s="167"/>
      <c r="V413" s="167"/>
      <c r="W413" s="167"/>
      <c r="X413" s="167"/>
      <c r="Y413" s="167"/>
      <c r="Z413" s="167"/>
      <c r="AA413" s="167"/>
      <c r="AB413" s="286" t="s">
        <v>469</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380</v>
      </c>
      <c r="H420" s="167"/>
      <c r="I420" s="167"/>
      <c r="J420" s="167"/>
      <c r="K420" s="167"/>
      <c r="L420" s="167"/>
      <c r="M420" s="167"/>
      <c r="N420" s="167"/>
      <c r="O420" s="167"/>
      <c r="P420" s="168"/>
      <c r="Q420" s="174" t="s">
        <v>468</v>
      </c>
      <c r="R420" s="167"/>
      <c r="S420" s="167"/>
      <c r="T420" s="167"/>
      <c r="U420" s="167"/>
      <c r="V420" s="167"/>
      <c r="W420" s="167"/>
      <c r="X420" s="167"/>
      <c r="Y420" s="167"/>
      <c r="Z420" s="167"/>
      <c r="AA420" s="167"/>
      <c r="AB420" s="286" t="s">
        <v>469</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426</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367</v>
      </c>
      <c r="D430" s="249"/>
      <c r="E430" s="237" t="s">
        <v>387</v>
      </c>
      <c r="F430" s="238"/>
      <c r="G430" s="239" t="s">
        <v>383</v>
      </c>
      <c r="H430" s="156"/>
      <c r="I430" s="156"/>
      <c r="J430" s="240" t="s">
        <v>564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464</v>
      </c>
      <c r="AJ431" s="179"/>
      <c r="AK431" s="179"/>
      <c r="AL431" s="174"/>
      <c r="AM431" s="179" t="s">
        <v>525</v>
      </c>
      <c r="AN431" s="179"/>
      <c r="AO431" s="179"/>
      <c r="AP431" s="174"/>
      <c r="AQ431" s="174" t="s">
        <v>354</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551</v>
      </c>
      <c r="AF432" s="134"/>
      <c r="AG432" s="135" t="s">
        <v>355</v>
      </c>
      <c r="AH432" s="170"/>
      <c r="AI432" s="180"/>
      <c r="AJ432" s="180"/>
      <c r="AK432" s="180"/>
      <c r="AL432" s="175"/>
      <c r="AM432" s="180"/>
      <c r="AN432" s="180"/>
      <c r="AO432" s="180"/>
      <c r="AP432" s="175"/>
      <c r="AQ432" s="216" t="s">
        <v>551</v>
      </c>
      <c r="AR432" s="134"/>
      <c r="AS432" s="135" t="s">
        <v>355</v>
      </c>
      <c r="AT432" s="170"/>
      <c r="AU432" s="134" t="s">
        <v>568</v>
      </c>
      <c r="AV432" s="134"/>
      <c r="AW432" s="135" t="s">
        <v>300</v>
      </c>
      <c r="AX432" s="136"/>
    </row>
    <row r="433" spans="1:50" ht="19.5" customHeight="1" x14ac:dyDescent="0.15">
      <c r="A433" s="999"/>
      <c r="B433" s="251"/>
      <c r="C433" s="250"/>
      <c r="D433" s="251"/>
      <c r="E433" s="164"/>
      <c r="F433" s="165"/>
      <c r="G433" s="229" t="s">
        <v>564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566</v>
      </c>
      <c r="AC433" s="131"/>
      <c r="AD433" s="131"/>
      <c r="AE433" s="101" t="s">
        <v>550</v>
      </c>
      <c r="AF433" s="102"/>
      <c r="AG433" s="102"/>
      <c r="AH433" s="102"/>
      <c r="AI433" s="101" t="s">
        <v>551</v>
      </c>
      <c r="AJ433" s="102"/>
      <c r="AK433" s="102"/>
      <c r="AL433" s="102"/>
      <c r="AM433" s="101" t="s">
        <v>551</v>
      </c>
      <c r="AN433" s="102"/>
      <c r="AO433" s="102"/>
      <c r="AP433" s="103"/>
      <c r="AQ433" s="101" t="s">
        <v>551</v>
      </c>
      <c r="AR433" s="102"/>
      <c r="AS433" s="102"/>
      <c r="AT433" s="103"/>
      <c r="AU433" s="102" t="s">
        <v>551</v>
      </c>
      <c r="AV433" s="102"/>
      <c r="AW433" s="102"/>
      <c r="AX433" s="221"/>
    </row>
    <row r="434" spans="1:50" ht="19.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564</v>
      </c>
      <c r="AC434" s="220"/>
      <c r="AD434" s="220"/>
      <c r="AE434" s="101" t="s">
        <v>567</v>
      </c>
      <c r="AF434" s="102"/>
      <c r="AG434" s="102"/>
      <c r="AH434" s="103"/>
      <c r="AI434" s="101" t="s">
        <v>551</v>
      </c>
      <c r="AJ434" s="102"/>
      <c r="AK434" s="102"/>
      <c r="AL434" s="102"/>
      <c r="AM434" s="101" t="s">
        <v>551</v>
      </c>
      <c r="AN434" s="102"/>
      <c r="AO434" s="102"/>
      <c r="AP434" s="103"/>
      <c r="AQ434" s="101" t="s">
        <v>551</v>
      </c>
      <c r="AR434" s="102"/>
      <c r="AS434" s="102"/>
      <c r="AT434" s="103"/>
      <c r="AU434" s="102" t="s">
        <v>551</v>
      </c>
      <c r="AV434" s="102"/>
      <c r="AW434" s="102"/>
      <c r="AX434" s="221"/>
    </row>
    <row r="435" spans="1:50" ht="19.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551</v>
      </c>
      <c r="AF435" s="102"/>
      <c r="AG435" s="102"/>
      <c r="AH435" s="103"/>
      <c r="AI435" s="101" t="s">
        <v>551</v>
      </c>
      <c r="AJ435" s="102"/>
      <c r="AK435" s="102"/>
      <c r="AL435" s="102"/>
      <c r="AM435" s="101" t="s">
        <v>551</v>
      </c>
      <c r="AN435" s="102"/>
      <c r="AO435" s="102"/>
      <c r="AP435" s="103"/>
      <c r="AQ435" s="101" t="s">
        <v>551</v>
      </c>
      <c r="AR435" s="102"/>
      <c r="AS435" s="102"/>
      <c r="AT435" s="103"/>
      <c r="AU435" s="102" t="s">
        <v>550</v>
      </c>
      <c r="AV435" s="102"/>
      <c r="AW435" s="102"/>
      <c r="AX435" s="221"/>
    </row>
    <row r="436" spans="1:50" ht="18.75" hidden="1" customHeight="1" x14ac:dyDescent="0.15">
      <c r="A436" s="999"/>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464</v>
      </c>
      <c r="AJ436" s="179"/>
      <c r="AK436" s="179"/>
      <c r="AL436" s="174"/>
      <c r="AM436" s="179" t="s">
        <v>525</v>
      </c>
      <c r="AN436" s="179"/>
      <c r="AO436" s="179"/>
      <c r="AP436" s="174"/>
      <c r="AQ436" s="174" t="s">
        <v>354</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464</v>
      </c>
      <c r="AJ441" s="179"/>
      <c r="AK441" s="179"/>
      <c r="AL441" s="174"/>
      <c r="AM441" s="179" t="s">
        <v>525</v>
      </c>
      <c r="AN441" s="179"/>
      <c r="AO441" s="179"/>
      <c r="AP441" s="174"/>
      <c r="AQ441" s="174" t="s">
        <v>354</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464</v>
      </c>
      <c r="AJ446" s="179"/>
      <c r="AK446" s="179"/>
      <c r="AL446" s="174"/>
      <c r="AM446" s="179" t="s">
        <v>525</v>
      </c>
      <c r="AN446" s="179"/>
      <c r="AO446" s="179"/>
      <c r="AP446" s="174"/>
      <c r="AQ446" s="174" t="s">
        <v>354</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464</v>
      </c>
      <c r="AJ451" s="179"/>
      <c r="AK451" s="179"/>
      <c r="AL451" s="174"/>
      <c r="AM451" s="179" t="s">
        <v>525</v>
      </c>
      <c r="AN451" s="179"/>
      <c r="AO451" s="179"/>
      <c r="AP451" s="174"/>
      <c r="AQ451" s="174" t="s">
        <v>354</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464</v>
      </c>
      <c r="AJ456" s="179"/>
      <c r="AK456" s="179"/>
      <c r="AL456" s="174"/>
      <c r="AM456" s="179" t="s">
        <v>525</v>
      </c>
      <c r="AN456" s="179"/>
      <c r="AO456" s="179"/>
      <c r="AP456" s="174"/>
      <c r="AQ456" s="174" t="s">
        <v>354</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551</v>
      </c>
      <c r="AF457" s="134"/>
      <c r="AG457" s="135" t="s">
        <v>355</v>
      </c>
      <c r="AH457" s="170"/>
      <c r="AI457" s="180"/>
      <c r="AJ457" s="180"/>
      <c r="AK457" s="180"/>
      <c r="AL457" s="175"/>
      <c r="AM457" s="180"/>
      <c r="AN457" s="180"/>
      <c r="AO457" s="180"/>
      <c r="AP457" s="175"/>
      <c r="AQ457" s="216" t="s">
        <v>551</v>
      </c>
      <c r="AR457" s="134"/>
      <c r="AS457" s="135" t="s">
        <v>355</v>
      </c>
      <c r="AT457" s="170"/>
      <c r="AU457" s="134" t="s">
        <v>551</v>
      </c>
      <c r="AV457" s="134"/>
      <c r="AW457" s="135" t="s">
        <v>300</v>
      </c>
      <c r="AX457" s="136"/>
    </row>
    <row r="458" spans="1:50" ht="19.5" customHeight="1" x14ac:dyDescent="0.15">
      <c r="A458" s="999"/>
      <c r="B458" s="251"/>
      <c r="C458" s="250"/>
      <c r="D458" s="251"/>
      <c r="E458" s="164"/>
      <c r="F458" s="165"/>
      <c r="G458" s="229" t="s">
        <v>564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564</v>
      </c>
      <c r="AC458" s="131"/>
      <c r="AD458" s="131"/>
      <c r="AE458" s="101" t="s">
        <v>551</v>
      </c>
      <c r="AF458" s="102"/>
      <c r="AG458" s="102"/>
      <c r="AH458" s="102"/>
      <c r="AI458" s="101" t="s">
        <v>551</v>
      </c>
      <c r="AJ458" s="102"/>
      <c r="AK458" s="102"/>
      <c r="AL458" s="102"/>
      <c r="AM458" s="101" t="s">
        <v>550</v>
      </c>
      <c r="AN458" s="102"/>
      <c r="AO458" s="102"/>
      <c r="AP458" s="103"/>
      <c r="AQ458" s="101" t="s">
        <v>550</v>
      </c>
      <c r="AR458" s="102"/>
      <c r="AS458" s="102"/>
      <c r="AT458" s="103"/>
      <c r="AU458" s="102" t="s">
        <v>556</v>
      </c>
      <c r="AV458" s="102"/>
      <c r="AW458" s="102"/>
      <c r="AX458" s="221"/>
    </row>
    <row r="459" spans="1:50" ht="19.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551</v>
      </c>
      <c r="AC459" s="220"/>
      <c r="AD459" s="220"/>
      <c r="AE459" s="101" t="s">
        <v>550</v>
      </c>
      <c r="AF459" s="102"/>
      <c r="AG459" s="102"/>
      <c r="AH459" s="103"/>
      <c r="AI459" s="101" t="s">
        <v>551</v>
      </c>
      <c r="AJ459" s="102"/>
      <c r="AK459" s="102"/>
      <c r="AL459" s="102"/>
      <c r="AM459" s="101" t="s">
        <v>550</v>
      </c>
      <c r="AN459" s="102"/>
      <c r="AO459" s="102"/>
      <c r="AP459" s="103"/>
      <c r="AQ459" s="101" t="s">
        <v>551</v>
      </c>
      <c r="AR459" s="102"/>
      <c r="AS459" s="102"/>
      <c r="AT459" s="103"/>
      <c r="AU459" s="102" t="s">
        <v>551</v>
      </c>
      <c r="AV459" s="102"/>
      <c r="AW459" s="102"/>
      <c r="AX459" s="221"/>
    </row>
    <row r="460" spans="1:50" ht="19.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551</v>
      </c>
      <c r="AF460" s="102"/>
      <c r="AG460" s="102"/>
      <c r="AH460" s="103"/>
      <c r="AI460" s="101" t="s">
        <v>551</v>
      </c>
      <c r="AJ460" s="102"/>
      <c r="AK460" s="102"/>
      <c r="AL460" s="102"/>
      <c r="AM460" s="101" t="s">
        <v>558</v>
      </c>
      <c r="AN460" s="102"/>
      <c r="AO460" s="102"/>
      <c r="AP460" s="103"/>
      <c r="AQ460" s="101" t="s">
        <v>551</v>
      </c>
      <c r="AR460" s="102"/>
      <c r="AS460" s="102"/>
      <c r="AT460" s="103"/>
      <c r="AU460" s="102" t="s">
        <v>551</v>
      </c>
      <c r="AV460" s="102"/>
      <c r="AW460" s="102"/>
      <c r="AX460" s="221"/>
    </row>
    <row r="461" spans="1:50" ht="18.75" hidden="1" customHeight="1" x14ac:dyDescent="0.15">
      <c r="A461" s="999"/>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464</v>
      </c>
      <c r="AJ461" s="179"/>
      <c r="AK461" s="179"/>
      <c r="AL461" s="174"/>
      <c r="AM461" s="179" t="s">
        <v>525</v>
      </c>
      <c r="AN461" s="179"/>
      <c r="AO461" s="179"/>
      <c r="AP461" s="174"/>
      <c r="AQ461" s="174" t="s">
        <v>354</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464</v>
      </c>
      <c r="AJ466" s="179"/>
      <c r="AK466" s="179"/>
      <c r="AL466" s="174"/>
      <c r="AM466" s="179" t="s">
        <v>525</v>
      </c>
      <c r="AN466" s="179"/>
      <c r="AO466" s="179"/>
      <c r="AP466" s="174"/>
      <c r="AQ466" s="174" t="s">
        <v>354</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464</v>
      </c>
      <c r="AJ471" s="179"/>
      <c r="AK471" s="179"/>
      <c r="AL471" s="174"/>
      <c r="AM471" s="179" t="s">
        <v>525</v>
      </c>
      <c r="AN471" s="179"/>
      <c r="AO471" s="179"/>
      <c r="AP471" s="174"/>
      <c r="AQ471" s="174" t="s">
        <v>354</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464</v>
      </c>
      <c r="AJ476" s="179"/>
      <c r="AK476" s="179"/>
      <c r="AL476" s="174"/>
      <c r="AM476" s="179" t="s">
        <v>525</v>
      </c>
      <c r="AN476" s="179"/>
      <c r="AO476" s="179"/>
      <c r="AP476" s="174"/>
      <c r="AQ476" s="174" t="s">
        <v>354</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5.95" customHeight="1" x14ac:dyDescent="0.15">
      <c r="A482" s="999"/>
      <c r="B482" s="251"/>
      <c r="C482" s="250"/>
      <c r="D482" s="251"/>
      <c r="E482" s="158" t="s">
        <v>551</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5.9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464</v>
      </c>
      <c r="AJ485" s="179"/>
      <c r="AK485" s="179"/>
      <c r="AL485" s="174"/>
      <c r="AM485" s="179" t="s">
        <v>525</v>
      </c>
      <c r="AN485" s="179"/>
      <c r="AO485" s="179"/>
      <c r="AP485" s="174"/>
      <c r="AQ485" s="174" t="s">
        <v>354</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464</v>
      </c>
      <c r="AJ490" s="179"/>
      <c r="AK490" s="179"/>
      <c r="AL490" s="174"/>
      <c r="AM490" s="179" t="s">
        <v>525</v>
      </c>
      <c r="AN490" s="179"/>
      <c r="AO490" s="179"/>
      <c r="AP490" s="174"/>
      <c r="AQ490" s="174" t="s">
        <v>354</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464</v>
      </c>
      <c r="AJ495" s="179"/>
      <c r="AK495" s="179"/>
      <c r="AL495" s="174"/>
      <c r="AM495" s="179" t="s">
        <v>525</v>
      </c>
      <c r="AN495" s="179"/>
      <c r="AO495" s="179"/>
      <c r="AP495" s="174"/>
      <c r="AQ495" s="174" t="s">
        <v>354</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464</v>
      </c>
      <c r="AJ500" s="179"/>
      <c r="AK500" s="179"/>
      <c r="AL500" s="174"/>
      <c r="AM500" s="179" t="s">
        <v>525</v>
      </c>
      <c r="AN500" s="179"/>
      <c r="AO500" s="179"/>
      <c r="AP500" s="174"/>
      <c r="AQ500" s="174" t="s">
        <v>354</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464</v>
      </c>
      <c r="AJ505" s="179"/>
      <c r="AK505" s="179"/>
      <c r="AL505" s="174"/>
      <c r="AM505" s="179" t="s">
        <v>525</v>
      </c>
      <c r="AN505" s="179"/>
      <c r="AO505" s="179"/>
      <c r="AP505" s="174"/>
      <c r="AQ505" s="174" t="s">
        <v>354</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464</v>
      </c>
      <c r="AJ510" s="179"/>
      <c r="AK510" s="179"/>
      <c r="AL510" s="174"/>
      <c r="AM510" s="179" t="s">
        <v>525</v>
      </c>
      <c r="AN510" s="179"/>
      <c r="AO510" s="179"/>
      <c r="AP510" s="174"/>
      <c r="AQ510" s="174" t="s">
        <v>354</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464</v>
      </c>
      <c r="AJ515" s="179"/>
      <c r="AK515" s="179"/>
      <c r="AL515" s="174"/>
      <c r="AM515" s="179" t="s">
        <v>525</v>
      </c>
      <c r="AN515" s="179"/>
      <c r="AO515" s="179"/>
      <c r="AP515" s="174"/>
      <c r="AQ515" s="174" t="s">
        <v>354</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464</v>
      </c>
      <c r="AJ520" s="179"/>
      <c r="AK520" s="179"/>
      <c r="AL520" s="174"/>
      <c r="AM520" s="179" t="s">
        <v>525</v>
      </c>
      <c r="AN520" s="179"/>
      <c r="AO520" s="179"/>
      <c r="AP520" s="174"/>
      <c r="AQ520" s="174" t="s">
        <v>354</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464</v>
      </c>
      <c r="AJ525" s="179"/>
      <c r="AK525" s="179"/>
      <c r="AL525" s="174"/>
      <c r="AM525" s="179" t="s">
        <v>525</v>
      </c>
      <c r="AN525" s="179"/>
      <c r="AO525" s="179"/>
      <c r="AP525" s="174"/>
      <c r="AQ525" s="174" t="s">
        <v>354</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464</v>
      </c>
      <c r="AJ530" s="179"/>
      <c r="AK530" s="179"/>
      <c r="AL530" s="174"/>
      <c r="AM530" s="179" t="s">
        <v>525</v>
      </c>
      <c r="AN530" s="179"/>
      <c r="AO530" s="179"/>
      <c r="AP530" s="174"/>
      <c r="AQ530" s="174" t="s">
        <v>354</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464</v>
      </c>
      <c r="AJ539" s="179"/>
      <c r="AK539" s="179"/>
      <c r="AL539" s="174"/>
      <c r="AM539" s="179" t="s">
        <v>525</v>
      </c>
      <c r="AN539" s="179"/>
      <c r="AO539" s="179"/>
      <c r="AP539" s="174"/>
      <c r="AQ539" s="174" t="s">
        <v>354</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464</v>
      </c>
      <c r="AJ544" s="179"/>
      <c r="AK544" s="179"/>
      <c r="AL544" s="174"/>
      <c r="AM544" s="179" t="s">
        <v>525</v>
      </c>
      <c r="AN544" s="179"/>
      <c r="AO544" s="179"/>
      <c r="AP544" s="174"/>
      <c r="AQ544" s="174" t="s">
        <v>354</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464</v>
      </c>
      <c r="AJ549" s="179"/>
      <c r="AK549" s="179"/>
      <c r="AL549" s="174"/>
      <c r="AM549" s="179" t="s">
        <v>525</v>
      </c>
      <c r="AN549" s="179"/>
      <c r="AO549" s="179"/>
      <c r="AP549" s="174"/>
      <c r="AQ549" s="174" t="s">
        <v>354</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464</v>
      </c>
      <c r="AJ554" s="179"/>
      <c r="AK554" s="179"/>
      <c r="AL554" s="174"/>
      <c r="AM554" s="179" t="s">
        <v>525</v>
      </c>
      <c r="AN554" s="179"/>
      <c r="AO554" s="179"/>
      <c r="AP554" s="174"/>
      <c r="AQ554" s="174" t="s">
        <v>354</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464</v>
      </c>
      <c r="AJ559" s="179"/>
      <c r="AK559" s="179"/>
      <c r="AL559" s="174"/>
      <c r="AM559" s="179" t="s">
        <v>525</v>
      </c>
      <c r="AN559" s="179"/>
      <c r="AO559" s="179"/>
      <c r="AP559" s="174"/>
      <c r="AQ559" s="174" t="s">
        <v>354</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464</v>
      </c>
      <c r="AJ564" s="179"/>
      <c r="AK564" s="179"/>
      <c r="AL564" s="174"/>
      <c r="AM564" s="179" t="s">
        <v>525</v>
      </c>
      <c r="AN564" s="179"/>
      <c r="AO564" s="179"/>
      <c r="AP564" s="174"/>
      <c r="AQ564" s="174" t="s">
        <v>354</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464</v>
      </c>
      <c r="AJ569" s="179"/>
      <c r="AK569" s="179"/>
      <c r="AL569" s="174"/>
      <c r="AM569" s="179" t="s">
        <v>525</v>
      </c>
      <c r="AN569" s="179"/>
      <c r="AO569" s="179"/>
      <c r="AP569" s="174"/>
      <c r="AQ569" s="174" t="s">
        <v>354</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464</v>
      </c>
      <c r="AJ574" s="179"/>
      <c r="AK574" s="179"/>
      <c r="AL574" s="174"/>
      <c r="AM574" s="179" t="s">
        <v>525</v>
      </c>
      <c r="AN574" s="179"/>
      <c r="AO574" s="179"/>
      <c r="AP574" s="174"/>
      <c r="AQ574" s="174" t="s">
        <v>354</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464</v>
      </c>
      <c r="AJ579" s="179"/>
      <c r="AK579" s="179"/>
      <c r="AL579" s="174"/>
      <c r="AM579" s="179" t="s">
        <v>525</v>
      </c>
      <c r="AN579" s="179"/>
      <c r="AO579" s="179"/>
      <c r="AP579" s="174"/>
      <c r="AQ579" s="174" t="s">
        <v>354</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464</v>
      </c>
      <c r="AJ584" s="179"/>
      <c r="AK584" s="179"/>
      <c r="AL584" s="174"/>
      <c r="AM584" s="179" t="s">
        <v>525</v>
      </c>
      <c r="AN584" s="179"/>
      <c r="AO584" s="179"/>
      <c r="AP584" s="174"/>
      <c r="AQ584" s="174" t="s">
        <v>354</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464</v>
      </c>
      <c r="AJ593" s="179"/>
      <c r="AK593" s="179"/>
      <c r="AL593" s="174"/>
      <c r="AM593" s="179" t="s">
        <v>525</v>
      </c>
      <c r="AN593" s="179"/>
      <c r="AO593" s="179"/>
      <c r="AP593" s="174"/>
      <c r="AQ593" s="174" t="s">
        <v>354</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464</v>
      </c>
      <c r="AJ598" s="179"/>
      <c r="AK598" s="179"/>
      <c r="AL598" s="174"/>
      <c r="AM598" s="179" t="s">
        <v>525</v>
      </c>
      <c r="AN598" s="179"/>
      <c r="AO598" s="179"/>
      <c r="AP598" s="174"/>
      <c r="AQ598" s="174" t="s">
        <v>354</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464</v>
      </c>
      <c r="AJ603" s="179"/>
      <c r="AK603" s="179"/>
      <c r="AL603" s="174"/>
      <c r="AM603" s="179" t="s">
        <v>525</v>
      </c>
      <c r="AN603" s="179"/>
      <c r="AO603" s="179"/>
      <c r="AP603" s="174"/>
      <c r="AQ603" s="174" t="s">
        <v>354</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464</v>
      </c>
      <c r="AJ608" s="179"/>
      <c r="AK608" s="179"/>
      <c r="AL608" s="174"/>
      <c r="AM608" s="179" t="s">
        <v>525</v>
      </c>
      <c r="AN608" s="179"/>
      <c r="AO608" s="179"/>
      <c r="AP608" s="174"/>
      <c r="AQ608" s="174" t="s">
        <v>354</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464</v>
      </c>
      <c r="AJ613" s="179"/>
      <c r="AK613" s="179"/>
      <c r="AL613" s="174"/>
      <c r="AM613" s="179" t="s">
        <v>525</v>
      </c>
      <c r="AN613" s="179"/>
      <c r="AO613" s="179"/>
      <c r="AP613" s="174"/>
      <c r="AQ613" s="174" t="s">
        <v>354</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464</v>
      </c>
      <c r="AJ618" s="179"/>
      <c r="AK618" s="179"/>
      <c r="AL618" s="174"/>
      <c r="AM618" s="179" t="s">
        <v>525</v>
      </c>
      <c r="AN618" s="179"/>
      <c r="AO618" s="179"/>
      <c r="AP618" s="174"/>
      <c r="AQ618" s="174" t="s">
        <v>354</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464</v>
      </c>
      <c r="AJ623" s="179"/>
      <c r="AK623" s="179"/>
      <c r="AL623" s="174"/>
      <c r="AM623" s="179" t="s">
        <v>525</v>
      </c>
      <c r="AN623" s="179"/>
      <c r="AO623" s="179"/>
      <c r="AP623" s="174"/>
      <c r="AQ623" s="174" t="s">
        <v>354</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464</v>
      </c>
      <c r="AJ628" s="179"/>
      <c r="AK628" s="179"/>
      <c r="AL628" s="174"/>
      <c r="AM628" s="179" t="s">
        <v>525</v>
      </c>
      <c r="AN628" s="179"/>
      <c r="AO628" s="179"/>
      <c r="AP628" s="174"/>
      <c r="AQ628" s="174" t="s">
        <v>354</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464</v>
      </c>
      <c r="AJ633" s="179"/>
      <c r="AK633" s="179"/>
      <c r="AL633" s="174"/>
      <c r="AM633" s="179" t="s">
        <v>525</v>
      </c>
      <c r="AN633" s="179"/>
      <c r="AO633" s="179"/>
      <c r="AP633" s="174"/>
      <c r="AQ633" s="174" t="s">
        <v>354</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464</v>
      </c>
      <c r="AJ638" s="179"/>
      <c r="AK638" s="179"/>
      <c r="AL638" s="174"/>
      <c r="AM638" s="179" t="s">
        <v>525</v>
      </c>
      <c r="AN638" s="179"/>
      <c r="AO638" s="179"/>
      <c r="AP638" s="174"/>
      <c r="AQ638" s="174" t="s">
        <v>354</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464</v>
      </c>
      <c r="AJ647" s="179"/>
      <c r="AK647" s="179"/>
      <c r="AL647" s="174"/>
      <c r="AM647" s="179" t="s">
        <v>525</v>
      </c>
      <c r="AN647" s="179"/>
      <c r="AO647" s="179"/>
      <c r="AP647" s="174"/>
      <c r="AQ647" s="174" t="s">
        <v>354</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464</v>
      </c>
      <c r="AJ652" s="179"/>
      <c r="AK652" s="179"/>
      <c r="AL652" s="174"/>
      <c r="AM652" s="179" t="s">
        <v>525</v>
      </c>
      <c r="AN652" s="179"/>
      <c r="AO652" s="179"/>
      <c r="AP652" s="174"/>
      <c r="AQ652" s="174" t="s">
        <v>354</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464</v>
      </c>
      <c r="AJ657" s="179"/>
      <c r="AK657" s="179"/>
      <c r="AL657" s="174"/>
      <c r="AM657" s="179" t="s">
        <v>525</v>
      </c>
      <c r="AN657" s="179"/>
      <c r="AO657" s="179"/>
      <c r="AP657" s="174"/>
      <c r="AQ657" s="174" t="s">
        <v>354</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464</v>
      </c>
      <c r="AJ662" s="179"/>
      <c r="AK662" s="179"/>
      <c r="AL662" s="174"/>
      <c r="AM662" s="179" t="s">
        <v>525</v>
      </c>
      <c r="AN662" s="179"/>
      <c r="AO662" s="179"/>
      <c r="AP662" s="174"/>
      <c r="AQ662" s="174" t="s">
        <v>354</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464</v>
      </c>
      <c r="AJ667" s="179"/>
      <c r="AK667" s="179"/>
      <c r="AL667" s="174"/>
      <c r="AM667" s="179" t="s">
        <v>525</v>
      </c>
      <c r="AN667" s="179"/>
      <c r="AO667" s="179"/>
      <c r="AP667" s="174"/>
      <c r="AQ667" s="174" t="s">
        <v>354</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464</v>
      </c>
      <c r="AJ672" s="179"/>
      <c r="AK672" s="179"/>
      <c r="AL672" s="174"/>
      <c r="AM672" s="179" t="s">
        <v>525</v>
      </c>
      <c r="AN672" s="179"/>
      <c r="AO672" s="179"/>
      <c r="AP672" s="174"/>
      <c r="AQ672" s="174" t="s">
        <v>354</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464</v>
      </c>
      <c r="AJ677" s="179"/>
      <c r="AK677" s="179"/>
      <c r="AL677" s="174"/>
      <c r="AM677" s="179" t="s">
        <v>525</v>
      </c>
      <c r="AN677" s="179"/>
      <c r="AO677" s="179"/>
      <c r="AP677" s="174"/>
      <c r="AQ677" s="174" t="s">
        <v>354</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464</v>
      </c>
      <c r="AJ682" s="179"/>
      <c r="AK682" s="179"/>
      <c r="AL682" s="174"/>
      <c r="AM682" s="179" t="s">
        <v>525</v>
      </c>
      <c r="AN682" s="179"/>
      <c r="AO682" s="179"/>
      <c r="AP682" s="174"/>
      <c r="AQ682" s="174" t="s">
        <v>354</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464</v>
      </c>
      <c r="AJ687" s="179"/>
      <c r="AK687" s="179"/>
      <c r="AL687" s="174"/>
      <c r="AM687" s="179" t="s">
        <v>525</v>
      </c>
      <c r="AN687" s="179"/>
      <c r="AO687" s="179"/>
      <c r="AP687" s="174"/>
      <c r="AQ687" s="174" t="s">
        <v>354</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464</v>
      </c>
      <c r="AJ692" s="179"/>
      <c r="AK692" s="179"/>
      <c r="AL692" s="174"/>
      <c r="AM692" s="179" t="s">
        <v>525</v>
      </c>
      <c r="AN692" s="179"/>
      <c r="AO692" s="179"/>
      <c r="AP692" s="174"/>
      <c r="AQ692" s="174" t="s">
        <v>354</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8.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546</v>
      </c>
      <c r="AE702" s="901"/>
      <c r="AF702" s="901"/>
      <c r="AG702" s="890" t="s">
        <v>665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546</v>
      </c>
      <c r="AE703" s="153"/>
      <c r="AF703" s="153"/>
      <c r="AG703" s="665" t="s">
        <v>572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546</v>
      </c>
      <c r="AE704" s="587"/>
      <c r="AF704" s="587"/>
      <c r="AG704" s="430" t="s">
        <v>573</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546</v>
      </c>
      <c r="AE705" s="734"/>
      <c r="AF705" s="734"/>
      <c r="AG705" s="158" t="s">
        <v>650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518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570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448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571</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569</v>
      </c>
      <c r="AE708" s="669"/>
      <c r="AF708" s="669"/>
      <c r="AG708" s="527" t="s">
        <v>549</v>
      </c>
      <c r="AH708" s="528"/>
      <c r="AI708" s="528"/>
      <c r="AJ708" s="528"/>
      <c r="AK708" s="528"/>
      <c r="AL708" s="528"/>
      <c r="AM708" s="528"/>
      <c r="AN708" s="528"/>
      <c r="AO708" s="528"/>
      <c r="AP708" s="528"/>
      <c r="AQ708" s="528"/>
      <c r="AR708" s="528"/>
      <c r="AS708" s="528"/>
      <c r="AT708" s="528"/>
      <c r="AU708" s="528"/>
      <c r="AV708" s="528"/>
      <c r="AW708" s="528"/>
      <c r="AX708" s="529"/>
    </row>
    <row r="709" spans="1:50" ht="57.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546</v>
      </c>
      <c r="AE709" s="153"/>
      <c r="AF709" s="153"/>
      <c r="AG709" s="665" t="s">
        <v>574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569</v>
      </c>
      <c r="AE710" s="153"/>
      <c r="AF710" s="153"/>
      <c r="AG710" s="665" t="s">
        <v>549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546</v>
      </c>
      <c r="AE711" s="153"/>
      <c r="AF711" s="153"/>
      <c r="AG711" s="665" t="s">
        <v>575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569</v>
      </c>
      <c r="AE712" s="587"/>
      <c r="AF712" s="587"/>
      <c r="AG712" s="595" t="s">
        <v>549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481</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569</v>
      </c>
      <c r="AE713" s="153"/>
      <c r="AF713" s="154"/>
      <c r="AG713" s="665" t="s">
        <v>549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546</v>
      </c>
      <c r="AE714" s="593"/>
      <c r="AF714" s="594"/>
      <c r="AG714" s="690" t="s">
        <v>576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546</v>
      </c>
      <c r="AE715" s="669"/>
      <c r="AF715" s="778"/>
      <c r="AG715" s="527" t="s">
        <v>662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546</v>
      </c>
      <c r="AE716" s="760"/>
      <c r="AF716" s="760"/>
      <c r="AG716" s="665" t="s">
        <v>651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546</v>
      </c>
      <c r="AE717" s="153"/>
      <c r="AF717" s="153"/>
      <c r="AG717" s="665" t="s">
        <v>663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546</v>
      </c>
      <c r="AE718" s="153"/>
      <c r="AF718" s="153"/>
      <c r="AG718" s="161" t="s">
        <v>645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569</v>
      </c>
      <c r="AE719" s="669"/>
      <c r="AF719" s="669"/>
      <c r="AG719" s="158" t="s">
        <v>551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472</v>
      </c>
      <c r="D720" s="938"/>
      <c r="E720" s="938"/>
      <c r="F720" s="941"/>
      <c r="G720" s="937" t="s">
        <v>473</v>
      </c>
      <c r="H720" s="938"/>
      <c r="I720" s="938"/>
      <c r="J720" s="938"/>
      <c r="K720" s="938"/>
      <c r="L720" s="938"/>
      <c r="M720" s="938"/>
      <c r="N720" s="937" t="s">
        <v>477</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26.45" customHeight="1" x14ac:dyDescent="0.15">
      <c r="A726" s="622" t="s">
        <v>48</v>
      </c>
      <c r="B726" s="623"/>
      <c r="C726" s="445" t="s">
        <v>53</v>
      </c>
      <c r="D726" s="582"/>
      <c r="E726" s="582"/>
      <c r="F726" s="583"/>
      <c r="G726" s="799" t="s">
        <v>661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2.6" customHeight="1" thickBot="1" x14ac:dyDescent="0.2">
      <c r="A727" s="624"/>
      <c r="B727" s="625"/>
      <c r="C727" s="696" t="s">
        <v>57</v>
      </c>
      <c r="D727" s="697"/>
      <c r="E727" s="697"/>
      <c r="F727" s="698"/>
      <c r="G727" s="797" t="s">
        <v>655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5.25" customHeight="1" thickBot="1" x14ac:dyDescent="0.2">
      <c r="A729" s="766" t="s">
        <v>664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6" customHeight="1" thickBot="1" x14ac:dyDescent="0.2">
      <c r="A731" s="619" t="s">
        <v>257</v>
      </c>
      <c r="B731" s="620"/>
      <c r="C731" s="620"/>
      <c r="D731" s="620"/>
      <c r="E731" s="621"/>
      <c r="F731" s="681" t="s">
        <v>667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117.75" customHeight="1" thickBot="1" x14ac:dyDescent="0.2">
      <c r="A733" s="750" t="s">
        <v>257</v>
      </c>
      <c r="B733" s="751"/>
      <c r="C733" s="751"/>
      <c r="D733" s="751"/>
      <c r="E733" s="752"/>
      <c r="F733" s="767" t="s">
        <v>669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9.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487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427</v>
      </c>
      <c r="B737" s="118"/>
      <c r="C737" s="118"/>
      <c r="D737" s="119"/>
      <c r="E737" s="112" t="s">
        <v>551</v>
      </c>
      <c r="F737" s="112"/>
      <c r="G737" s="112"/>
      <c r="H737" s="112"/>
      <c r="I737" s="112"/>
      <c r="J737" s="112"/>
      <c r="K737" s="112"/>
      <c r="L737" s="112"/>
      <c r="M737" s="112"/>
      <c r="N737" s="113" t="s">
        <v>357</v>
      </c>
      <c r="O737" s="113"/>
      <c r="P737" s="113"/>
      <c r="Q737" s="113"/>
      <c r="R737" s="112" t="s">
        <v>565</v>
      </c>
      <c r="S737" s="112"/>
      <c r="T737" s="112"/>
      <c r="U737" s="112"/>
      <c r="V737" s="112"/>
      <c r="W737" s="112"/>
      <c r="X737" s="112"/>
      <c r="Y737" s="112"/>
      <c r="Z737" s="112"/>
      <c r="AA737" s="113" t="s">
        <v>358</v>
      </c>
      <c r="AB737" s="113"/>
      <c r="AC737" s="113"/>
      <c r="AD737" s="113"/>
      <c r="AE737" s="112" t="s">
        <v>551</v>
      </c>
      <c r="AF737" s="112"/>
      <c r="AG737" s="112"/>
      <c r="AH737" s="112"/>
      <c r="AI737" s="112"/>
      <c r="AJ737" s="112"/>
      <c r="AK737" s="112"/>
      <c r="AL737" s="112"/>
      <c r="AM737" s="112"/>
      <c r="AN737" s="113" t="s">
        <v>359</v>
      </c>
      <c r="AO737" s="113"/>
      <c r="AP737" s="113"/>
      <c r="AQ737" s="113"/>
      <c r="AR737" s="114" t="s">
        <v>551</v>
      </c>
      <c r="AS737" s="115"/>
      <c r="AT737" s="115"/>
      <c r="AU737" s="115"/>
      <c r="AV737" s="115"/>
      <c r="AW737" s="115"/>
      <c r="AX737" s="116"/>
      <c r="AY737" s="89"/>
      <c r="AZ737" s="89"/>
    </row>
    <row r="738" spans="1:52" ht="24.75" customHeight="1" x14ac:dyDescent="0.15">
      <c r="A738" s="117" t="s">
        <v>360</v>
      </c>
      <c r="B738" s="118"/>
      <c r="C738" s="118"/>
      <c r="D738" s="119"/>
      <c r="E738" s="112" t="s">
        <v>564</v>
      </c>
      <c r="F738" s="112"/>
      <c r="G738" s="112"/>
      <c r="H738" s="112"/>
      <c r="I738" s="112"/>
      <c r="J738" s="112"/>
      <c r="K738" s="112"/>
      <c r="L738" s="112"/>
      <c r="M738" s="112"/>
      <c r="N738" s="113" t="s">
        <v>361</v>
      </c>
      <c r="O738" s="113"/>
      <c r="P738" s="113"/>
      <c r="Q738" s="113"/>
      <c r="R738" s="112" t="s">
        <v>577</v>
      </c>
      <c r="S738" s="112"/>
      <c r="T738" s="112"/>
      <c r="U738" s="112"/>
      <c r="V738" s="112"/>
      <c r="W738" s="112"/>
      <c r="X738" s="112"/>
      <c r="Y738" s="112"/>
      <c r="Z738" s="112"/>
      <c r="AA738" s="113" t="s">
        <v>474</v>
      </c>
      <c r="AB738" s="113"/>
      <c r="AC738" s="113"/>
      <c r="AD738" s="113"/>
      <c r="AE738" s="112" t="s">
        <v>458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532</v>
      </c>
      <c r="B739" s="124"/>
      <c r="C739" s="124"/>
      <c r="D739" s="125"/>
      <c r="E739" s="126" t="s">
        <v>540</v>
      </c>
      <c r="F739" s="127"/>
      <c r="G739" s="127"/>
      <c r="H739" s="91" t="str">
        <f>IF(E739="", "", "(")</f>
        <v>(</v>
      </c>
      <c r="I739" s="107" t="s">
        <v>431</v>
      </c>
      <c r="J739" s="107"/>
      <c r="K739" s="91" t="str">
        <f>IF(OR(I739="　", I739=""), "", "-")</f>
        <v>-</v>
      </c>
      <c r="L739" s="108">
        <v>11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521</v>
      </c>
      <c r="B740" s="141"/>
      <c r="C740" s="141"/>
      <c r="D740" s="141"/>
      <c r="E740" s="141"/>
      <c r="F740" s="142"/>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94"/>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94"/>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94"/>
      <c r="AL760" s="47"/>
      <c r="AM760" s="47"/>
      <c r="AN760" s="47"/>
      <c r="AO760" s="47"/>
      <c r="AP760" s="47"/>
      <c r="AQ760" s="47"/>
      <c r="AR760" s="47"/>
      <c r="AS760" s="47"/>
      <c r="AT760" s="47"/>
      <c r="AU760" s="47"/>
      <c r="AV760" s="47"/>
      <c r="AW760" s="47"/>
      <c r="AX760" s="48"/>
    </row>
    <row r="761" spans="1:50" ht="18.60000000000000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523</v>
      </c>
      <c r="B779" s="762"/>
      <c r="C779" s="762"/>
      <c r="D779" s="762"/>
      <c r="E779" s="762"/>
      <c r="F779" s="763"/>
      <c r="G779" s="779" t="s">
        <v>578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579</v>
      </c>
      <c r="H781" s="451"/>
      <c r="I781" s="451"/>
      <c r="J781" s="451"/>
      <c r="K781" s="452"/>
      <c r="L781" s="453" t="s">
        <v>607</v>
      </c>
      <c r="M781" s="454"/>
      <c r="N781" s="454"/>
      <c r="O781" s="454"/>
      <c r="P781" s="454"/>
      <c r="Q781" s="454"/>
      <c r="R781" s="454"/>
      <c r="S781" s="454"/>
      <c r="T781" s="454"/>
      <c r="U781" s="454"/>
      <c r="V781" s="454"/>
      <c r="W781" s="454"/>
      <c r="X781" s="455"/>
      <c r="Y781" s="456">
        <v>64</v>
      </c>
      <c r="Z781" s="457"/>
      <c r="AA781" s="457"/>
      <c r="AB781" s="558"/>
      <c r="AC781" s="450" t="s">
        <v>608</v>
      </c>
      <c r="AD781" s="451"/>
      <c r="AE781" s="451"/>
      <c r="AF781" s="451"/>
      <c r="AG781" s="452"/>
      <c r="AH781" s="453" t="s">
        <v>612</v>
      </c>
      <c r="AI781" s="454"/>
      <c r="AJ781" s="454"/>
      <c r="AK781" s="454"/>
      <c r="AL781" s="454"/>
      <c r="AM781" s="454"/>
      <c r="AN781" s="454"/>
      <c r="AO781" s="454"/>
      <c r="AP781" s="454"/>
      <c r="AQ781" s="454"/>
      <c r="AR781" s="454"/>
      <c r="AS781" s="454"/>
      <c r="AT781" s="455"/>
      <c r="AU781" s="456">
        <v>19</v>
      </c>
      <c r="AV781" s="457"/>
      <c r="AW781" s="457"/>
      <c r="AX781" s="458"/>
    </row>
    <row r="782" spans="1:50" ht="24.75" customHeight="1" x14ac:dyDescent="0.15">
      <c r="A782" s="557"/>
      <c r="B782" s="764"/>
      <c r="C782" s="764"/>
      <c r="D782" s="764"/>
      <c r="E782" s="764"/>
      <c r="F782" s="765"/>
      <c r="G782" s="347" t="s">
        <v>580</v>
      </c>
      <c r="H782" s="348"/>
      <c r="I782" s="348"/>
      <c r="J782" s="348"/>
      <c r="K782" s="349"/>
      <c r="L782" s="400" t="s">
        <v>652</v>
      </c>
      <c r="M782" s="401"/>
      <c r="N782" s="401"/>
      <c r="O782" s="401"/>
      <c r="P782" s="401"/>
      <c r="Q782" s="401"/>
      <c r="R782" s="401"/>
      <c r="S782" s="401"/>
      <c r="T782" s="401"/>
      <c r="U782" s="401"/>
      <c r="V782" s="401"/>
      <c r="W782" s="401"/>
      <c r="X782" s="402"/>
      <c r="Y782" s="397">
        <v>19</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581</v>
      </c>
      <c r="H783" s="348"/>
      <c r="I783" s="348"/>
      <c r="J783" s="348"/>
      <c r="K783" s="349"/>
      <c r="L783" s="400" t="s">
        <v>582</v>
      </c>
      <c r="M783" s="401"/>
      <c r="N783" s="401"/>
      <c r="O783" s="401"/>
      <c r="P783" s="401"/>
      <c r="Q783" s="401"/>
      <c r="R783" s="401"/>
      <c r="S783" s="401"/>
      <c r="T783" s="401"/>
      <c r="U783" s="401"/>
      <c r="V783" s="401"/>
      <c r="W783" s="401"/>
      <c r="X783" s="402"/>
      <c r="Y783" s="397">
        <v>1</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583</v>
      </c>
      <c r="H784" s="348"/>
      <c r="I784" s="348"/>
      <c r="J784" s="348"/>
      <c r="K784" s="349"/>
      <c r="L784" s="400"/>
      <c r="M784" s="401"/>
      <c r="N784" s="401"/>
      <c r="O784" s="401"/>
      <c r="P784" s="401"/>
      <c r="Q784" s="401"/>
      <c r="R784" s="401"/>
      <c r="S784" s="401"/>
      <c r="T784" s="401"/>
      <c r="U784" s="401"/>
      <c r="V784" s="401"/>
      <c r="W784" s="401"/>
      <c r="X784" s="402"/>
      <c r="Y784" s="397">
        <v>10</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584</v>
      </c>
      <c r="H785" s="348"/>
      <c r="I785" s="348"/>
      <c r="J785" s="348"/>
      <c r="K785" s="349"/>
      <c r="L785" s="400"/>
      <c r="M785" s="401"/>
      <c r="N785" s="401"/>
      <c r="O785" s="401"/>
      <c r="P785" s="401"/>
      <c r="Q785" s="401"/>
      <c r="R785" s="401"/>
      <c r="S785" s="401"/>
      <c r="T785" s="401"/>
      <c r="U785" s="401"/>
      <c r="V785" s="401"/>
      <c r="W785" s="401"/>
      <c r="X785" s="402"/>
      <c r="Y785" s="397">
        <v>6</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100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v>
      </c>
      <c r="AV791" s="414"/>
      <c r="AW791" s="414"/>
      <c r="AX791" s="416"/>
    </row>
    <row r="792" spans="1:50" ht="24.75" customHeight="1" x14ac:dyDescent="0.15">
      <c r="A792" s="557"/>
      <c r="B792" s="764"/>
      <c r="C792" s="764"/>
      <c r="D792" s="764"/>
      <c r="E792" s="764"/>
      <c r="F792" s="765"/>
      <c r="G792" s="441" t="s">
        <v>585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593</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579</v>
      </c>
      <c r="H794" s="451"/>
      <c r="I794" s="451"/>
      <c r="J794" s="451"/>
      <c r="K794" s="452"/>
      <c r="L794" s="453" t="s">
        <v>607</v>
      </c>
      <c r="M794" s="454"/>
      <c r="N794" s="454"/>
      <c r="O794" s="454"/>
      <c r="P794" s="454"/>
      <c r="Q794" s="454"/>
      <c r="R794" s="454"/>
      <c r="S794" s="454"/>
      <c r="T794" s="454"/>
      <c r="U794" s="454"/>
      <c r="V794" s="454"/>
      <c r="W794" s="454"/>
      <c r="X794" s="455"/>
      <c r="Y794" s="456">
        <v>43</v>
      </c>
      <c r="Z794" s="457"/>
      <c r="AA794" s="457"/>
      <c r="AB794" s="558"/>
      <c r="AC794" s="450" t="s">
        <v>579</v>
      </c>
      <c r="AD794" s="451"/>
      <c r="AE794" s="451"/>
      <c r="AF794" s="451"/>
      <c r="AG794" s="452"/>
      <c r="AH794" s="453" t="s">
        <v>607</v>
      </c>
      <c r="AI794" s="454"/>
      <c r="AJ794" s="454"/>
      <c r="AK794" s="454"/>
      <c r="AL794" s="454"/>
      <c r="AM794" s="454"/>
      <c r="AN794" s="454"/>
      <c r="AO794" s="454"/>
      <c r="AP794" s="454"/>
      <c r="AQ794" s="454"/>
      <c r="AR794" s="454"/>
      <c r="AS794" s="454"/>
      <c r="AT794" s="455"/>
      <c r="AU794" s="456">
        <v>26</v>
      </c>
      <c r="AV794" s="457"/>
      <c r="AW794" s="457"/>
      <c r="AX794" s="458"/>
    </row>
    <row r="795" spans="1:50" ht="24.75" customHeight="1" x14ac:dyDescent="0.15">
      <c r="A795" s="557"/>
      <c r="B795" s="764"/>
      <c r="C795" s="764"/>
      <c r="D795" s="764"/>
      <c r="E795" s="764"/>
      <c r="F795" s="765"/>
      <c r="G795" s="347" t="s">
        <v>586</v>
      </c>
      <c r="H795" s="348"/>
      <c r="I795" s="348"/>
      <c r="J795" s="348"/>
      <c r="K795" s="349"/>
      <c r="L795" s="400" t="s">
        <v>587</v>
      </c>
      <c r="M795" s="401"/>
      <c r="N795" s="401"/>
      <c r="O795" s="401"/>
      <c r="P795" s="401"/>
      <c r="Q795" s="401"/>
      <c r="R795" s="401"/>
      <c r="S795" s="401"/>
      <c r="T795" s="401"/>
      <c r="U795" s="401"/>
      <c r="V795" s="401"/>
      <c r="W795" s="401"/>
      <c r="X795" s="402"/>
      <c r="Y795" s="397">
        <v>4</v>
      </c>
      <c r="Z795" s="398"/>
      <c r="AA795" s="398"/>
      <c r="AB795" s="404"/>
      <c r="AC795" s="347" t="s">
        <v>580</v>
      </c>
      <c r="AD795" s="348"/>
      <c r="AE795" s="348"/>
      <c r="AF795" s="348"/>
      <c r="AG795" s="349"/>
      <c r="AH795" s="400" t="s">
        <v>653</v>
      </c>
      <c r="AI795" s="401"/>
      <c r="AJ795" s="401"/>
      <c r="AK795" s="401"/>
      <c r="AL795" s="401"/>
      <c r="AM795" s="401"/>
      <c r="AN795" s="401"/>
      <c r="AO795" s="401"/>
      <c r="AP795" s="401"/>
      <c r="AQ795" s="401"/>
      <c r="AR795" s="401"/>
      <c r="AS795" s="401"/>
      <c r="AT795" s="402"/>
      <c r="AU795" s="397">
        <v>19</v>
      </c>
      <c r="AV795" s="398"/>
      <c r="AW795" s="398"/>
      <c r="AX795" s="399"/>
    </row>
    <row r="796" spans="1:50" ht="24.75" customHeight="1" x14ac:dyDescent="0.15">
      <c r="A796" s="557"/>
      <c r="B796" s="764"/>
      <c r="C796" s="764"/>
      <c r="D796" s="764"/>
      <c r="E796" s="764"/>
      <c r="F796" s="765"/>
      <c r="G796" s="347" t="s">
        <v>588</v>
      </c>
      <c r="H796" s="348"/>
      <c r="I796" s="348"/>
      <c r="J796" s="348"/>
      <c r="K796" s="349"/>
      <c r="L796" s="400" t="s">
        <v>589</v>
      </c>
      <c r="M796" s="401"/>
      <c r="N796" s="401"/>
      <c r="O796" s="401"/>
      <c r="P796" s="401"/>
      <c r="Q796" s="401"/>
      <c r="R796" s="401"/>
      <c r="S796" s="401"/>
      <c r="T796" s="401"/>
      <c r="U796" s="401"/>
      <c r="V796" s="401"/>
      <c r="W796" s="401"/>
      <c r="X796" s="402"/>
      <c r="Y796" s="397">
        <v>3</v>
      </c>
      <c r="Z796" s="398"/>
      <c r="AA796" s="398"/>
      <c r="AB796" s="404"/>
      <c r="AC796" s="347" t="s">
        <v>594</v>
      </c>
      <c r="AD796" s="348"/>
      <c r="AE796" s="348"/>
      <c r="AF796" s="348"/>
      <c r="AG796" s="349"/>
      <c r="AH796" s="400" t="s">
        <v>587</v>
      </c>
      <c r="AI796" s="401"/>
      <c r="AJ796" s="401"/>
      <c r="AK796" s="401"/>
      <c r="AL796" s="401"/>
      <c r="AM796" s="401"/>
      <c r="AN796" s="401"/>
      <c r="AO796" s="401"/>
      <c r="AP796" s="401"/>
      <c r="AQ796" s="401"/>
      <c r="AR796" s="401"/>
      <c r="AS796" s="401"/>
      <c r="AT796" s="402"/>
      <c r="AU796" s="397">
        <v>3</v>
      </c>
      <c r="AV796" s="398"/>
      <c r="AW796" s="398"/>
      <c r="AX796" s="399"/>
    </row>
    <row r="797" spans="1:50" ht="24.75" customHeight="1" x14ac:dyDescent="0.15">
      <c r="A797" s="557"/>
      <c r="B797" s="764"/>
      <c r="C797" s="764"/>
      <c r="D797" s="764"/>
      <c r="E797" s="764"/>
      <c r="F797" s="765"/>
      <c r="G797" s="347" t="s">
        <v>590</v>
      </c>
      <c r="H797" s="348"/>
      <c r="I797" s="348"/>
      <c r="J797" s="348"/>
      <c r="K797" s="349"/>
      <c r="L797" s="400" t="s">
        <v>591</v>
      </c>
      <c r="M797" s="401"/>
      <c r="N797" s="401"/>
      <c r="O797" s="401"/>
      <c r="P797" s="401"/>
      <c r="Q797" s="401"/>
      <c r="R797" s="401"/>
      <c r="S797" s="401"/>
      <c r="T797" s="401"/>
      <c r="U797" s="401"/>
      <c r="V797" s="401"/>
      <c r="W797" s="401"/>
      <c r="X797" s="402"/>
      <c r="Y797" s="397">
        <v>1</v>
      </c>
      <c r="Z797" s="398"/>
      <c r="AA797" s="398"/>
      <c r="AB797" s="404"/>
      <c r="AC797" s="347" t="s">
        <v>590</v>
      </c>
      <c r="AD797" s="348"/>
      <c r="AE797" s="348"/>
      <c r="AF797" s="348"/>
      <c r="AG797" s="349"/>
      <c r="AH797" s="400" t="s">
        <v>595</v>
      </c>
      <c r="AI797" s="401"/>
      <c r="AJ797" s="401"/>
      <c r="AK797" s="401"/>
      <c r="AL797" s="401"/>
      <c r="AM797" s="401"/>
      <c r="AN797" s="401"/>
      <c r="AO797" s="401"/>
      <c r="AP797" s="401"/>
      <c r="AQ797" s="401"/>
      <c r="AR797" s="401"/>
      <c r="AS797" s="401"/>
      <c r="AT797" s="402"/>
      <c r="AU797" s="397">
        <v>1</v>
      </c>
      <c r="AV797" s="398"/>
      <c r="AW797" s="398"/>
      <c r="AX797" s="399"/>
    </row>
    <row r="798" spans="1:50" ht="24.75" customHeight="1" x14ac:dyDescent="0.15">
      <c r="A798" s="557"/>
      <c r="B798" s="764"/>
      <c r="C798" s="764"/>
      <c r="D798" s="764"/>
      <c r="E798" s="764"/>
      <c r="F798" s="765"/>
      <c r="G798" s="347" t="s">
        <v>581</v>
      </c>
      <c r="H798" s="348"/>
      <c r="I798" s="348"/>
      <c r="J798" s="348"/>
      <c r="K798" s="349"/>
      <c r="L798" s="400" t="s">
        <v>592</v>
      </c>
      <c r="M798" s="401"/>
      <c r="N798" s="401"/>
      <c r="O798" s="401"/>
      <c r="P798" s="401"/>
      <c r="Q798" s="401"/>
      <c r="R798" s="401"/>
      <c r="S798" s="401"/>
      <c r="T798" s="401"/>
      <c r="U798" s="401"/>
      <c r="V798" s="401"/>
      <c r="W798" s="401"/>
      <c r="X798" s="402"/>
      <c r="Y798" s="397">
        <v>1</v>
      </c>
      <c r="Z798" s="398"/>
      <c r="AA798" s="398"/>
      <c r="AB798" s="404"/>
      <c r="AC798" s="347" t="s">
        <v>596</v>
      </c>
      <c r="AD798" s="348"/>
      <c r="AE798" s="348"/>
      <c r="AF798" s="348"/>
      <c r="AG798" s="349"/>
      <c r="AH798" s="400" t="s">
        <v>597</v>
      </c>
      <c r="AI798" s="401"/>
      <c r="AJ798" s="401"/>
      <c r="AK798" s="401"/>
      <c r="AL798" s="401"/>
      <c r="AM798" s="401"/>
      <c r="AN798" s="401"/>
      <c r="AO798" s="401"/>
      <c r="AP798" s="401"/>
      <c r="AQ798" s="401"/>
      <c r="AR798" s="401"/>
      <c r="AS798" s="401"/>
      <c r="AT798" s="402"/>
      <c r="AU798" s="397">
        <v>1</v>
      </c>
      <c r="AV798" s="398"/>
      <c r="AW798" s="398"/>
      <c r="AX798" s="399"/>
    </row>
    <row r="799" spans="1:50" ht="24.75" customHeight="1" x14ac:dyDescent="0.15">
      <c r="A799" s="557"/>
      <c r="B799" s="764"/>
      <c r="C799" s="764"/>
      <c r="D799" s="764"/>
      <c r="E799" s="764"/>
      <c r="F799" s="765"/>
      <c r="G799" s="347" t="s">
        <v>583</v>
      </c>
      <c r="H799" s="348"/>
      <c r="I799" s="348"/>
      <c r="J799" s="348"/>
      <c r="K799" s="349"/>
      <c r="L799" s="400"/>
      <c r="M799" s="401"/>
      <c r="N799" s="401"/>
      <c r="O799" s="401"/>
      <c r="P799" s="401"/>
      <c r="Q799" s="401"/>
      <c r="R799" s="401"/>
      <c r="S799" s="401"/>
      <c r="T799" s="401"/>
      <c r="U799" s="401"/>
      <c r="V799" s="401"/>
      <c r="W799" s="401"/>
      <c r="X799" s="402"/>
      <c r="Y799" s="397">
        <v>2</v>
      </c>
      <c r="Z799" s="398"/>
      <c r="AA799" s="398"/>
      <c r="AB799" s="404"/>
      <c r="AC799" s="347" t="s">
        <v>598</v>
      </c>
      <c r="AD799" s="348"/>
      <c r="AE799" s="348"/>
      <c r="AF799" s="348"/>
      <c r="AG799" s="349"/>
      <c r="AH799" s="400" t="s">
        <v>599</v>
      </c>
      <c r="AI799" s="401"/>
      <c r="AJ799" s="401"/>
      <c r="AK799" s="401"/>
      <c r="AL799" s="401"/>
      <c r="AM799" s="401"/>
      <c r="AN799" s="401"/>
      <c r="AO799" s="401"/>
      <c r="AP799" s="401"/>
      <c r="AQ799" s="401"/>
      <c r="AR799" s="401"/>
      <c r="AS799" s="401"/>
      <c r="AT799" s="402"/>
      <c r="AU799" s="397">
        <v>1</v>
      </c>
      <c r="AV799" s="398"/>
      <c r="AW799" s="398"/>
      <c r="AX799" s="399"/>
    </row>
    <row r="800" spans="1:50" ht="24.75" customHeight="1" x14ac:dyDescent="0.15">
      <c r="A800" s="557"/>
      <c r="B800" s="764"/>
      <c r="C800" s="764"/>
      <c r="D800" s="764"/>
      <c r="E800" s="764"/>
      <c r="F800" s="765"/>
      <c r="G800" s="347" t="s">
        <v>584</v>
      </c>
      <c r="H800" s="348"/>
      <c r="I800" s="348"/>
      <c r="J800" s="348"/>
      <c r="K800" s="349"/>
      <c r="L800" s="400"/>
      <c r="M800" s="401"/>
      <c r="N800" s="401"/>
      <c r="O800" s="401"/>
      <c r="P800" s="401"/>
      <c r="Q800" s="401"/>
      <c r="R800" s="401"/>
      <c r="S800" s="401"/>
      <c r="T800" s="401"/>
      <c r="U800" s="401"/>
      <c r="V800" s="401"/>
      <c r="W800" s="401"/>
      <c r="X800" s="402"/>
      <c r="Y800" s="397">
        <v>5</v>
      </c>
      <c r="Z800" s="398"/>
      <c r="AA800" s="398"/>
      <c r="AB800" s="404"/>
      <c r="AC800" s="347" t="s">
        <v>581</v>
      </c>
      <c r="AD800" s="348"/>
      <c r="AE800" s="348"/>
      <c r="AF800" s="348"/>
      <c r="AG800" s="349"/>
      <c r="AH800" s="400" t="s">
        <v>600</v>
      </c>
      <c r="AI800" s="401"/>
      <c r="AJ800" s="401"/>
      <c r="AK800" s="401"/>
      <c r="AL800" s="401"/>
      <c r="AM800" s="401"/>
      <c r="AN800" s="401"/>
      <c r="AO800" s="401"/>
      <c r="AP800" s="401"/>
      <c r="AQ800" s="401"/>
      <c r="AR800" s="401"/>
      <c r="AS800" s="401"/>
      <c r="AT800" s="402"/>
      <c r="AU800" s="397">
        <v>1</v>
      </c>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t="s">
        <v>583</v>
      </c>
      <c r="AD801" s="348"/>
      <c r="AE801" s="348"/>
      <c r="AF801" s="348"/>
      <c r="AG801" s="349"/>
      <c r="AH801" s="400"/>
      <c r="AI801" s="401"/>
      <c r="AJ801" s="401"/>
      <c r="AK801" s="401"/>
      <c r="AL801" s="401"/>
      <c r="AM801" s="401"/>
      <c r="AN801" s="401"/>
      <c r="AO801" s="401"/>
      <c r="AP801" s="401"/>
      <c r="AQ801" s="401"/>
      <c r="AR801" s="401"/>
      <c r="AS801" s="401"/>
      <c r="AT801" s="402"/>
      <c r="AU801" s="397">
        <v>5</v>
      </c>
      <c r="AV801" s="398"/>
      <c r="AW801" s="398"/>
      <c r="AX801" s="399"/>
    </row>
    <row r="802" spans="1:50" ht="24.75"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t="s">
        <v>584</v>
      </c>
      <c r="AD802" s="348"/>
      <c r="AE802" s="348"/>
      <c r="AF802" s="348"/>
      <c r="AG802" s="349"/>
      <c r="AH802" s="400"/>
      <c r="AI802" s="401"/>
      <c r="AJ802" s="401"/>
      <c r="AK802" s="401"/>
      <c r="AL802" s="401"/>
      <c r="AM802" s="401"/>
      <c r="AN802" s="401"/>
      <c r="AO802" s="401"/>
      <c r="AP802" s="401"/>
      <c r="AQ802" s="401"/>
      <c r="AR802" s="401"/>
      <c r="AS802" s="401"/>
      <c r="AT802" s="402"/>
      <c r="AU802" s="397">
        <v>5</v>
      </c>
      <c r="AV802" s="398"/>
      <c r="AW802" s="398"/>
      <c r="AX802" s="399"/>
    </row>
    <row r="803" spans="1:50" ht="24.75"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t="s">
        <v>601</v>
      </c>
      <c r="AD803" s="348"/>
      <c r="AE803" s="348"/>
      <c r="AF803" s="348"/>
      <c r="AG803" s="349"/>
      <c r="AH803" s="400"/>
      <c r="AI803" s="401"/>
      <c r="AJ803" s="401"/>
      <c r="AK803" s="401"/>
      <c r="AL803" s="401"/>
      <c r="AM803" s="401"/>
      <c r="AN803" s="401"/>
      <c r="AO803" s="401"/>
      <c r="AP803" s="401"/>
      <c r="AQ803" s="401"/>
      <c r="AR803" s="401"/>
      <c r="AS803" s="401"/>
      <c r="AT803" s="402"/>
      <c r="AU803" s="397">
        <v>-8</v>
      </c>
      <c r="AV803" s="398"/>
      <c r="AW803" s="398"/>
      <c r="AX803" s="399"/>
    </row>
    <row r="804" spans="1:50" ht="24.75"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59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54</v>
      </c>
      <c r="AV804" s="414"/>
      <c r="AW804" s="414"/>
      <c r="AX804" s="416"/>
    </row>
    <row r="805" spans="1:50" ht="24.75" customHeight="1" x14ac:dyDescent="0.15">
      <c r="A805" s="557"/>
      <c r="B805" s="764"/>
      <c r="C805" s="764"/>
      <c r="D805" s="764"/>
      <c r="E805" s="764"/>
      <c r="F805" s="765"/>
      <c r="G805" s="441" t="s">
        <v>619</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620</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t="s">
        <v>608</v>
      </c>
      <c r="H807" s="451"/>
      <c r="I807" s="451"/>
      <c r="J807" s="451"/>
      <c r="K807" s="452"/>
      <c r="L807" s="453" t="s">
        <v>614</v>
      </c>
      <c r="M807" s="454"/>
      <c r="N807" s="454"/>
      <c r="O807" s="454"/>
      <c r="P807" s="454"/>
      <c r="Q807" s="454"/>
      <c r="R807" s="454"/>
      <c r="S807" s="454"/>
      <c r="T807" s="454"/>
      <c r="U807" s="454"/>
      <c r="V807" s="454"/>
      <c r="W807" s="454"/>
      <c r="X807" s="455"/>
      <c r="Y807" s="456">
        <v>11</v>
      </c>
      <c r="Z807" s="457"/>
      <c r="AA807" s="457"/>
      <c r="AB807" s="558"/>
      <c r="AC807" s="450" t="s">
        <v>608</v>
      </c>
      <c r="AD807" s="451"/>
      <c r="AE807" s="451"/>
      <c r="AF807" s="451"/>
      <c r="AG807" s="452"/>
      <c r="AH807" s="453" t="s">
        <v>615</v>
      </c>
      <c r="AI807" s="454"/>
      <c r="AJ807" s="454"/>
      <c r="AK807" s="454"/>
      <c r="AL807" s="454"/>
      <c r="AM807" s="454"/>
      <c r="AN807" s="454"/>
      <c r="AO807" s="454"/>
      <c r="AP807" s="454"/>
      <c r="AQ807" s="454"/>
      <c r="AR807" s="454"/>
      <c r="AS807" s="454"/>
      <c r="AT807" s="455"/>
      <c r="AU807" s="456">
        <v>6</v>
      </c>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11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6</v>
      </c>
      <c r="AV817" s="414"/>
      <c r="AW817" s="414"/>
      <c r="AX817" s="416"/>
    </row>
    <row r="818" spans="1:50" ht="24.75" customHeight="1" x14ac:dyDescent="0.15">
      <c r="A818" s="557"/>
      <c r="B818" s="764"/>
      <c r="C818" s="764"/>
      <c r="D818" s="764"/>
      <c r="E818" s="764"/>
      <c r="F818" s="765"/>
      <c r="G818" s="441" t="s">
        <v>668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7"/>
      <c r="B820" s="764"/>
      <c r="C820" s="764"/>
      <c r="D820" s="764"/>
      <c r="E820" s="764"/>
      <c r="F820" s="765"/>
      <c r="G820" s="450" t="s">
        <v>608</v>
      </c>
      <c r="H820" s="451"/>
      <c r="I820" s="451"/>
      <c r="J820" s="451"/>
      <c r="K820" s="452"/>
      <c r="L820" s="453" t="s">
        <v>613</v>
      </c>
      <c r="M820" s="454"/>
      <c r="N820" s="454"/>
      <c r="O820" s="454"/>
      <c r="P820" s="454"/>
      <c r="Q820" s="454"/>
      <c r="R820" s="454"/>
      <c r="S820" s="454"/>
      <c r="T820" s="454"/>
      <c r="U820" s="454"/>
      <c r="V820" s="454"/>
      <c r="W820" s="454"/>
      <c r="X820" s="455"/>
      <c r="Y820" s="456">
        <v>2</v>
      </c>
      <c r="Z820" s="457"/>
      <c r="AA820" s="457"/>
      <c r="AB820" s="558"/>
      <c r="AC820" s="450" t="s">
        <v>579</v>
      </c>
      <c r="AD820" s="451"/>
      <c r="AE820" s="451"/>
      <c r="AF820" s="451"/>
      <c r="AG820" s="452"/>
      <c r="AH820" s="453" t="s">
        <v>607</v>
      </c>
      <c r="AI820" s="454"/>
      <c r="AJ820" s="454"/>
      <c r="AK820" s="454"/>
      <c r="AL820" s="454"/>
      <c r="AM820" s="454"/>
      <c r="AN820" s="454"/>
      <c r="AO820" s="454"/>
      <c r="AP820" s="454"/>
      <c r="AQ820" s="454"/>
      <c r="AR820" s="454"/>
      <c r="AS820" s="454"/>
      <c r="AT820" s="455"/>
      <c r="AU820" s="456">
        <v>8</v>
      </c>
      <c r="AV820" s="457"/>
      <c r="AW820" s="457"/>
      <c r="AX820" s="458"/>
    </row>
    <row r="821" spans="1:50" ht="24.75"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t="s">
        <v>581</v>
      </c>
      <c r="AD821" s="348"/>
      <c r="AE821" s="348"/>
      <c r="AF821" s="348"/>
      <c r="AG821" s="349"/>
      <c r="AH821" s="400" t="s">
        <v>603</v>
      </c>
      <c r="AI821" s="401"/>
      <c r="AJ821" s="401"/>
      <c r="AK821" s="401"/>
      <c r="AL821" s="401"/>
      <c r="AM821" s="401"/>
      <c r="AN821" s="401"/>
      <c r="AO821" s="401"/>
      <c r="AP821" s="401"/>
      <c r="AQ821" s="401"/>
      <c r="AR821" s="401"/>
      <c r="AS821" s="401"/>
      <c r="AT821" s="402"/>
      <c r="AU821" s="397">
        <v>1</v>
      </c>
      <c r="AV821" s="398"/>
      <c r="AW821" s="398"/>
      <c r="AX821" s="399"/>
    </row>
    <row r="822" spans="1:50" ht="24.75"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t="s">
        <v>583</v>
      </c>
      <c r="AD822" s="348"/>
      <c r="AE822" s="348"/>
      <c r="AF822" s="348"/>
      <c r="AG822" s="349"/>
      <c r="AH822" s="400"/>
      <c r="AI822" s="401"/>
      <c r="AJ822" s="401"/>
      <c r="AK822" s="401"/>
      <c r="AL822" s="401"/>
      <c r="AM822" s="401"/>
      <c r="AN822" s="401"/>
      <c r="AO822" s="401"/>
      <c r="AP822" s="401"/>
      <c r="AQ822" s="401"/>
      <c r="AR822" s="401"/>
      <c r="AS822" s="401"/>
      <c r="AT822" s="402"/>
      <c r="AU822" s="397">
        <v>1</v>
      </c>
      <c r="AV822" s="398"/>
      <c r="AW822" s="398"/>
      <c r="AX822" s="399"/>
    </row>
    <row r="823" spans="1:50" ht="24.75"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t="s">
        <v>584</v>
      </c>
      <c r="AD823" s="348"/>
      <c r="AE823" s="348"/>
      <c r="AF823" s="348"/>
      <c r="AG823" s="349"/>
      <c r="AH823" s="400"/>
      <c r="AI823" s="401"/>
      <c r="AJ823" s="401"/>
      <c r="AK823" s="401"/>
      <c r="AL823" s="401"/>
      <c r="AM823" s="401"/>
      <c r="AN823" s="401"/>
      <c r="AO823" s="401"/>
      <c r="AP823" s="401"/>
      <c r="AQ823" s="401"/>
      <c r="AR823" s="401"/>
      <c r="AS823" s="401"/>
      <c r="AT823" s="402"/>
      <c r="AU823" s="397">
        <v>1</v>
      </c>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2</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11</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478</v>
      </c>
      <c r="AM831" s="961"/>
      <c r="AN831" s="961"/>
      <c r="AO831" s="82" t="s">
        <v>604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428</v>
      </c>
      <c r="K836" s="113"/>
      <c r="L836" s="113"/>
      <c r="M836" s="113"/>
      <c r="N836" s="113"/>
      <c r="O836" s="113"/>
      <c r="P836" s="346" t="s">
        <v>375</v>
      </c>
      <c r="Q836" s="346"/>
      <c r="R836" s="346"/>
      <c r="S836" s="346"/>
      <c r="T836" s="346"/>
      <c r="U836" s="346"/>
      <c r="V836" s="346"/>
      <c r="W836" s="346"/>
      <c r="X836" s="346"/>
      <c r="Y836" s="343" t="s">
        <v>425</v>
      </c>
      <c r="Z836" s="344"/>
      <c r="AA836" s="344"/>
      <c r="AB836" s="344"/>
      <c r="AC836" s="276" t="s">
        <v>471</v>
      </c>
      <c r="AD836" s="276"/>
      <c r="AE836" s="276"/>
      <c r="AF836" s="276"/>
      <c r="AG836" s="276"/>
      <c r="AH836" s="343" t="s">
        <v>505</v>
      </c>
      <c r="AI836" s="345"/>
      <c r="AJ836" s="345"/>
      <c r="AK836" s="345"/>
      <c r="AL836" s="345" t="s">
        <v>21</v>
      </c>
      <c r="AM836" s="345"/>
      <c r="AN836" s="345"/>
      <c r="AO836" s="428"/>
      <c r="AP836" s="429" t="s">
        <v>429</v>
      </c>
      <c r="AQ836" s="429"/>
      <c r="AR836" s="429"/>
      <c r="AS836" s="429"/>
      <c r="AT836" s="429"/>
      <c r="AU836" s="429"/>
      <c r="AV836" s="429"/>
      <c r="AW836" s="429"/>
      <c r="AX836" s="429"/>
    </row>
    <row r="837" spans="1:50" ht="124.5" customHeight="1" x14ac:dyDescent="0.15">
      <c r="A837" s="403">
        <v>1</v>
      </c>
      <c r="B837" s="403">
        <v>1</v>
      </c>
      <c r="C837" s="425" t="s">
        <v>635</v>
      </c>
      <c r="D837" s="417"/>
      <c r="E837" s="417"/>
      <c r="F837" s="417"/>
      <c r="G837" s="417"/>
      <c r="H837" s="417"/>
      <c r="I837" s="417"/>
      <c r="J837" s="418">
        <v>3010401037091</v>
      </c>
      <c r="K837" s="419"/>
      <c r="L837" s="419"/>
      <c r="M837" s="419"/>
      <c r="N837" s="419"/>
      <c r="O837" s="419"/>
      <c r="P837" s="426" t="s">
        <v>630</v>
      </c>
      <c r="Q837" s="316"/>
      <c r="R837" s="316"/>
      <c r="S837" s="316"/>
      <c r="T837" s="316"/>
      <c r="U837" s="316"/>
      <c r="V837" s="316"/>
      <c r="W837" s="316"/>
      <c r="X837" s="316"/>
      <c r="Y837" s="317">
        <v>100</v>
      </c>
      <c r="Z837" s="318"/>
      <c r="AA837" s="318"/>
      <c r="AB837" s="319"/>
      <c r="AC837" s="327" t="s">
        <v>510</v>
      </c>
      <c r="AD837" s="427"/>
      <c r="AE837" s="427"/>
      <c r="AF837" s="427"/>
      <c r="AG837" s="427"/>
      <c r="AH837" s="420">
        <v>1</v>
      </c>
      <c r="AI837" s="421"/>
      <c r="AJ837" s="421"/>
      <c r="AK837" s="421"/>
      <c r="AL837" s="324">
        <v>98</v>
      </c>
      <c r="AM837" s="325"/>
      <c r="AN837" s="325"/>
      <c r="AO837" s="326"/>
      <c r="AP837" s="320" t="s">
        <v>564</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428</v>
      </c>
      <c r="K869" s="113"/>
      <c r="L869" s="113"/>
      <c r="M869" s="113"/>
      <c r="N869" s="113"/>
      <c r="O869" s="113"/>
      <c r="P869" s="346" t="s">
        <v>375</v>
      </c>
      <c r="Q869" s="346"/>
      <c r="R869" s="346"/>
      <c r="S869" s="346"/>
      <c r="T869" s="346"/>
      <c r="U869" s="346"/>
      <c r="V869" s="346"/>
      <c r="W869" s="346"/>
      <c r="X869" s="346"/>
      <c r="Y869" s="343" t="s">
        <v>425</v>
      </c>
      <c r="Z869" s="344"/>
      <c r="AA869" s="344"/>
      <c r="AB869" s="344"/>
      <c r="AC869" s="276" t="s">
        <v>471</v>
      </c>
      <c r="AD869" s="276"/>
      <c r="AE869" s="276"/>
      <c r="AF869" s="276"/>
      <c r="AG869" s="276"/>
      <c r="AH869" s="343" t="s">
        <v>505</v>
      </c>
      <c r="AI869" s="345"/>
      <c r="AJ869" s="345"/>
      <c r="AK869" s="345"/>
      <c r="AL869" s="345" t="s">
        <v>21</v>
      </c>
      <c r="AM869" s="345"/>
      <c r="AN869" s="345"/>
      <c r="AO869" s="428"/>
      <c r="AP869" s="429" t="s">
        <v>429</v>
      </c>
      <c r="AQ869" s="429"/>
      <c r="AR869" s="429"/>
      <c r="AS869" s="429"/>
      <c r="AT869" s="429"/>
      <c r="AU869" s="429"/>
      <c r="AV869" s="429"/>
      <c r="AW869" s="429"/>
      <c r="AX869" s="429"/>
    </row>
    <row r="870" spans="1:50" ht="54" customHeight="1" x14ac:dyDescent="0.15">
      <c r="A870" s="403">
        <v>1</v>
      </c>
      <c r="B870" s="403">
        <v>1</v>
      </c>
      <c r="C870" s="425" t="s">
        <v>636</v>
      </c>
      <c r="D870" s="417"/>
      <c r="E870" s="417"/>
      <c r="F870" s="417"/>
      <c r="G870" s="417"/>
      <c r="H870" s="417"/>
      <c r="I870" s="417"/>
      <c r="J870" s="418">
        <v>9010001027685</v>
      </c>
      <c r="K870" s="419"/>
      <c r="L870" s="419"/>
      <c r="M870" s="419"/>
      <c r="N870" s="419"/>
      <c r="O870" s="419"/>
      <c r="P870" s="426" t="s">
        <v>631</v>
      </c>
      <c r="Q870" s="316"/>
      <c r="R870" s="316"/>
      <c r="S870" s="316"/>
      <c r="T870" s="316"/>
      <c r="U870" s="316"/>
      <c r="V870" s="316"/>
      <c r="W870" s="316"/>
      <c r="X870" s="316"/>
      <c r="Y870" s="317">
        <v>19</v>
      </c>
      <c r="Z870" s="318"/>
      <c r="AA870" s="318"/>
      <c r="AB870" s="319"/>
      <c r="AC870" s="327" t="s">
        <v>516</v>
      </c>
      <c r="AD870" s="427"/>
      <c r="AE870" s="427"/>
      <c r="AF870" s="427"/>
      <c r="AG870" s="427"/>
      <c r="AH870" s="420" t="s">
        <v>551</v>
      </c>
      <c r="AI870" s="421"/>
      <c r="AJ870" s="421"/>
      <c r="AK870" s="421"/>
      <c r="AL870" s="324" t="s">
        <v>552</v>
      </c>
      <c r="AM870" s="325"/>
      <c r="AN870" s="325"/>
      <c r="AO870" s="326"/>
      <c r="AP870" s="320" t="s">
        <v>551</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428</v>
      </c>
      <c r="K902" s="113"/>
      <c r="L902" s="113"/>
      <c r="M902" s="113"/>
      <c r="N902" s="113"/>
      <c r="O902" s="113"/>
      <c r="P902" s="346" t="s">
        <v>375</v>
      </c>
      <c r="Q902" s="346"/>
      <c r="R902" s="346"/>
      <c r="S902" s="346"/>
      <c r="T902" s="346"/>
      <c r="U902" s="346"/>
      <c r="V902" s="346"/>
      <c r="W902" s="346"/>
      <c r="X902" s="346"/>
      <c r="Y902" s="343" t="s">
        <v>425</v>
      </c>
      <c r="Z902" s="344"/>
      <c r="AA902" s="344"/>
      <c r="AB902" s="344"/>
      <c r="AC902" s="276" t="s">
        <v>471</v>
      </c>
      <c r="AD902" s="276"/>
      <c r="AE902" s="276"/>
      <c r="AF902" s="276"/>
      <c r="AG902" s="276"/>
      <c r="AH902" s="343" t="s">
        <v>505</v>
      </c>
      <c r="AI902" s="345"/>
      <c r="AJ902" s="345"/>
      <c r="AK902" s="345"/>
      <c r="AL902" s="345" t="s">
        <v>21</v>
      </c>
      <c r="AM902" s="345"/>
      <c r="AN902" s="345"/>
      <c r="AO902" s="428"/>
      <c r="AP902" s="429" t="s">
        <v>429</v>
      </c>
      <c r="AQ902" s="429"/>
      <c r="AR902" s="429"/>
      <c r="AS902" s="429"/>
      <c r="AT902" s="429"/>
      <c r="AU902" s="429"/>
      <c r="AV902" s="429"/>
      <c r="AW902" s="429"/>
      <c r="AX902" s="429"/>
    </row>
    <row r="903" spans="1:50" ht="99.95" customHeight="1" x14ac:dyDescent="0.15">
      <c r="A903" s="403">
        <v>1</v>
      </c>
      <c r="B903" s="403">
        <v>1</v>
      </c>
      <c r="C903" s="425" t="s">
        <v>616</v>
      </c>
      <c r="D903" s="417"/>
      <c r="E903" s="417"/>
      <c r="F903" s="417"/>
      <c r="G903" s="417"/>
      <c r="H903" s="417"/>
      <c r="I903" s="417"/>
      <c r="J903" s="418">
        <v>9010001027685</v>
      </c>
      <c r="K903" s="419"/>
      <c r="L903" s="419"/>
      <c r="M903" s="419"/>
      <c r="N903" s="419"/>
      <c r="O903" s="419"/>
      <c r="P903" s="426" t="s">
        <v>632</v>
      </c>
      <c r="Q903" s="316"/>
      <c r="R903" s="316"/>
      <c r="S903" s="316"/>
      <c r="T903" s="316"/>
      <c r="U903" s="316"/>
      <c r="V903" s="316"/>
      <c r="W903" s="316"/>
      <c r="X903" s="316"/>
      <c r="Y903" s="317">
        <v>59</v>
      </c>
      <c r="Z903" s="318"/>
      <c r="AA903" s="318"/>
      <c r="AB903" s="319"/>
      <c r="AC903" s="327" t="s">
        <v>510</v>
      </c>
      <c r="AD903" s="427"/>
      <c r="AE903" s="427"/>
      <c r="AF903" s="427"/>
      <c r="AG903" s="427"/>
      <c r="AH903" s="420">
        <v>1</v>
      </c>
      <c r="AI903" s="421"/>
      <c r="AJ903" s="421"/>
      <c r="AK903" s="421"/>
      <c r="AL903" s="324">
        <v>95</v>
      </c>
      <c r="AM903" s="325"/>
      <c r="AN903" s="325"/>
      <c r="AO903" s="326"/>
      <c r="AP903" s="320" t="s">
        <v>551</v>
      </c>
      <c r="AQ903" s="320"/>
      <c r="AR903" s="320"/>
      <c r="AS903" s="320"/>
      <c r="AT903" s="320"/>
      <c r="AU903" s="320"/>
      <c r="AV903" s="320"/>
      <c r="AW903" s="320"/>
      <c r="AX903" s="320"/>
    </row>
    <row r="904" spans="1:50" ht="29.45"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428</v>
      </c>
      <c r="K935" s="113"/>
      <c r="L935" s="113"/>
      <c r="M935" s="113"/>
      <c r="N935" s="113"/>
      <c r="O935" s="113"/>
      <c r="P935" s="346" t="s">
        <v>375</v>
      </c>
      <c r="Q935" s="346"/>
      <c r="R935" s="346"/>
      <c r="S935" s="346"/>
      <c r="T935" s="346"/>
      <c r="U935" s="346"/>
      <c r="V935" s="346"/>
      <c r="W935" s="346"/>
      <c r="X935" s="346"/>
      <c r="Y935" s="343" t="s">
        <v>425</v>
      </c>
      <c r="Z935" s="344"/>
      <c r="AA935" s="344"/>
      <c r="AB935" s="344"/>
      <c r="AC935" s="276" t="s">
        <v>471</v>
      </c>
      <c r="AD935" s="276"/>
      <c r="AE935" s="276"/>
      <c r="AF935" s="276"/>
      <c r="AG935" s="276"/>
      <c r="AH935" s="343" t="s">
        <v>505</v>
      </c>
      <c r="AI935" s="345"/>
      <c r="AJ935" s="345"/>
      <c r="AK935" s="345"/>
      <c r="AL935" s="345" t="s">
        <v>21</v>
      </c>
      <c r="AM935" s="345"/>
      <c r="AN935" s="345"/>
      <c r="AO935" s="428"/>
      <c r="AP935" s="429" t="s">
        <v>429</v>
      </c>
      <c r="AQ935" s="429"/>
      <c r="AR935" s="429"/>
      <c r="AS935" s="429"/>
      <c r="AT935" s="429"/>
      <c r="AU935" s="429"/>
      <c r="AV935" s="429"/>
      <c r="AW935" s="429"/>
      <c r="AX935" s="429"/>
    </row>
    <row r="936" spans="1:50" ht="104.1" customHeight="1" x14ac:dyDescent="0.15">
      <c r="A936" s="403">
        <v>1</v>
      </c>
      <c r="B936" s="403">
        <v>1</v>
      </c>
      <c r="C936" s="425" t="s">
        <v>618</v>
      </c>
      <c r="D936" s="417"/>
      <c r="E936" s="417"/>
      <c r="F936" s="417"/>
      <c r="G936" s="417"/>
      <c r="H936" s="417"/>
      <c r="I936" s="417"/>
      <c r="J936" s="418">
        <v>6010001030403</v>
      </c>
      <c r="K936" s="419"/>
      <c r="L936" s="419"/>
      <c r="M936" s="419"/>
      <c r="N936" s="419"/>
      <c r="O936" s="419"/>
      <c r="P936" s="426" t="s">
        <v>634</v>
      </c>
      <c r="Q936" s="316"/>
      <c r="R936" s="316"/>
      <c r="S936" s="316"/>
      <c r="T936" s="316"/>
      <c r="U936" s="316"/>
      <c r="V936" s="316"/>
      <c r="W936" s="316"/>
      <c r="X936" s="316"/>
      <c r="Y936" s="317">
        <v>54</v>
      </c>
      <c r="Z936" s="318"/>
      <c r="AA936" s="318"/>
      <c r="AB936" s="319"/>
      <c r="AC936" s="327" t="s">
        <v>510</v>
      </c>
      <c r="AD936" s="427"/>
      <c r="AE936" s="427"/>
      <c r="AF936" s="427"/>
      <c r="AG936" s="427"/>
      <c r="AH936" s="420">
        <v>3</v>
      </c>
      <c r="AI936" s="421"/>
      <c r="AJ936" s="421"/>
      <c r="AK936" s="421"/>
      <c r="AL936" s="324">
        <v>82</v>
      </c>
      <c r="AM936" s="325"/>
      <c r="AN936" s="325"/>
      <c r="AO936" s="326"/>
      <c r="AP936" s="320" t="s">
        <v>551</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428</v>
      </c>
      <c r="K968" s="113"/>
      <c r="L968" s="113"/>
      <c r="M968" s="113"/>
      <c r="N968" s="113"/>
      <c r="O968" s="113"/>
      <c r="P968" s="346" t="s">
        <v>375</v>
      </c>
      <c r="Q968" s="346"/>
      <c r="R968" s="346"/>
      <c r="S968" s="346"/>
      <c r="T968" s="346"/>
      <c r="U968" s="346"/>
      <c r="V968" s="346"/>
      <c r="W968" s="346"/>
      <c r="X968" s="346"/>
      <c r="Y968" s="343" t="s">
        <v>425</v>
      </c>
      <c r="Z968" s="344"/>
      <c r="AA968" s="344"/>
      <c r="AB968" s="344"/>
      <c r="AC968" s="276" t="s">
        <v>471</v>
      </c>
      <c r="AD968" s="276"/>
      <c r="AE968" s="276"/>
      <c r="AF968" s="276"/>
      <c r="AG968" s="276"/>
      <c r="AH968" s="343" t="s">
        <v>505</v>
      </c>
      <c r="AI968" s="345"/>
      <c r="AJ968" s="345"/>
      <c r="AK968" s="345"/>
      <c r="AL968" s="345" t="s">
        <v>21</v>
      </c>
      <c r="AM968" s="345"/>
      <c r="AN968" s="345"/>
      <c r="AO968" s="428"/>
      <c r="AP968" s="429" t="s">
        <v>429</v>
      </c>
      <c r="AQ968" s="429"/>
      <c r="AR968" s="429"/>
      <c r="AS968" s="429"/>
      <c r="AT968" s="429"/>
      <c r="AU968" s="429"/>
      <c r="AV968" s="429"/>
      <c r="AW968" s="429"/>
      <c r="AX968" s="429"/>
    </row>
    <row r="969" spans="1:50" ht="42.95" customHeight="1" x14ac:dyDescent="0.15">
      <c r="A969" s="403">
        <v>1</v>
      </c>
      <c r="B969" s="403">
        <v>1</v>
      </c>
      <c r="C969" s="425" t="s">
        <v>637</v>
      </c>
      <c r="D969" s="417"/>
      <c r="E969" s="417"/>
      <c r="F969" s="417"/>
      <c r="G969" s="417"/>
      <c r="H969" s="417"/>
      <c r="I969" s="417"/>
      <c r="J969" s="418">
        <v>7010001012532</v>
      </c>
      <c r="K969" s="419"/>
      <c r="L969" s="419"/>
      <c r="M969" s="419"/>
      <c r="N969" s="419"/>
      <c r="O969" s="419"/>
      <c r="P969" s="426" t="s">
        <v>614</v>
      </c>
      <c r="Q969" s="316"/>
      <c r="R969" s="316"/>
      <c r="S969" s="316"/>
      <c r="T969" s="316"/>
      <c r="U969" s="316"/>
      <c r="V969" s="316"/>
      <c r="W969" s="316"/>
      <c r="X969" s="316"/>
      <c r="Y969" s="317">
        <v>11</v>
      </c>
      <c r="Z969" s="318"/>
      <c r="AA969" s="318"/>
      <c r="AB969" s="319"/>
      <c r="AC969" s="327" t="s">
        <v>516</v>
      </c>
      <c r="AD969" s="427"/>
      <c r="AE969" s="427"/>
      <c r="AF969" s="427"/>
      <c r="AG969" s="427"/>
      <c r="AH969" s="420" t="s">
        <v>551</v>
      </c>
      <c r="AI969" s="421"/>
      <c r="AJ969" s="421"/>
      <c r="AK969" s="421"/>
      <c r="AL969" s="324" t="s">
        <v>550</v>
      </c>
      <c r="AM969" s="325"/>
      <c r="AN969" s="325"/>
      <c r="AO969" s="326"/>
      <c r="AP969" s="320" t="s">
        <v>550</v>
      </c>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428</v>
      </c>
      <c r="K1001" s="113"/>
      <c r="L1001" s="113"/>
      <c r="M1001" s="113"/>
      <c r="N1001" s="113"/>
      <c r="O1001" s="113"/>
      <c r="P1001" s="346" t="s">
        <v>375</v>
      </c>
      <c r="Q1001" s="346"/>
      <c r="R1001" s="346"/>
      <c r="S1001" s="346"/>
      <c r="T1001" s="346"/>
      <c r="U1001" s="346"/>
      <c r="V1001" s="346"/>
      <c r="W1001" s="346"/>
      <c r="X1001" s="346"/>
      <c r="Y1001" s="343" t="s">
        <v>425</v>
      </c>
      <c r="Z1001" s="344"/>
      <c r="AA1001" s="344"/>
      <c r="AB1001" s="344"/>
      <c r="AC1001" s="276" t="s">
        <v>471</v>
      </c>
      <c r="AD1001" s="276"/>
      <c r="AE1001" s="276"/>
      <c r="AF1001" s="276"/>
      <c r="AG1001" s="276"/>
      <c r="AH1001" s="343" t="s">
        <v>505</v>
      </c>
      <c r="AI1001" s="345"/>
      <c r="AJ1001" s="345"/>
      <c r="AK1001" s="345"/>
      <c r="AL1001" s="345" t="s">
        <v>21</v>
      </c>
      <c r="AM1001" s="345"/>
      <c r="AN1001" s="345"/>
      <c r="AO1001" s="428"/>
      <c r="AP1001" s="429" t="s">
        <v>429</v>
      </c>
      <c r="AQ1001" s="429"/>
      <c r="AR1001" s="429"/>
      <c r="AS1001" s="429"/>
      <c r="AT1001" s="429"/>
      <c r="AU1001" s="429"/>
      <c r="AV1001" s="429"/>
      <c r="AW1001" s="429"/>
      <c r="AX1001" s="429"/>
    </row>
    <row r="1002" spans="1:50" ht="30" customHeight="1" x14ac:dyDescent="0.15">
      <c r="A1002" s="403">
        <v>1</v>
      </c>
      <c r="B1002" s="403">
        <v>1</v>
      </c>
      <c r="C1002" s="425" t="s">
        <v>638</v>
      </c>
      <c r="D1002" s="417"/>
      <c r="E1002" s="417"/>
      <c r="F1002" s="417"/>
      <c r="G1002" s="417"/>
      <c r="H1002" s="417"/>
      <c r="I1002" s="417"/>
      <c r="J1002" s="418">
        <v>8021005009182</v>
      </c>
      <c r="K1002" s="419"/>
      <c r="L1002" s="419"/>
      <c r="M1002" s="419"/>
      <c r="N1002" s="419"/>
      <c r="O1002" s="419"/>
      <c r="P1002" s="426" t="s">
        <v>621</v>
      </c>
      <c r="Q1002" s="316"/>
      <c r="R1002" s="316"/>
      <c r="S1002" s="316"/>
      <c r="T1002" s="316"/>
      <c r="U1002" s="316"/>
      <c r="V1002" s="316"/>
      <c r="W1002" s="316"/>
      <c r="X1002" s="316"/>
      <c r="Y1002" s="317">
        <v>6</v>
      </c>
      <c r="Z1002" s="318"/>
      <c r="AA1002" s="318"/>
      <c r="AB1002" s="319"/>
      <c r="AC1002" s="327" t="s">
        <v>516</v>
      </c>
      <c r="AD1002" s="427"/>
      <c r="AE1002" s="427"/>
      <c r="AF1002" s="427"/>
      <c r="AG1002" s="427"/>
      <c r="AH1002" s="420" t="s">
        <v>551</v>
      </c>
      <c r="AI1002" s="421"/>
      <c r="AJ1002" s="421"/>
      <c r="AK1002" s="421"/>
      <c r="AL1002" s="324" t="s">
        <v>550</v>
      </c>
      <c r="AM1002" s="325"/>
      <c r="AN1002" s="325"/>
      <c r="AO1002" s="326"/>
      <c r="AP1002" s="320" t="s">
        <v>564</v>
      </c>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428</v>
      </c>
      <c r="K1034" s="113"/>
      <c r="L1034" s="113"/>
      <c r="M1034" s="113"/>
      <c r="N1034" s="113"/>
      <c r="O1034" s="113"/>
      <c r="P1034" s="346" t="s">
        <v>375</v>
      </c>
      <c r="Q1034" s="346"/>
      <c r="R1034" s="346"/>
      <c r="S1034" s="346"/>
      <c r="T1034" s="346"/>
      <c r="U1034" s="346"/>
      <c r="V1034" s="346"/>
      <c r="W1034" s="346"/>
      <c r="X1034" s="346"/>
      <c r="Y1034" s="343" t="s">
        <v>425</v>
      </c>
      <c r="Z1034" s="344"/>
      <c r="AA1034" s="344"/>
      <c r="AB1034" s="344"/>
      <c r="AC1034" s="276" t="s">
        <v>471</v>
      </c>
      <c r="AD1034" s="276"/>
      <c r="AE1034" s="276"/>
      <c r="AF1034" s="276"/>
      <c r="AG1034" s="276"/>
      <c r="AH1034" s="343" t="s">
        <v>505</v>
      </c>
      <c r="AI1034" s="345"/>
      <c r="AJ1034" s="345"/>
      <c r="AK1034" s="345"/>
      <c r="AL1034" s="345" t="s">
        <v>21</v>
      </c>
      <c r="AM1034" s="345"/>
      <c r="AN1034" s="345"/>
      <c r="AO1034" s="428"/>
      <c r="AP1034" s="429" t="s">
        <v>429</v>
      </c>
      <c r="AQ1034" s="429"/>
      <c r="AR1034" s="429"/>
      <c r="AS1034" s="429"/>
      <c r="AT1034" s="429"/>
      <c r="AU1034" s="429"/>
      <c r="AV1034" s="429"/>
      <c r="AW1034" s="429"/>
      <c r="AX1034" s="429"/>
    </row>
    <row r="1035" spans="1:50" ht="30" customHeight="1" x14ac:dyDescent="0.15">
      <c r="A1035" s="403">
        <v>1</v>
      </c>
      <c r="B1035" s="403">
        <v>1</v>
      </c>
      <c r="C1035" s="425" t="s">
        <v>639</v>
      </c>
      <c r="D1035" s="417"/>
      <c r="E1035" s="417"/>
      <c r="F1035" s="417"/>
      <c r="G1035" s="417"/>
      <c r="H1035" s="417"/>
      <c r="I1035" s="417"/>
      <c r="J1035" s="418">
        <v>2120001094993</v>
      </c>
      <c r="K1035" s="419"/>
      <c r="L1035" s="419"/>
      <c r="M1035" s="419"/>
      <c r="N1035" s="419"/>
      <c r="O1035" s="419"/>
      <c r="P1035" s="426" t="s">
        <v>622</v>
      </c>
      <c r="Q1035" s="316"/>
      <c r="R1035" s="316"/>
      <c r="S1035" s="316"/>
      <c r="T1035" s="316"/>
      <c r="U1035" s="316"/>
      <c r="V1035" s="316"/>
      <c r="W1035" s="316"/>
      <c r="X1035" s="316"/>
      <c r="Y1035" s="317">
        <v>2</v>
      </c>
      <c r="Z1035" s="318"/>
      <c r="AA1035" s="318"/>
      <c r="AB1035" s="319"/>
      <c r="AC1035" s="327" t="s">
        <v>516</v>
      </c>
      <c r="AD1035" s="427"/>
      <c r="AE1035" s="427"/>
      <c r="AF1035" s="427"/>
      <c r="AG1035" s="427"/>
      <c r="AH1035" s="420" t="s">
        <v>551</v>
      </c>
      <c r="AI1035" s="421"/>
      <c r="AJ1035" s="421"/>
      <c r="AK1035" s="421"/>
      <c r="AL1035" s="324" t="s">
        <v>551</v>
      </c>
      <c r="AM1035" s="325"/>
      <c r="AN1035" s="325"/>
      <c r="AO1035" s="326"/>
      <c r="AP1035" s="320" t="s">
        <v>564</v>
      </c>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6" t="s">
        <v>428</v>
      </c>
      <c r="K1067" s="113"/>
      <c r="L1067" s="113"/>
      <c r="M1067" s="113"/>
      <c r="N1067" s="113"/>
      <c r="O1067" s="113"/>
      <c r="P1067" s="346" t="s">
        <v>375</v>
      </c>
      <c r="Q1067" s="346"/>
      <c r="R1067" s="346"/>
      <c r="S1067" s="346"/>
      <c r="T1067" s="346"/>
      <c r="U1067" s="346"/>
      <c r="V1067" s="346"/>
      <c r="W1067" s="346"/>
      <c r="X1067" s="346"/>
      <c r="Y1067" s="343" t="s">
        <v>425</v>
      </c>
      <c r="Z1067" s="344"/>
      <c r="AA1067" s="344"/>
      <c r="AB1067" s="344"/>
      <c r="AC1067" s="276" t="s">
        <v>471</v>
      </c>
      <c r="AD1067" s="276"/>
      <c r="AE1067" s="276"/>
      <c r="AF1067" s="276"/>
      <c r="AG1067" s="276"/>
      <c r="AH1067" s="343" t="s">
        <v>505</v>
      </c>
      <c r="AI1067" s="345"/>
      <c r="AJ1067" s="345"/>
      <c r="AK1067" s="345"/>
      <c r="AL1067" s="345" t="s">
        <v>21</v>
      </c>
      <c r="AM1067" s="345"/>
      <c r="AN1067" s="345"/>
      <c r="AO1067" s="428"/>
      <c r="AP1067" s="429" t="s">
        <v>429</v>
      </c>
      <c r="AQ1067" s="429"/>
      <c r="AR1067" s="429"/>
      <c r="AS1067" s="429"/>
      <c r="AT1067" s="429"/>
      <c r="AU1067" s="429"/>
      <c r="AV1067" s="429"/>
      <c r="AW1067" s="429"/>
      <c r="AX1067" s="429"/>
    </row>
    <row r="1068" spans="1:50" ht="138.6" customHeight="1" x14ac:dyDescent="0.15">
      <c r="A1068" s="403">
        <v>1</v>
      </c>
      <c r="B1068" s="403">
        <v>1</v>
      </c>
      <c r="C1068" s="425" t="s">
        <v>640</v>
      </c>
      <c r="D1068" s="417"/>
      <c r="E1068" s="417"/>
      <c r="F1068" s="417"/>
      <c r="G1068" s="417"/>
      <c r="H1068" s="417"/>
      <c r="I1068" s="417"/>
      <c r="J1068" s="418">
        <v>3130005005532</v>
      </c>
      <c r="K1068" s="419"/>
      <c r="L1068" s="419"/>
      <c r="M1068" s="419"/>
      <c r="N1068" s="419"/>
      <c r="O1068" s="419"/>
      <c r="P1068" s="426" t="s">
        <v>633</v>
      </c>
      <c r="Q1068" s="316"/>
      <c r="R1068" s="316"/>
      <c r="S1068" s="316"/>
      <c r="T1068" s="316"/>
      <c r="U1068" s="316"/>
      <c r="V1068" s="316"/>
      <c r="W1068" s="316"/>
      <c r="X1068" s="316"/>
      <c r="Y1068" s="317">
        <v>11</v>
      </c>
      <c r="Z1068" s="318"/>
      <c r="AA1068" s="318"/>
      <c r="AB1068" s="319"/>
      <c r="AC1068" s="327" t="s">
        <v>510</v>
      </c>
      <c r="AD1068" s="427"/>
      <c r="AE1068" s="427"/>
      <c r="AF1068" s="427"/>
      <c r="AG1068" s="427"/>
      <c r="AH1068" s="420">
        <v>1</v>
      </c>
      <c r="AI1068" s="421"/>
      <c r="AJ1068" s="421"/>
      <c r="AK1068" s="421"/>
      <c r="AL1068" s="324">
        <v>81</v>
      </c>
      <c r="AM1068" s="325"/>
      <c r="AN1068" s="325"/>
      <c r="AO1068" s="326"/>
      <c r="AP1068" s="320" t="s">
        <v>551</v>
      </c>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459</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478</v>
      </c>
      <c r="AM1098" s="963"/>
      <c r="AN1098" s="963"/>
      <c r="AO1098" s="80" t="s">
        <v>604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396</v>
      </c>
      <c r="D1101" s="896"/>
      <c r="E1101" s="276" t="s">
        <v>395</v>
      </c>
      <c r="F1101" s="896"/>
      <c r="G1101" s="896"/>
      <c r="H1101" s="896"/>
      <c r="I1101" s="896"/>
      <c r="J1101" s="276" t="s">
        <v>428</v>
      </c>
      <c r="K1101" s="276"/>
      <c r="L1101" s="276"/>
      <c r="M1101" s="276"/>
      <c r="N1101" s="276"/>
      <c r="O1101" s="276"/>
      <c r="P1101" s="343" t="s">
        <v>27</v>
      </c>
      <c r="Q1101" s="343"/>
      <c r="R1101" s="343"/>
      <c r="S1101" s="343"/>
      <c r="T1101" s="343"/>
      <c r="U1101" s="343"/>
      <c r="V1101" s="343"/>
      <c r="W1101" s="343"/>
      <c r="X1101" s="343"/>
      <c r="Y1101" s="276" t="s">
        <v>430</v>
      </c>
      <c r="Z1101" s="896"/>
      <c r="AA1101" s="896"/>
      <c r="AB1101" s="896"/>
      <c r="AC1101" s="276" t="s">
        <v>376</v>
      </c>
      <c r="AD1101" s="276"/>
      <c r="AE1101" s="276"/>
      <c r="AF1101" s="276"/>
      <c r="AG1101" s="276"/>
      <c r="AH1101" s="343" t="s">
        <v>390</v>
      </c>
      <c r="AI1101" s="344"/>
      <c r="AJ1101" s="344"/>
      <c r="AK1101" s="344"/>
      <c r="AL1101" s="344" t="s">
        <v>21</v>
      </c>
      <c r="AM1101" s="344"/>
      <c r="AN1101" s="344"/>
      <c r="AO1101" s="899"/>
      <c r="AP1101" s="429" t="s">
        <v>460</v>
      </c>
      <c r="AQ1101" s="429"/>
      <c r="AR1101" s="429"/>
      <c r="AS1101" s="429"/>
      <c r="AT1101" s="429"/>
      <c r="AU1101" s="429"/>
      <c r="AV1101" s="429"/>
      <c r="AW1101" s="429"/>
      <c r="AX1101" s="429"/>
    </row>
    <row r="1102" spans="1:50" ht="30" hidden="1" customHeight="1" x14ac:dyDescent="0.15">
      <c r="A1102" s="403">
        <v>1</v>
      </c>
      <c r="B1102" s="403">
        <v>1</v>
      </c>
      <c r="C1102" s="898"/>
      <c r="D1102" s="898"/>
      <c r="E1102" s="897"/>
      <c r="F1102" s="897"/>
      <c r="G1102" s="897"/>
      <c r="H1102" s="897"/>
      <c r="I1102" s="89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9" max="49" man="1"/>
    <brk id="778"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
      </c>
      <c r="K9" s="14" t="s">
        <v>228</v>
      </c>
      <c r="L9" s="15" t="s">
        <v>546</v>
      </c>
      <c r="M9" s="13" t="str">
        <f t="shared" si="2"/>
        <v>エネルギー対策</v>
      </c>
      <c r="N9" s="13" t="str">
        <f t="shared" si="6"/>
        <v>エネルギー対策</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
      </c>
      <c r="F10" s="18" t="s">
        <v>235</v>
      </c>
      <c r="G10" s="17" t="s">
        <v>546</v>
      </c>
      <c r="H10" s="13" t="str">
        <f t="shared" si="1"/>
        <v>エネルギー対策特別会計エネルギー需給勘定</v>
      </c>
      <c r="I10" s="13" t="str">
        <f t="shared" si="5"/>
        <v>エネルギー対策特別会計エネルギー需給勘定</v>
      </c>
      <c r="K10" s="14" t="s">
        <v>461</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356</v>
      </c>
      <c r="AF2" s="1001"/>
      <c r="AG2" s="1001"/>
      <c r="AH2" s="1001"/>
      <c r="AI2" s="1001" t="s">
        <v>362</v>
      </c>
      <c r="AJ2" s="1001"/>
      <c r="AK2" s="1001"/>
      <c r="AL2" s="1001"/>
      <c r="AM2" s="1001" t="s">
        <v>464</v>
      </c>
      <c r="AN2" s="1001"/>
      <c r="AO2" s="1001"/>
      <c r="AP2" s="459"/>
      <c r="AQ2" s="174" t="s">
        <v>354</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517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483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356</v>
      </c>
      <c r="AF9" s="1001"/>
      <c r="AG9" s="1001"/>
      <c r="AH9" s="1001"/>
      <c r="AI9" s="1001" t="s">
        <v>362</v>
      </c>
      <c r="AJ9" s="1001"/>
      <c r="AK9" s="1001"/>
      <c r="AL9" s="1001"/>
      <c r="AM9" s="1001" t="s">
        <v>464</v>
      </c>
      <c r="AN9" s="1001"/>
      <c r="AO9" s="1001"/>
      <c r="AP9" s="459"/>
      <c r="AQ9" s="174" t="s">
        <v>354</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517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483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356</v>
      </c>
      <c r="AF16" s="1001"/>
      <c r="AG16" s="1001"/>
      <c r="AH16" s="1001"/>
      <c r="AI16" s="1001" t="s">
        <v>362</v>
      </c>
      <c r="AJ16" s="1001"/>
      <c r="AK16" s="1001"/>
      <c r="AL16" s="1001"/>
      <c r="AM16" s="1001" t="s">
        <v>464</v>
      </c>
      <c r="AN16" s="1001"/>
      <c r="AO16" s="1001"/>
      <c r="AP16" s="459"/>
      <c r="AQ16" s="174" t="s">
        <v>354</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517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483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356</v>
      </c>
      <c r="AF23" s="1001"/>
      <c r="AG23" s="1001"/>
      <c r="AH23" s="1001"/>
      <c r="AI23" s="1001" t="s">
        <v>362</v>
      </c>
      <c r="AJ23" s="1001"/>
      <c r="AK23" s="1001"/>
      <c r="AL23" s="1001"/>
      <c r="AM23" s="1001" t="s">
        <v>464</v>
      </c>
      <c r="AN23" s="1001"/>
      <c r="AO23" s="1001"/>
      <c r="AP23" s="459"/>
      <c r="AQ23" s="174" t="s">
        <v>354</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517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483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356</v>
      </c>
      <c r="AF30" s="1001"/>
      <c r="AG30" s="1001"/>
      <c r="AH30" s="1001"/>
      <c r="AI30" s="1001" t="s">
        <v>362</v>
      </c>
      <c r="AJ30" s="1001"/>
      <c r="AK30" s="1001"/>
      <c r="AL30" s="1001"/>
      <c r="AM30" s="1001" t="s">
        <v>464</v>
      </c>
      <c r="AN30" s="1001"/>
      <c r="AO30" s="1001"/>
      <c r="AP30" s="459"/>
      <c r="AQ30" s="174" t="s">
        <v>354</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517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483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356</v>
      </c>
      <c r="AF37" s="1001"/>
      <c r="AG37" s="1001"/>
      <c r="AH37" s="1001"/>
      <c r="AI37" s="1001" t="s">
        <v>362</v>
      </c>
      <c r="AJ37" s="1001"/>
      <c r="AK37" s="1001"/>
      <c r="AL37" s="1001"/>
      <c r="AM37" s="1001" t="s">
        <v>464</v>
      </c>
      <c r="AN37" s="1001"/>
      <c r="AO37" s="1001"/>
      <c r="AP37" s="459"/>
      <c r="AQ37" s="174" t="s">
        <v>354</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517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483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356</v>
      </c>
      <c r="AF44" s="1001"/>
      <c r="AG44" s="1001"/>
      <c r="AH44" s="1001"/>
      <c r="AI44" s="1001" t="s">
        <v>362</v>
      </c>
      <c r="AJ44" s="1001"/>
      <c r="AK44" s="1001"/>
      <c r="AL44" s="1001"/>
      <c r="AM44" s="1001" t="s">
        <v>464</v>
      </c>
      <c r="AN44" s="1001"/>
      <c r="AO44" s="1001"/>
      <c r="AP44" s="459"/>
      <c r="AQ44" s="174" t="s">
        <v>354</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517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483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356</v>
      </c>
      <c r="AF51" s="1001"/>
      <c r="AG51" s="1001"/>
      <c r="AH51" s="1001"/>
      <c r="AI51" s="1001" t="s">
        <v>362</v>
      </c>
      <c r="AJ51" s="1001"/>
      <c r="AK51" s="1001"/>
      <c r="AL51" s="1001"/>
      <c r="AM51" s="1001" t="s">
        <v>464</v>
      </c>
      <c r="AN51" s="1001"/>
      <c r="AO51" s="1001"/>
      <c r="AP51" s="459"/>
      <c r="AQ51" s="174" t="s">
        <v>354</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517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483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356</v>
      </c>
      <c r="AF58" s="1001"/>
      <c r="AG58" s="1001"/>
      <c r="AH58" s="1001"/>
      <c r="AI58" s="1001" t="s">
        <v>362</v>
      </c>
      <c r="AJ58" s="1001"/>
      <c r="AK58" s="1001"/>
      <c r="AL58" s="1001"/>
      <c r="AM58" s="1001" t="s">
        <v>464</v>
      </c>
      <c r="AN58" s="1001"/>
      <c r="AO58" s="1001"/>
      <c r="AP58" s="459"/>
      <c r="AQ58" s="174" t="s">
        <v>354</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517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483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356</v>
      </c>
      <c r="AF65" s="1001"/>
      <c r="AG65" s="1001"/>
      <c r="AH65" s="1001"/>
      <c r="AI65" s="1001" t="s">
        <v>362</v>
      </c>
      <c r="AJ65" s="1001"/>
      <c r="AK65" s="1001"/>
      <c r="AL65" s="1001"/>
      <c r="AM65" s="1001" t="s">
        <v>464</v>
      </c>
      <c r="AN65" s="1001"/>
      <c r="AO65" s="1001"/>
      <c r="AP65" s="459"/>
      <c r="AQ65" s="174" t="s">
        <v>354</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517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 zoomScale="60" zoomScaleNormal="75" zoomScalePageLayoutView="70" workbookViewId="0">
      <selection activeCell="Y8" sqref="Y8:AB8"/>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779" t="s">
        <v>623</v>
      </c>
      <c r="H2" s="442"/>
      <c r="I2" s="442"/>
      <c r="J2" s="442"/>
      <c r="K2" s="442"/>
      <c r="L2" s="442"/>
      <c r="M2" s="442"/>
      <c r="N2" s="442"/>
      <c r="O2" s="442"/>
      <c r="P2" s="442"/>
      <c r="Q2" s="442"/>
      <c r="R2" s="442"/>
      <c r="S2" s="442"/>
      <c r="T2" s="442"/>
      <c r="U2" s="442"/>
      <c r="V2" s="442"/>
      <c r="W2" s="442"/>
      <c r="X2" s="442"/>
      <c r="Y2" s="442"/>
      <c r="Z2" s="442"/>
      <c r="AA2" s="442"/>
      <c r="AB2" s="443"/>
      <c r="AC2" s="441" t="s">
        <v>624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t="s">
        <v>579</v>
      </c>
      <c r="H4" s="451"/>
      <c r="I4" s="451"/>
      <c r="J4" s="451"/>
      <c r="K4" s="452"/>
      <c r="L4" s="453" t="s">
        <v>607</v>
      </c>
      <c r="M4" s="454"/>
      <c r="N4" s="454"/>
      <c r="O4" s="454"/>
      <c r="P4" s="454"/>
      <c r="Q4" s="454"/>
      <c r="R4" s="454"/>
      <c r="S4" s="454"/>
      <c r="T4" s="454"/>
      <c r="U4" s="454"/>
      <c r="V4" s="454"/>
      <c r="W4" s="454"/>
      <c r="X4" s="455"/>
      <c r="Y4" s="456">
        <v>9</v>
      </c>
      <c r="Z4" s="457"/>
      <c r="AA4" s="457"/>
      <c r="AB4" s="558"/>
      <c r="AC4" s="450" t="s">
        <v>608</v>
      </c>
      <c r="AD4" s="451"/>
      <c r="AE4" s="451"/>
      <c r="AF4" s="451"/>
      <c r="AG4" s="452"/>
      <c r="AH4" s="453" t="s">
        <v>609</v>
      </c>
      <c r="AI4" s="454"/>
      <c r="AJ4" s="454"/>
      <c r="AK4" s="454"/>
      <c r="AL4" s="454"/>
      <c r="AM4" s="454"/>
      <c r="AN4" s="454"/>
      <c r="AO4" s="454"/>
      <c r="AP4" s="454"/>
      <c r="AQ4" s="454"/>
      <c r="AR4" s="454"/>
      <c r="AS4" s="454"/>
      <c r="AT4" s="455"/>
      <c r="AU4" s="456">
        <v>2</v>
      </c>
      <c r="AV4" s="457"/>
      <c r="AW4" s="457"/>
      <c r="AX4" s="458"/>
    </row>
    <row r="5" spans="1:50" ht="24.75" customHeight="1" x14ac:dyDescent="0.15">
      <c r="A5" s="1041"/>
      <c r="B5" s="1042"/>
      <c r="C5" s="1042"/>
      <c r="D5" s="1042"/>
      <c r="E5" s="1042"/>
      <c r="F5" s="1043"/>
      <c r="G5" s="347" t="s">
        <v>580</v>
      </c>
      <c r="H5" s="348"/>
      <c r="I5" s="348"/>
      <c r="J5" s="348"/>
      <c r="K5" s="349"/>
      <c r="L5" s="400" t="s">
        <v>654</v>
      </c>
      <c r="M5" s="401"/>
      <c r="N5" s="401"/>
      <c r="O5" s="401"/>
      <c r="P5" s="401"/>
      <c r="Q5" s="401"/>
      <c r="R5" s="401"/>
      <c r="S5" s="401"/>
      <c r="T5" s="401"/>
      <c r="U5" s="401"/>
      <c r="V5" s="401"/>
      <c r="W5" s="401"/>
      <c r="X5" s="402"/>
      <c r="Y5" s="397">
        <v>5</v>
      </c>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t="s">
        <v>596</v>
      </c>
      <c r="H6" s="348"/>
      <c r="I6" s="348"/>
      <c r="J6" s="348"/>
      <c r="K6" s="349"/>
      <c r="L6" s="400" t="s">
        <v>605</v>
      </c>
      <c r="M6" s="401"/>
      <c r="N6" s="401"/>
      <c r="O6" s="401"/>
      <c r="P6" s="401"/>
      <c r="Q6" s="401"/>
      <c r="R6" s="401"/>
      <c r="S6" s="401"/>
      <c r="T6" s="401"/>
      <c r="U6" s="401"/>
      <c r="V6" s="401"/>
      <c r="W6" s="401"/>
      <c r="X6" s="402"/>
      <c r="Y6" s="397">
        <v>2</v>
      </c>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t="s">
        <v>581</v>
      </c>
      <c r="H7" s="348"/>
      <c r="I7" s="348"/>
      <c r="J7" s="348"/>
      <c r="K7" s="349"/>
      <c r="L7" s="400" t="s">
        <v>606</v>
      </c>
      <c r="M7" s="401"/>
      <c r="N7" s="401"/>
      <c r="O7" s="401"/>
      <c r="P7" s="401"/>
      <c r="Q7" s="401"/>
      <c r="R7" s="401"/>
      <c r="S7" s="401"/>
      <c r="T7" s="401"/>
      <c r="U7" s="401"/>
      <c r="V7" s="401"/>
      <c r="W7" s="401"/>
      <c r="X7" s="402"/>
      <c r="Y7" s="397">
        <v>2</v>
      </c>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t="s">
        <v>583</v>
      </c>
      <c r="H8" s="348"/>
      <c r="I8" s="348"/>
      <c r="J8" s="348"/>
      <c r="K8" s="349"/>
      <c r="L8" s="400"/>
      <c r="M8" s="401"/>
      <c r="N8" s="401"/>
      <c r="O8" s="401"/>
      <c r="P8" s="401"/>
      <c r="Q8" s="401"/>
      <c r="R8" s="401"/>
      <c r="S8" s="401"/>
      <c r="T8" s="401"/>
      <c r="U8" s="401"/>
      <c r="V8" s="401"/>
      <c r="W8" s="401"/>
      <c r="X8" s="402"/>
      <c r="Y8" s="397">
        <v>1</v>
      </c>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t="s">
        <v>584</v>
      </c>
      <c r="H9" s="348"/>
      <c r="I9" s="348"/>
      <c r="J9" s="348"/>
      <c r="K9" s="349"/>
      <c r="L9" s="400"/>
      <c r="M9" s="401"/>
      <c r="N9" s="401"/>
      <c r="O9" s="401"/>
      <c r="P9" s="401"/>
      <c r="Q9" s="401"/>
      <c r="R9" s="401"/>
      <c r="S9" s="401"/>
      <c r="T9" s="401"/>
      <c r="U9" s="401"/>
      <c r="V9" s="401"/>
      <c r="W9" s="401"/>
      <c r="X9" s="402"/>
      <c r="Y9" s="397">
        <v>1</v>
      </c>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20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2</v>
      </c>
      <c r="AV14" s="414"/>
      <c r="AW14" s="414"/>
      <c r="AX14" s="416"/>
    </row>
    <row r="15" spans="1:50" ht="30" customHeight="1" x14ac:dyDescent="0.15">
      <c r="A15" s="1041"/>
      <c r="B15" s="1042"/>
      <c r="C15" s="1042"/>
      <c r="D15" s="1042"/>
      <c r="E15" s="1042"/>
      <c r="F15" s="1043"/>
      <c r="G15" s="441" t="s">
        <v>626</v>
      </c>
      <c r="H15" s="442"/>
      <c r="I15" s="442"/>
      <c r="J15" s="442"/>
      <c r="K15" s="442"/>
      <c r="L15" s="442"/>
      <c r="M15" s="442"/>
      <c r="N15" s="442"/>
      <c r="O15" s="442"/>
      <c r="P15" s="442"/>
      <c r="Q15" s="442"/>
      <c r="R15" s="442"/>
      <c r="S15" s="442"/>
      <c r="T15" s="442"/>
      <c r="U15" s="442"/>
      <c r="V15" s="442"/>
      <c r="W15" s="442"/>
      <c r="X15" s="442"/>
      <c r="Y15" s="442"/>
      <c r="Z15" s="442"/>
      <c r="AA15" s="442"/>
      <c r="AB15" s="443"/>
      <c r="AC15" s="441" t="s">
        <v>628</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t="s">
        <v>608</v>
      </c>
      <c r="H17" s="451"/>
      <c r="I17" s="451"/>
      <c r="J17" s="451"/>
      <c r="K17" s="452"/>
      <c r="L17" s="453" t="s">
        <v>610</v>
      </c>
      <c r="M17" s="454"/>
      <c r="N17" s="454"/>
      <c r="O17" s="454"/>
      <c r="P17" s="454"/>
      <c r="Q17" s="454"/>
      <c r="R17" s="454"/>
      <c r="S17" s="454"/>
      <c r="T17" s="454"/>
      <c r="U17" s="454"/>
      <c r="V17" s="454"/>
      <c r="W17" s="454"/>
      <c r="X17" s="455"/>
      <c r="Y17" s="456">
        <v>1</v>
      </c>
      <c r="Z17" s="457"/>
      <c r="AA17" s="457"/>
      <c r="AB17" s="558"/>
      <c r="AC17" s="450" t="s">
        <v>608</v>
      </c>
      <c r="AD17" s="451"/>
      <c r="AE17" s="451"/>
      <c r="AF17" s="451"/>
      <c r="AG17" s="452"/>
      <c r="AH17" s="453" t="s">
        <v>611</v>
      </c>
      <c r="AI17" s="454"/>
      <c r="AJ17" s="454"/>
      <c r="AK17" s="454"/>
      <c r="AL17" s="454"/>
      <c r="AM17" s="454"/>
      <c r="AN17" s="454"/>
      <c r="AO17" s="454"/>
      <c r="AP17" s="454"/>
      <c r="AQ17" s="454"/>
      <c r="AR17" s="454"/>
      <c r="AS17" s="454"/>
      <c r="AT17" s="455"/>
      <c r="AU17" s="456">
        <v>2</v>
      </c>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x14ac:dyDescent="0.15">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1</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2</v>
      </c>
      <c r="AV27" s="414"/>
      <c r="AW27" s="414"/>
      <c r="AX27" s="416"/>
    </row>
    <row r="28" spans="1:50" ht="30" hidden="1" customHeight="1" x14ac:dyDescent="0.15">
      <c r="A28" s="1041"/>
      <c r="B28" s="1042"/>
      <c r="C28" s="1042"/>
      <c r="D28" s="1042"/>
      <c r="E28" s="1042"/>
      <c r="F28" s="1043"/>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400</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41"/>
      <c r="B41" s="1042"/>
      <c r="C41" s="1042"/>
      <c r="D41" s="1042"/>
      <c r="E41" s="1042"/>
      <c r="F41" s="1043"/>
      <c r="G41" s="441" t="s">
        <v>447</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hidden="1" customHeight="1" thickBot="1" x14ac:dyDescent="0.2"/>
    <row r="55" spans="1:50" ht="30" hidden="1" customHeight="1" x14ac:dyDescent="0.15">
      <c r="A55" s="1038" t="s">
        <v>28</v>
      </c>
      <c r="B55" s="1039"/>
      <c r="C55" s="1039"/>
      <c r="D55" s="1039"/>
      <c r="E55" s="1039"/>
      <c r="F55" s="1040"/>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401</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41"/>
      <c r="B68" s="1042"/>
      <c r="C68" s="1042"/>
      <c r="D68" s="1042"/>
      <c r="E68" s="1042"/>
      <c r="F68" s="1043"/>
      <c r="G68" s="441" t="s">
        <v>402</v>
      </c>
      <c r="H68" s="442"/>
      <c r="I68" s="442"/>
      <c r="J68" s="442"/>
      <c r="K68" s="442"/>
      <c r="L68" s="442"/>
      <c r="M68" s="442"/>
      <c r="N68" s="442"/>
      <c r="O68" s="442"/>
      <c r="P68" s="442"/>
      <c r="Q68" s="442"/>
      <c r="R68" s="442"/>
      <c r="S68" s="442"/>
      <c r="T68" s="442"/>
      <c r="U68" s="442"/>
      <c r="V68" s="442"/>
      <c r="W68" s="442"/>
      <c r="X68" s="442"/>
      <c r="Y68" s="442"/>
      <c r="Z68" s="442"/>
      <c r="AA68" s="442"/>
      <c r="AB68" s="443"/>
      <c r="AC68" s="441" t="s">
        <v>403</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41"/>
      <c r="B81" s="1042"/>
      <c r="C81" s="1042"/>
      <c r="D81" s="1042"/>
      <c r="E81" s="1042"/>
      <c r="F81" s="1043"/>
      <c r="G81" s="441" t="s">
        <v>404</v>
      </c>
      <c r="H81" s="442"/>
      <c r="I81" s="442"/>
      <c r="J81" s="442"/>
      <c r="K81" s="442"/>
      <c r="L81" s="442"/>
      <c r="M81" s="442"/>
      <c r="N81" s="442"/>
      <c r="O81" s="442"/>
      <c r="P81" s="442"/>
      <c r="Q81" s="442"/>
      <c r="R81" s="442"/>
      <c r="S81" s="442"/>
      <c r="T81" s="442"/>
      <c r="U81" s="442"/>
      <c r="V81" s="442"/>
      <c r="W81" s="442"/>
      <c r="X81" s="442"/>
      <c r="Y81" s="442"/>
      <c r="Z81" s="442"/>
      <c r="AA81" s="442"/>
      <c r="AB81" s="443"/>
      <c r="AC81" s="441" t="s">
        <v>405</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41"/>
      <c r="B94" s="1042"/>
      <c r="C94" s="1042"/>
      <c r="D94" s="1042"/>
      <c r="E94" s="1042"/>
      <c r="F94" s="1043"/>
      <c r="G94" s="441" t="s">
        <v>406</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x14ac:dyDescent="0.2"/>
    <row r="108" spans="1:50" ht="30" hidden="1" customHeight="1" x14ac:dyDescent="0.15">
      <c r="A108" s="1038" t="s">
        <v>28</v>
      </c>
      <c r="B108" s="1039"/>
      <c r="C108" s="1039"/>
      <c r="D108" s="1039"/>
      <c r="E108" s="1039"/>
      <c r="F108" s="1040"/>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41"/>
      <c r="B121" s="1042"/>
      <c r="C121" s="1042"/>
      <c r="D121" s="1042"/>
      <c r="E121" s="1042"/>
      <c r="F121" s="1043"/>
      <c r="G121" s="441" t="s">
        <v>408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41"/>
      <c r="B134" s="1042"/>
      <c r="C134" s="1042"/>
      <c r="D134" s="1042"/>
      <c r="E134" s="1042"/>
      <c r="F134" s="1043"/>
      <c r="G134" s="441" t="s">
        <v>410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41"/>
      <c r="B147" s="1042"/>
      <c r="C147" s="1042"/>
      <c r="D147" s="1042"/>
      <c r="E147" s="1042"/>
      <c r="F147" s="1043"/>
      <c r="G147" s="441" t="s">
        <v>412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38" t="s">
        <v>28</v>
      </c>
      <c r="B161" s="1039"/>
      <c r="C161" s="1039"/>
      <c r="D161" s="1039"/>
      <c r="E161" s="1039"/>
      <c r="F161" s="1040"/>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41"/>
      <c r="B174" s="1042"/>
      <c r="C174" s="1042"/>
      <c r="D174" s="1042"/>
      <c r="E174" s="1042"/>
      <c r="F174" s="1043"/>
      <c r="G174" s="441" t="s">
        <v>414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41"/>
      <c r="B187" s="1042"/>
      <c r="C187" s="1042"/>
      <c r="D187" s="1042"/>
      <c r="E187" s="1042"/>
      <c r="F187" s="1043"/>
      <c r="G187" s="441" t="s">
        <v>417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41"/>
      <c r="B200" s="1042"/>
      <c r="C200" s="1042"/>
      <c r="D200" s="1042"/>
      <c r="E200" s="1042"/>
      <c r="F200" s="1043"/>
      <c r="G200" s="441" t="s">
        <v>418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28</v>
      </c>
      <c r="B214" s="1059"/>
      <c r="C214" s="1059"/>
      <c r="D214" s="1059"/>
      <c r="E214" s="1059"/>
      <c r="F214" s="1060"/>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41"/>
      <c r="B227" s="1042"/>
      <c r="C227" s="1042"/>
      <c r="D227" s="1042"/>
      <c r="E227" s="1042"/>
      <c r="F227" s="1043"/>
      <c r="G227" s="441" t="s">
        <v>420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41"/>
      <c r="B240" s="1042"/>
      <c r="C240" s="1042"/>
      <c r="D240" s="1042"/>
      <c r="E240" s="1042"/>
      <c r="F240" s="1043"/>
      <c r="G240" s="441" t="s">
        <v>422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41"/>
      <c r="B253" s="1042"/>
      <c r="C253" s="1042"/>
      <c r="D253" s="1042"/>
      <c r="E253" s="1042"/>
      <c r="F253" s="1043"/>
      <c r="G253" s="441" t="s">
        <v>424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P102" sqref="P102:X10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428</v>
      </c>
      <c r="K3" s="113"/>
      <c r="L3" s="113"/>
      <c r="M3" s="113"/>
      <c r="N3" s="113"/>
      <c r="O3" s="113"/>
      <c r="P3" s="346" t="s">
        <v>27</v>
      </c>
      <c r="Q3" s="346"/>
      <c r="R3" s="346"/>
      <c r="S3" s="346"/>
      <c r="T3" s="346"/>
      <c r="U3" s="346"/>
      <c r="V3" s="346"/>
      <c r="W3" s="346"/>
      <c r="X3" s="346"/>
      <c r="Y3" s="343" t="s">
        <v>488</v>
      </c>
      <c r="Z3" s="344"/>
      <c r="AA3" s="344"/>
      <c r="AB3" s="344"/>
      <c r="AC3" s="276" t="s">
        <v>471</v>
      </c>
      <c r="AD3" s="276"/>
      <c r="AE3" s="276"/>
      <c r="AF3" s="276"/>
      <c r="AG3" s="276"/>
      <c r="AH3" s="343" t="s">
        <v>390</v>
      </c>
      <c r="AI3" s="345"/>
      <c r="AJ3" s="345"/>
      <c r="AK3" s="345"/>
      <c r="AL3" s="345" t="s">
        <v>21</v>
      </c>
      <c r="AM3" s="345"/>
      <c r="AN3" s="345"/>
      <c r="AO3" s="428"/>
      <c r="AP3" s="429" t="s">
        <v>429</v>
      </c>
      <c r="AQ3" s="429"/>
      <c r="AR3" s="429"/>
      <c r="AS3" s="429"/>
      <c r="AT3" s="429"/>
      <c r="AU3" s="429"/>
      <c r="AV3" s="429"/>
      <c r="AW3" s="429"/>
      <c r="AX3" s="429"/>
    </row>
    <row r="4" spans="1:50" ht="90" customHeight="1" x14ac:dyDescent="0.15">
      <c r="A4" s="1061">
        <v>1</v>
      </c>
      <c r="B4" s="1061">
        <v>1</v>
      </c>
      <c r="C4" s="425" t="s">
        <v>641</v>
      </c>
      <c r="D4" s="417"/>
      <c r="E4" s="417"/>
      <c r="F4" s="417"/>
      <c r="G4" s="417"/>
      <c r="H4" s="417"/>
      <c r="I4" s="417"/>
      <c r="J4" s="418">
        <v>8021005009182</v>
      </c>
      <c r="K4" s="419"/>
      <c r="L4" s="419"/>
      <c r="M4" s="419"/>
      <c r="N4" s="419"/>
      <c r="O4" s="419"/>
      <c r="P4" s="426" t="s">
        <v>629</v>
      </c>
      <c r="Q4" s="316"/>
      <c r="R4" s="316"/>
      <c r="S4" s="316"/>
      <c r="T4" s="316"/>
      <c r="U4" s="316"/>
      <c r="V4" s="316"/>
      <c r="W4" s="316"/>
      <c r="X4" s="316"/>
      <c r="Y4" s="317">
        <v>20</v>
      </c>
      <c r="Z4" s="318"/>
      <c r="AA4" s="318"/>
      <c r="AB4" s="319"/>
      <c r="AC4" s="321" t="s">
        <v>510</v>
      </c>
      <c r="AD4" s="321"/>
      <c r="AE4" s="321"/>
      <c r="AF4" s="321"/>
      <c r="AG4" s="321"/>
      <c r="AH4" s="322">
        <v>2</v>
      </c>
      <c r="AI4" s="323"/>
      <c r="AJ4" s="323"/>
      <c r="AK4" s="323"/>
      <c r="AL4" s="324">
        <v>99</v>
      </c>
      <c r="AM4" s="325"/>
      <c r="AN4" s="325"/>
      <c r="AO4" s="326"/>
      <c r="AP4" s="320" t="s">
        <v>551</v>
      </c>
      <c r="AQ4" s="320"/>
      <c r="AR4" s="320"/>
      <c r="AS4" s="320"/>
      <c r="AT4" s="320"/>
      <c r="AU4" s="320"/>
      <c r="AV4" s="320"/>
      <c r="AW4" s="320"/>
      <c r="AX4" s="320"/>
    </row>
    <row r="5" spans="1:50" ht="26.25" hidden="1"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428</v>
      </c>
      <c r="K36" s="113"/>
      <c r="L36" s="113"/>
      <c r="M36" s="113"/>
      <c r="N36" s="113"/>
      <c r="O36" s="113"/>
      <c r="P36" s="346" t="s">
        <v>27</v>
      </c>
      <c r="Q36" s="346"/>
      <c r="R36" s="346"/>
      <c r="S36" s="346"/>
      <c r="T36" s="346"/>
      <c r="U36" s="346"/>
      <c r="V36" s="346"/>
      <c r="W36" s="346"/>
      <c r="X36" s="346"/>
      <c r="Y36" s="343" t="s">
        <v>488</v>
      </c>
      <c r="Z36" s="344"/>
      <c r="AA36" s="344"/>
      <c r="AB36" s="344"/>
      <c r="AC36" s="276" t="s">
        <v>471</v>
      </c>
      <c r="AD36" s="276"/>
      <c r="AE36" s="276"/>
      <c r="AF36" s="276"/>
      <c r="AG36" s="276"/>
      <c r="AH36" s="343" t="s">
        <v>390</v>
      </c>
      <c r="AI36" s="345"/>
      <c r="AJ36" s="345"/>
      <c r="AK36" s="345"/>
      <c r="AL36" s="345" t="s">
        <v>21</v>
      </c>
      <c r="AM36" s="345"/>
      <c r="AN36" s="345"/>
      <c r="AO36" s="428"/>
      <c r="AP36" s="429" t="s">
        <v>429</v>
      </c>
      <c r="AQ36" s="429"/>
      <c r="AR36" s="429"/>
      <c r="AS36" s="429"/>
      <c r="AT36" s="429"/>
      <c r="AU36" s="429"/>
      <c r="AV36" s="429"/>
      <c r="AW36" s="429"/>
      <c r="AX36" s="429"/>
    </row>
    <row r="37" spans="1:50" ht="26.25" customHeight="1" x14ac:dyDescent="0.15">
      <c r="A37" s="1061">
        <v>1</v>
      </c>
      <c r="B37" s="1061">
        <v>1</v>
      </c>
      <c r="C37" s="425" t="s">
        <v>642</v>
      </c>
      <c r="D37" s="417"/>
      <c r="E37" s="417"/>
      <c r="F37" s="417"/>
      <c r="G37" s="417"/>
      <c r="H37" s="417"/>
      <c r="I37" s="417"/>
      <c r="J37" s="418">
        <v>2011005001666</v>
      </c>
      <c r="K37" s="419"/>
      <c r="L37" s="419"/>
      <c r="M37" s="419"/>
      <c r="N37" s="419"/>
      <c r="O37" s="419"/>
      <c r="P37" s="426" t="s">
        <v>625</v>
      </c>
      <c r="Q37" s="316"/>
      <c r="R37" s="316"/>
      <c r="S37" s="316"/>
      <c r="T37" s="316"/>
      <c r="U37" s="316"/>
      <c r="V37" s="316"/>
      <c r="W37" s="316"/>
      <c r="X37" s="316"/>
      <c r="Y37" s="317">
        <v>2</v>
      </c>
      <c r="Z37" s="318"/>
      <c r="AA37" s="318"/>
      <c r="AB37" s="319"/>
      <c r="AC37" s="321" t="s">
        <v>516</v>
      </c>
      <c r="AD37" s="321"/>
      <c r="AE37" s="321"/>
      <c r="AF37" s="321"/>
      <c r="AG37" s="321"/>
      <c r="AH37" s="322" t="s">
        <v>551</v>
      </c>
      <c r="AI37" s="323"/>
      <c r="AJ37" s="323"/>
      <c r="AK37" s="323"/>
      <c r="AL37" s="324" t="s">
        <v>550</v>
      </c>
      <c r="AM37" s="325"/>
      <c r="AN37" s="325"/>
      <c r="AO37" s="326"/>
      <c r="AP37" s="320" t="s">
        <v>551</v>
      </c>
      <c r="AQ37" s="320"/>
      <c r="AR37" s="320"/>
      <c r="AS37" s="320"/>
      <c r="AT37" s="320"/>
      <c r="AU37" s="320"/>
      <c r="AV37" s="320"/>
      <c r="AW37" s="320"/>
      <c r="AX37" s="320"/>
    </row>
    <row r="38" spans="1:50" ht="26.25" hidden="1"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428</v>
      </c>
      <c r="K69" s="113"/>
      <c r="L69" s="113"/>
      <c r="M69" s="113"/>
      <c r="N69" s="113"/>
      <c r="O69" s="113"/>
      <c r="P69" s="346" t="s">
        <v>27</v>
      </c>
      <c r="Q69" s="346"/>
      <c r="R69" s="346"/>
      <c r="S69" s="346"/>
      <c r="T69" s="346"/>
      <c r="U69" s="346"/>
      <c r="V69" s="346"/>
      <c r="W69" s="346"/>
      <c r="X69" s="346"/>
      <c r="Y69" s="343" t="s">
        <v>488</v>
      </c>
      <c r="Z69" s="344"/>
      <c r="AA69" s="344"/>
      <c r="AB69" s="344"/>
      <c r="AC69" s="276" t="s">
        <v>471</v>
      </c>
      <c r="AD69" s="276"/>
      <c r="AE69" s="276"/>
      <c r="AF69" s="276"/>
      <c r="AG69" s="276"/>
      <c r="AH69" s="343" t="s">
        <v>390</v>
      </c>
      <c r="AI69" s="345"/>
      <c r="AJ69" s="345"/>
      <c r="AK69" s="345"/>
      <c r="AL69" s="345" t="s">
        <v>21</v>
      </c>
      <c r="AM69" s="345"/>
      <c r="AN69" s="345"/>
      <c r="AO69" s="428"/>
      <c r="AP69" s="429" t="s">
        <v>429</v>
      </c>
      <c r="AQ69" s="429"/>
      <c r="AR69" s="429"/>
      <c r="AS69" s="429"/>
      <c r="AT69" s="429"/>
      <c r="AU69" s="429"/>
      <c r="AV69" s="429"/>
      <c r="AW69" s="429"/>
      <c r="AX69" s="429"/>
    </row>
    <row r="70" spans="1:50" ht="26.25" customHeight="1" x14ac:dyDescent="0.15">
      <c r="A70" s="1061">
        <v>1</v>
      </c>
      <c r="B70" s="1061">
        <v>1</v>
      </c>
      <c r="C70" s="425" t="s">
        <v>643</v>
      </c>
      <c r="D70" s="417"/>
      <c r="E70" s="417"/>
      <c r="F70" s="417"/>
      <c r="G70" s="417"/>
      <c r="H70" s="417"/>
      <c r="I70" s="417"/>
      <c r="J70" s="418">
        <v>9010001166806</v>
      </c>
      <c r="K70" s="419"/>
      <c r="L70" s="419"/>
      <c r="M70" s="419"/>
      <c r="N70" s="419"/>
      <c r="O70" s="419"/>
      <c r="P70" s="426" t="s">
        <v>627</v>
      </c>
      <c r="Q70" s="316"/>
      <c r="R70" s="316"/>
      <c r="S70" s="316"/>
      <c r="T70" s="316"/>
      <c r="U70" s="316"/>
      <c r="V70" s="316"/>
      <c r="W70" s="316"/>
      <c r="X70" s="316"/>
      <c r="Y70" s="317">
        <v>1</v>
      </c>
      <c r="Z70" s="318"/>
      <c r="AA70" s="318"/>
      <c r="AB70" s="319"/>
      <c r="AC70" s="321" t="s">
        <v>516</v>
      </c>
      <c r="AD70" s="321"/>
      <c r="AE70" s="321"/>
      <c r="AF70" s="321"/>
      <c r="AG70" s="321"/>
      <c r="AH70" s="322" t="s">
        <v>551</v>
      </c>
      <c r="AI70" s="323"/>
      <c r="AJ70" s="323"/>
      <c r="AK70" s="323"/>
      <c r="AL70" s="324" t="s">
        <v>550</v>
      </c>
      <c r="AM70" s="325"/>
      <c r="AN70" s="325"/>
      <c r="AO70" s="326"/>
      <c r="AP70" s="320" t="s">
        <v>551</v>
      </c>
      <c r="AQ70" s="320"/>
      <c r="AR70" s="320"/>
      <c r="AS70" s="320"/>
      <c r="AT70" s="320"/>
      <c r="AU70" s="320"/>
      <c r="AV70" s="320"/>
      <c r="AW70" s="320"/>
      <c r="AX70" s="320"/>
    </row>
    <row r="71" spans="1:50" ht="26.25" hidden="1"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428</v>
      </c>
      <c r="K102" s="113"/>
      <c r="L102" s="113"/>
      <c r="M102" s="113"/>
      <c r="N102" s="113"/>
      <c r="O102" s="113"/>
      <c r="P102" s="346" t="s">
        <v>27</v>
      </c>
      <c r="Q102" s="346"/>
      <c r="R102" s="346"/>
      <c r="S102" s="346"/>
      <c r="T102" s="346"/>
      <c r="U102" s="346"/>
      <c r="V102" s="346"/>
      <c r="W102" s="346"/>
      <c r="X102" s="346"/>
      <c r="Y102" s="343" t="s">
        <v>488</v>
      </c>
      <c r="Z102" s="344"/>
      <c r="AA102" s="344"/>
      <c r="AB102" s="344"/>
      <c r="AC102" s="276" t="s">
        <v>471</v>
      </c>
      <c r="AD102" s="276"/>
      <c r="AE102" s="276"/>
      <c r="AF102" s="276"/>
      <c r="AG102" s="276"/>
      <c r="AH102" s="343" t="s">
        <v>390</v>
      </c>
      <c r="AI102" s="345"/>
      <c r="AJ102" s="345"/>
      <c r="AK102" s="345"/>
      <c r="AL102" s="345" t="s">
        <v>21</v>
      </c>
      <c r="AM102" s="345"/>
      <c r="AN102" s="345"/>
      <c r="AO102" s="428"/>
      <c r="AP102" s="429" t="s">
        <v>429</v>
      </c>
      <c r="AQ102" s="429"/>
      <c r="AR102" s="429"/>
      <c r="AS102" s="429"/>
      <c r="AT102" s="429"/>
      <c r="AU102" s="429"/>
      <c r="AV102" s="429"/>
      <c r="AW102" s="429"/>
      <c r="AX102" s="429"/>
    </row>
    <row r="103" spans="1:50" ht="26.25" customHeight="1" x14ac:dyDescent="0.15">
      <c r="A103" s="1061">
        <v>1</v>
      </c>
      <c r="B103" s="1061">
        <v>1</v>
      </c>
      <c r="C103" s="425" t="s">
        <v>644</v>
      </c>
      <c r="D103" s="417"/>
      <c r="E103" s="417"/>
      <c r="F103" s="417"/>
      <c r="G103" s="417"/>
      <c r="H103" s="417"/>
      <c r="I103" s="417"/>
      <c r="J103" s="418">
        <v>6010005007397</v>
      </c>
      <c r="K103" s="419"/>
      <c r="L103" s="419"/>
      <c r="M103" s="419"/>
      <c r="N103" s="419"/>
      <c r="O103" s="419"/>
      <c r="P103" s="426" t="s">
        <v>611</v>
      </c>
      <c r="Q103" s="316"/>
      <c r="R103" s="316"/>
      <c r="S103" s="316"/>
      <c r="T103" s="316"/>
      <c r="U103" s="316"/>
      <c r="V103" s="316"/>
      <c r="W103" s="316"/>
      <c r="X103" s="316"/>
      <c r="Y103" s="317">
        <v>2</v>
      </c>
      <c r="Z103" s="318"/>
      <c r="AA103" s="318"/>
      <c r="AB103" s="319"/>
      <c r="AC103" s="321" t="s">
        <v>516</v>
      </c>
      <c r="AD103" s="321"/>
      <c r="AE103" s="321"/>
      <c r="AF103" s="321"/>
      <c r="AG103" s="321"/>
      <c r="AH103" s="322" t="s">
        <v>550</v>
      </c>
      <c r="AI103" s="323"/>
      <c r="AJ103" s="323"/>
      <c r="AK103" s="323"/>
      <c r="AL103" s="324" t="s">
        <v>558</v>
      </c>
      <c r="AM103" s="325"/>
      <c r="AN103" s="325"/>
      <c r="AO103" s="326"/>
      <c r="AP103" s="320" t="s">
        <v>564</v>
      </c>
      <c r="AQ103" s="320"/>
      <c r="AR103" s="320"/>
      <c r="AS103" s="320"/>
      <c r="AT103" s="320"/>
      <c r="AU103" s="320"/>
      <c r="AV103" s="320"/>
      <c r="AW103" s="320"/>
      <c r="AX103" s="320"/>
    </row>
    <row r="104" spans="1:50" ht="26.25" hidden="1"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6" t="s">
        <v>428</v>
      </c>
      <c r="K135" s="113"/>
      <c r="L135" s="113"/>
      <c r="M135" s="113"/>
      <c r="N135" s="113"/>
      <c r="O135" s="113"/>
      <c r="P135" s="346" t="s">
        <v>27</v>
      </c>
      <c r="Q135" s="346"/>
      <c r="R135" s="346"/>
      <c r="S135" s="346"/>
      <c r="T135" s="346"/>
      <c r="U135" s="346"/>
      <c r="V135" s="346"/>
      <c r="W135" s="346"/>
      <c r="X135" s="346"/>
      <c r="Y135" s="343" t="s">
        <v>488</v>
      </c>
      <c r="Z135" s="344"/>
      <c r="AA135" s="344"/>
      <c r="AB135" s="344"/>
      <c r="AC135" s="276" t="s">
        <v>471</v>
      </c>
      <c r="AD135" s="276"/>
      <c r="AE135" s="276"/>
      <c r="AF135" s="276"/>
      <c r="AG135" s="276"/>
      <c r="AH135" s="343" t="s">
        <v>390</v>
      </c>
      <c r="AI135" s="345"/>
      <c r="AJ135" s="345"/>
      <c r="AK135" s="345"/>
      <c r="AL135" s="345" t="s">
        <v>21</v>
      </c>
      <c r="AM135" s="345"/>
      <c r="AN135" s="345"/>
      <c r="AO135" s="428"/>
      <c r="AP135" s="429" t="s">
        <v>429</v>
      </c>
      <c r="AQ135" s="429"/>
      <c r="AR135" s="429"/>
      <c r="AS135" s="429"/>
      <c r="AT135" s="429"/>
      <c r="AU135" s="429"/>
      <c r="AV135" s="429"/>
      <c r="AW135" s="429"/>
      <c r="AX135" s="429"/>
    </row>
    <row r="136" spans="1:50" ht="26.25" hidden="1"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6" t="s">
        <v>428</v>
      </c>
      <c r="K168" s="113"/>
      <c r="L168" s="113"/>
      <c r="M168" s="113"/>
      <c r="N168" s="113"/>
      <c r="O168" s="113"/>
      <c r="P168" s="346" t="s">
        <v>27</v>
      </c>
      <c r="Q168" s="346"/>
      <c r="R168" s="346"/>
      <c r="S168" s="346"/>
      <c r="T168" s="346"/>
      <c r="U168" s="346"/>
      <c r="V168" s="346"/>
      <c r="W168" s="346"/>
      <c r="X168" s="346"/>
      <c r="Y168" s="343" t="s">
        <v>488</v>
      </c>
      <c r="Z168" s="344"/>
      <c r="AA168" s="344"/>
      <c r="AB168" s="344"/>
      <c r="AC168" s="276" t="s">
        <v>471</v>
      </c>
      <c r="AD168" s="276"/>
      <c r="AE168" s="276"/>
      <c r="AF168" s="276"/>
      <c r="AG168" s="276"/>
      <c r="AH168" s="343" t="s">
        <v>390</v>
      </c>
      <c r="AI168" s="345"/>
      <c r="AJ168" s="345"/>
      <c r="AK168" s="345"/>
      <c r="AL168" s="345" t="s">
        <v>21</v>
      </c>
      <c r="AM168" s="345"/>
      <c r="AN168" s="345"/>
      <c r="AO168" s="428"/>
      <c r="AP168" s="429" t="s">
        <v>429</v>
      </c>
      <c r="AQ168" s="429"/>
      <c r="AR168" s="429"/>
      <c r="AS168" s="429"/>
      <c r="AT168" s="429"/>
      <c r="AU168" s="429"/>
      <c r="AV168" s="429"/>
      <c r="AW168" s="429"/>
      <c r="AX168" s="429"/>
    </row>
    <row r="169" spans="1:50" ht="26.25" hidden="1"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6" t="s">
        <v>428</v>
      </c>
      <c r="K201" s="113"/>
      <c r="L201" s="113"/>
      <c r="M201" s="113"/>
      <c r="N201" s="113"/>
      <c r="O201" s="113"/>
      <c r="P201" s="346" t="s">
        <v>27</v>
      </c>
      <c r="Q201" s="346"/>
      <c r="R201" s="346"/>
      <c r="S201" s="346"/>
      <c r="T201" s="346"/>
      <c r="U201" s="346"/>
      <c r="V201" s="346"/>
      <c r="W201" s="346"/>
      <c r="X201" s="346"/>
      <c r="Y201" s="343" t="s">
        <v>488</v>
      </c>
      <c r="Z201" s="344"/>
      <c r="AA201" s="344"/>
      <c r="AB201" s="344"/>
      <c r="AC201" s="276" t="s">
        <v>471</v>
      </c>
      <c r="AD201" s="276"/>
      <c r="AE201" s="276"/>
      <c r="AF201" s="276"/>
      <c r="AG201" s="276"/>
      <c r="AH201" s="343" t="s">
        <v>390</v>
      </c>
      <c r="AI201" s="345"/>
      <c r="AJ201" s="345"/>
      <c r="AK201" s="345"/>
      <c r="AL201" s="345" t="s">
        <v>21</v>
      </c>
      <c r="AM201" s="345"/>
      <c r="AN201" s="345"/>
      <c r="AO201" s="428"/>
      <c r="AP201" s="429" t="s">
        <v>429</v>
      </c>
      <c r="AQ201" s="429"/>
      <c r="AR201" s="429"/>
      <c r="AS201" s="429"/>
      <c r="AT201" s="429"/>
      <c r="AU201" s="429"/>
      <c r="AV201" s="429"/>
      <c r="AW201" s="429"/>
      <c r="AX201" s="429"/>
    </row>
    <row r="202" spans="1:50" ht="26.25" hidden="1"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6" t="s">
        <v>428</v>
      </c>
      <c r="K234" s="113"/>
      <c r="L234" s="113"/>
      <c r="M234" s="113"/>
      <c r="N234" s="113"/>
      <c r="O234" s="113"/>
      <c r="P234" s="346" t="s">
        <v>27</v>
      </c>
      <c r="Q234" s="346"/>
      <c r="R234" s="346"/>
      <c r="S234" s="346"/>
      <c r="T234" s="346"/>
      <c r="U234" s="346"/>
      <c r="V234" s="346"/>
      <c r="W234" s="346"/>
      <c r="X234" s="346"/>
      <c r="Y234" s="343" t="s">
        <v>488</v>
      </c>
      <c r="Z234" s="344"/>
      <c r="AA234" s="344"/>
      <c r="AB234" s="344"/>
      <c r="AC234" s="276" t="s">
        <v>471</v>
      </c>
      <c r="AD234" s="276"/>
      <c r="AE234" s="276"/>
      <c r="AF234" s="276"/>
      <c r="AG234" s="276"/>
      <c r="AH234" s="343" t="s">
        <v>390</v>
      </c>
      <c r="AI234" s="345"/>
      <c r="AJ234" s="345"/>
      <c r="AK234" s="345"/>
      <c r="AL234" s="345" t="s">
        <v>21</v>
      </c>
      <c r="AM234" s="345"/>
      <c r="AN234" s="345"/>
      <c r="AO234" s="428"/>
      <c r="AP234" s="429" t="s">
        <v>429</v>
      </c>
      <c r="AQ234" s="429"/>
      <c r="AR234" s="429"/>
      <c r="AS234" s="429"/>
      <c r="AT234" s="429"/>
      <c r="AU234" s="429"/>
      <c r="AV234" s="429"/>
      <c r="AW234" s="429"/>
      <c r="AX234" s="429"/>
    </row>
    <row r="235" spans="1:50" ht="26.25" hidden="1"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6" t="s">
        <v>428</v>
      </c>
      <c r="K267" s="113"/>
      <c r="L267" s="113"/>
      <c r="M267" s="113"/>
      <c r="N267" s="113"/>
      <c r="O267" s="113"/>
      <c r="P267" s="346" t="s">
        <v>27</v>
      </c>
      <c r="Q267" s="346"/>
      <c r="R267" s="346"/>
      <c r="S267" s="346"/>
      <c r="T267" s="346"/>
      <c r="U267" s="346"/>
      <c r="V267" s="346"/>
      <c r="W267" s="346"/>
      <c r="X267" s="346"/>
      <c r="Y267" s="343" t="s">
        <v>488</v>
      </c>
      <c r="Z267" s="344"/>
      <c r="AA267" s="344"/>
      <c r="AB267" s="344"/>
      <c r="AC267" s="276" t="s">
        <v>471</v>
      </c>
      <c r="AD267" s="276"/>
      <c r="AE267" s="276"/>
      <c r="AF267" s="276"/>
      <c r="AG267" s="276"/>
      <c r="AH267" s="343" t="s">
        <v>390</v>
      </c>
      <c r="AI267" s="345"/>
      <c r="AJ267" s="345"/>
      <c r="AK267" s="345"/>
      <c r="AL267" s="345" t="s">
        <v>21</v>
      </c>
      <c r="AM267" s="345"/>
      <c r="AN267" s="345"/>
      <c r="AO267" s="428"/>
      <c r="AP267" s="429" t="s">
        <v>429</v>
      </c>
      <c r="AQ267" s="429"/>
      <c r="AR267" s="429"/>
      <c r="AS267" s="429"/>
      <c r="AT267" s="429"/>
      <c r="AU267" s="429"/>
      <c r="AV267" s="429"/>
      <c r="AW267" s="429"/>
      <c r="AX267" s="429"/>
    </row>
    <row r="268" spans="1:50" ht="26.25" hidden="1"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6" t="s">
        <v>428</v>
      </c>
      <c r="K300" s="113"/>
      <c r="L300" s="113"/>
      <c r="M300" s="113"/>
      <c r="N300" s="113"/>
      <c r="O300" s="113"/>
      <c r="P300" s="346" t="s">
        <v>27</v>
      </c>
      <c r="Q300" s="346"/>
      <c r="R300" s="346"/>
      <c r="S300" s="346"/>
      <c r="T300" s="346"/>
      <c r="U300" s="346"/>
      <c r="V300" s="346"/>
      <c r="W300" s="346"/>
      <c r="X300" s="346"/>
      <c r="Y300" s="343" t="s">
        <v>488</v>
      </c>
      <c r="Z300" s="344"/>
      <c r="AA300" s="344"/>
      <c r="AB300" s="344"/>
      <c r="AC300" s="276" t="s">
        <v>471</v>
      </c>
      <c r="AD300" s="276"/>
      <c r="AE300" s="276"/>
      <c r="AF300" s="276"/>
      <c r="AG300" s="276"/>
      <c r="AH300" s="343" t="s">
        <v>390</v>
      </c>
      <c r="AI300" s="345"/>
      <c r="AJ300" s="345"/>
      <c r="AK300" s="345"/>
      <c r="AL300" s="345" t="s">
        <v>21</v>
      </c>
      <c r="AM300" s="345"/>
      <c r="AN300" s="345"/>
      <c r="AO300" s="428"/>
      <c r="AP300" s="429" t="s">
        <v>429</v>
      </c>
      <c r="AQ300" s="429"/>
      <c r="AR300" s="429"/>
      <c r="AS300" s="429"/>
      <c r="AT300" s="429"/>
      <c r="AU300" s="429"/>
      <c r="AV300" s="429"/>
      <c r="AW300" s="429"/>
      <c r="AX300" s="429"/>
    </row>
    <row r="301" spans="1:50" ht="26.25" hidden="1"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6" t="s">
        <v>428</v>
      </c>
      <c r="K333" s="113"/>
      <c r="L333" s="113"/>
      <c r="M333" s="113"/>
      <c r="N333" s="113"/>
      <c r="O333" s="113"/>
      <c r="P333" s="346" t="s">
        <v>27</v>
      </c>
      <c r="Q333" s="346"/>
      <c r="R333" s="346"/>
      <c r="S333" s="346"/>
      <c r="T333" s="346"/>
      <c r="U333" s="346"/>
      <c r="V333" s="346"/>
      <c r="W333" s="346"/>
      <c r="X333" s="346"/>
      <c r="Y333" s="343" t="s">
        <v>488</v>
      </c>
      <c r="Z333" s="344"/>
      <c r="AA333" s="344"/>
      <c r="AB333" s="344"/>
      <c r="AC333" s="276" t="s">
        <v>471</v>
      </c>
      <c r="AD333" s="276"/>
      <c r="AE333" s="276"/>
      <c r="AF333" s="276"/>
      <c r="AG333" s="276"/>
      <c r="AH333" s="343" t="s">
        <v>390</v>
      </c>
      <c r="AI333" s="345"/>
      <c r="AJ333" s="345"/>
      <c r="AK333" s="345"/>
      <c r="AL333" s="345" t="s">
        <v>21</v>
      </c>
      <c r="AM333" s="345"/>
      <c r="AN333" s="345"/>
      <c r="AO333" s="428"/>
      <c r="AP333" s="429" t="s">
        <v>429</v>
      </c>
      <c r="AQ333" s="429"/>
      <c r="AR333" s="429"/>
      <c r="AS333" s="429"/>
      <c r="AT333" s="429"/>
      <c r="AU333" s="429"/>
      <c r="AV333" s="429"/>
      <c r="AW333" s="429"/>
      <c r="AX333" s="429"/>
    </row>
    <row r="334" spans="1:50" ht="26.25" hidden="1"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6" t="s">
        <v>428</v>
      </c>
      <c r="K366" s="113"/>
      <c r="L366" s="113"/>
      <c r="M366" s="113"/>
      <c r="N366" s="113"/>
      <c r="O366" s="113"/>
      <c r="P366" s="346" t="s">
        <v>27</v>
      </c>
      <c r="Q366" s="346"/>
      <c r="R366" s="346"/>
      <c r="S366" s="346"/>
      <c r="T366" s="346"/>
      <c r="U366" s="346"/>
      <c r="V366" s="346"/>
      <c r="W366" s="346"/>
      <c r="X366" s="346"/>
      <c r="Y366" s="343" t="s">
        <v>488</v>
      </c>
      <c r="Z366" s="344"/>
      <c r="AA366" s="344"/>
      <c r="AB366" s="344"/>
      <c r="AC366" s="276" t="s">
        <v>471</v>
      </c>
      <c r="AD366" s="276"/>
      <c r="AE366" s="276"/>
      <c r="AF366" s="276"/>
      <c r="AG366" s="276"/>
      <c r="AH366" s="343" t="s">
        <v>390</v>
      </c>
      <c r="AI366" s="345"/>
      <c r="AJ366" s="345"/>
      <c r="AK366" s="345"/>
      <c r="AL366" s="345" t="s">
        <v>21</v>
      </c>
      <c r="AM366" s="345"/>
      <c r="AN366" s="345"/>
      <c r="AO366" s="428"/>
      <c r="AP366" s="429" t="s">
        <v>429</v>
      </c>
      <c r="AQ366" s="429"/>
      <c r="AR366" s="429"/>
      <c r="AS366" s="429"/>
      <c r="AT366" s="429"/>
      <c r="AU366" s="429"/>
      <c r="AV366" s="429"/>
      <c r="AW366" s="429"/>
      <c r="AX366" s="429"/>
    </row>
    <row r="367" spans="1:50" ht="26.25" hidden="1"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6" t="s">
        <v>428</v>
      </c>
      <c r="K399" s="113"/>
      <c r="L399" s="113"/>
      <c r="M399" s="113"/>
      <c r="N399" s="113"/>
      <c r="O399" s="113"/>
      <c r="P399" s="346" t="s">
        <v>27</v>
      </c>
      <c r="Q399" s="346"/>
      <c r="R399" s="346"/>
      <c r="S399" s="346"/>
      <c r="T399" s="346"/>
      <c r="U399" s="346"/>
      <c r="V399" s="346"/>
      <c r="W399" s="346"/>
      <c r="X399" s="346"/>
      <c r="Y399" s="343" t="s">
        <v>488</v>
      </c>
      <c r="Z399" s="344"/>
      <c r="AA399" s="344"/>
      <c r="AB399" s="344"/>
      <c r="AC399" s="276" t="s">
        <v>471</v>
      </c>
      <c r="AD399" s="276"/>
      <c r="AE399" s="276"/>
      <c r="AF399" s="276"/>
      <c r="AG399" s="276"/>
      <c r="AH399" s="343" t="s">
        <v>390</v>
      </c>
      <c r="AI399" s="345"/>
      <c r="AJ399" s="345"/>
      <c r="AK399" s="345"/>
      <c r="AL399" s="345" t="s">
        <v>21</v>
      </c>
      <c r="AM399" s="345"/>
      <c r="AN399" s="345"/>
      <c r="AO399" s="428"/>
      <c r="AP399" s="429" t="s">
        <v>429</v>
      </c>
      <c r="AQ399" s="429"/>
      <c r="AR399" s="429"/>
      <c r="AS399" s="429"/>
      <c r="AT399" s="429"/>
      <c r="AU399" s="429"/>
      <c r="AV399" s="429"/>
      <c r="AW399" s="429"/>
      <c r="AX399" s="429"/>
    </row>
    <row r="400" spans="1:50" ht="26.25" hidden="1"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6" t="s">
        <v>428</v>
      </c>
      <c r="K432" s="113"/>
      <c r="L432" s="113"/>
      <c r="M432" s="113"/>
      <c r="N432" s="113"/>
      <c r="O432" s="113"/>
      <c r="P432" s="346" t="s">
        <v>27</v>
      </c>
      <c r="Q432" s="346"/>
      <c r="R432" s="346"/>
      <c r="S432" s="346"/>
      <c r="T432" s="346"/>
      <c r="U432" s="346"/>
      <c r="V432" s="346"/>
      <c r="W432" s="346"/>
      <c r="X432" s="346"/>
      <c r="Y432" s="343" t="s">
        <v>488</v>
      </c>
      <c r="Z432" s="344"/>
      <c r="AA432" s="344"/>
      <c r="AB432" s="344"/>
      <c r="AC432" s="276" t="s">
        <v>471</v>
      </c>
      <c r="AD432" s="276"/>
      <c r="AE432" s="276"/>
      <c r="AF432" s="276"/>
      <c r="AG432" s="276"/>
      <c r="AH432" s="343" t="s">
        <v>390</v>
      </c>
      <c r="AI432" s="345"/>
      <c r="AJ432" s="345"/>
      <c r="AK432" s="345"/>
      <c r="AL432" s="345" t="s">
        <v>21</v>
      </c>
      <c r="AM432" s="345"/>
      <c r="AN432" s="345"/>
      <c r="AO432" s="428"/>
      <c r="AP432" s="429" t="s">
        <v>429</v>
      </c>
      <c r="AQ432" s="429"/>
      <c r="AR432" s="429"/>
      <c r="AS432" s="429"/>
      <c r="AT432" s="429"/>
      <c r="AU432" s="429"/>
      <c r="AV432" s="429"/>
      <c r="AW432" s="429"/>
      <c r="AX432" s="429"/>
    </row>
    <row r="433" spans="1:50" ht="26.25" hidden="1"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6" t="s">
        <v>428</v>
      </c>
      <c r="K465" s="113"/>
      <c r="L465" s="113"/>
      <c r="M465" s="113"/>
      <c r="N465" s="113"/>
      <c r="O465" s="113"/>
      <c r="P465" s="346" t="s">
        <v>27</v>
      </c>
      <c r="Q465" s="346"/>
      <c r="R465" s="346"/>
      <c r="S465" s="346"/>
      <c r="T465" s="346"/>
      <c r="U465" s="346"/>
      <c r="V465" s="346"/>
      <c r="W465" s="346"/>
      <c r="X465" s="346"/>
      <c r="Y465" s="343" t="s">
        <v>488</v>
      </c>
      <c r="Z465" s="344"/>
      <c r="AA465" s="344"/>
      <c r="AB465" s="344"/>
      <c r="AC465" s="276" t="s">
        <v>471</v>
      </c>
      <c r="AD465" s="276"/>
      <c r="AE465" s="276"/>
      <c r="AF465" s="276"/>
      <c r="AG465" s="276"/>
      <c r="AH465" s="343" t="s">
        <v>390</v>
      </c>
      <c r="AI465" s="345"/>
      <c r="AJ465" s="345"/>
      <c r="AK465" s="345"/>
      <c r="AL465" s="345" t="s">
        <v>21</v>
      </c>
      <c r="AM465" s="345"/>
      <c r="AN465" s="345"/>
      <c r="AO465" s="428"/>
      <c r="AP465" s="429" t="s">
        <v>429</v>
      </c>
      <c r="AQ465" s="429"/>
      <c r="AR465" s="429"/>
      <c r="AS465" s="429"/>
      <c r="AT465" s="429"/>
      <c r="AU465" s="429"/>
      <c r="AV465" s="429"/>
      <c r="AW465" s="429"/>
      <c r="AX465" s="429"/>
    </row>
    <row r="466" spans="1:50" ht="26.25" hidden="1"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6" t="s">
        <v>428</v>
      </c>
      <c r="K498" s="113"/>
      <c r="L498" s="113"/>
      <c r="M498" s="113"/>
      <c r="N498" s="113"/>
      <c r="O498" s="113"/>
      <c r="P498" s="346" t="s">
        <v>27</v>
      </c>
      <c r="Q498" s="346"/>
      <c r="R498" s="346"/>
      <c r="S498" s="346"/>
      <c r="T498" s="346"/>
      <c r="U498" s="346"/>
      <c r="V498" s="346"/>
      <c r="W498" s="346"/>
      <c r="X498" s="346"/>
      <c r="Y498" s="343" t="s">
        <v>488</v>
      </c>
      <c r="Z498" s="344"/>
      <c r="AA498" s="344"/>
      <c r="AB498" s="344"/>
      <c r="AC498" s="276" t="s">
        <v>471</v>
      </c>
      <c r="AD498" s="276"/>
      <c r="AE498" s="276"/>
      <c r="AF498" s="276"/>
      <c r="AG498" s="276"/>
      <c r="AH498" s="343" t="s">
        <v>390</v>
      </c>
      <c r="AI498" s="345"/>
      <c r="AJ498" s="345"/>
      <c r="AK498" s="345"/>
      <c r="AL498" s="345" t="s">
        <v>21</v>
      </c>
      <c r="AM498" s="345"/>
      <c r="AN498" s="345"/>
      <c r="AO498" s="428"/>
      <c r="AP498" s="429" t="s">
        <v>429</v>
      </c>
      <c r="AQ498" s="429"/>
      <c r="AR498" s="429"/>
      <c r="AS498" s="429"/>
      <c r="AT498" s="429"/>
      <c r="AU498" s="429"/>
      <c r="AV498" s="429"/>
      <c r="AW498" s="429"/>
      <c r="AX498" s="429"/>
    </row>
    <row r="499" spans="1:50" ht="26.25" hidden="1"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6" t="s">
        <v>428</v>
      </c>
      <c r="K531" s="113"/>
      <c r="L531" s="113"/>
      <c r="M531" s="113"/>
      <c r="N531" s="113"/>
      <c r="O531" s="113"/>
      <c r="P531" s="346" t="s">
        <v>27</v>
      </c>
      <c r="Q531" s="346"/>
      <c r="R531" s="346"/>
      <c r="S531" s="346"/>
      <c r="T531" s="346"/>
      <c r="U531" s="346"/>
      <c r="V531" s="346"/>
      <c r="W531" s="346"/>
      <c r="X531" s="346"/>
      <c r="Y531" s="343" t="s">
        <v>488</v>
      </c>
      <c r="Z531" s="344"/>
      <c r="AA531" s="344"/>
      <c r="AB531" s="344"/>
      <c r="AC531" s="276" t="s">
        <v>471</v>
      </c>
      <c r="AD531" s="276"/>
      <c r="AE531" s="276"/>
      <c r="AF531" s="276"/>
      <c r="AG531" s="276"/>
      <c r="AH531" s="343" t="s">
        <v>390</v>
      </c>
      <c r="AI531" s="345"/>
      <c r="AJ531" s="345"/>
      <c r="AK531" s="345"/>
      <c r="AL531" s="345" t="s">
        <v>21</v>
      </c>
      <c r="AM531" s="345"/>
      <c r="AN531" s="345"/>
      <c r="AO531" s="428"/>
      <c r="AP531" s="429" t="s">
        <v>429</v>
      </c>
      <c r="AQ531" s="429"/>
      <c r="AR531" s="429"/>
      <c r="AS531" s="429"/>
      <c r="AT531" s="429"/>
      <c r="AU531" s="429"/>
      <c r="AV531" s="429"/>
      <c r="AW531" s="429"/>
      <c r="AX531" s="429"/>
    </row>
    <row r="532" spans="1:50" ht="26.25" hidden="1"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6" t="s">
        <v>428</v>
      </c>
      <c r="K564" s="113"/>
      <c r="L564" s="113"/>
      <c r="M564" s="113"/>
      <c r="N564" s="113"/>
      <c r="O564" s="113"/>
      <c r="P564" s="346" t="s">
        <v>27</v>
      </c>
      <c r="Q564" s="346"/>
      <c r="R564" s="346"/>
      <c r="S564" s="346"/>
      <c r="T564" s="346"/>
      <c r="U564" s="346"/>
      <c r="V564" s="346"/>
      <c r="W564" s="346"/>
      <c r="X564" s="346"/>
      <c r="Y564" s="343" t="s">
        <v>488</v>
      </c>
      <c r="Z564" s="344"/>
      <c r="AA564" s="344"/>
      <c r="AB564" s="344"/>
      <c r="AC564" s="276" t="s">
        <v>471</v>
      </c>
      <c r="AD564" s="276"/>
      <c r="AE564" s="276"/>
      <c r="AF564" s="276"/>
      <c r="AG564" s="276"/>
      <c r="AH564" s="343" t="s">
        <v>390</v>
      </c>
      <c r="AI564" s="345"/>
      <c r="AJ564" s="345"/>
      <c r="AK564" s="345"/>
      <c r="AL564" s="345" t="s">
        <v>21</v>
      </c>
      <c r="AM564" s="345"/>
      <c r="AN564" s="345"/>
      <c r="AO564" s="428"/>
      <c r="AP564" s="429" t="s">
        <v>429</v>
      </c>
      <c r="AQ564" s="429"/>
      <c r="AR564" s="429"/>
      <c r="AS564" s="429"/>
      <c r="AT564" s="429"/>
      <c r="AU564" s="429"/>
      <c r="AV564" s="429"/>
      <c r="AW564" s="429"/>
      <c r="AX564" s="429"/>
    </row>
    <row r="565" spans="1:50" ht="26.25" hidden="1"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6" t="s">
        <v>428</v>
      </c>
      <c r="K597" s="113"/>
      <c r="L597" s="113"/>
      <c r="M597" s="113"/>
      <c r="N597" s="113"/>
      <c r="O597" s="113"/>
      <c r="P597" s="346" t="s">
        <v>27</v>
      </c>
      <c r="Q597" s="346"/>
      <c r="R597" s="346"/>
      <c r="S597" s="346"/>
      <c r="T597" s="346"/>
      <c r="U597" s="346"/>
      <c r="V597" s="346"/>
      <c r="W597" s="346"/>
      <c r="X597" s="346"/>
      <c r="Y597" s="343" t="s">
        <v>488</v>
      </c>
      <c r="Z597" s="344"/>
      <c r="AA597" s="344"/>
      <c r="AB597" s="344"/>
      <c r="AC597" s="276" t="s">
        <v>471</v>
      </c>
      <c r="AD597" s="276"/>
      <c r="AE597" s="276"/>
      <c r="AF597" s="276"/>
      <c r="AG597" s="276"/>
      <c r="AH597" s="343" t="s">
        <v>390</v>
      </c>
      <c r="AI597" s="345"/>
      <c r="AJ597" s="345"/>
      <c r="AK597" s="345"/>
      <c r="AL597" s="345" t="s">
        <v>21</v>
      </c>
      <c r="AM597" s="345"/>
      <c r="AN597" s="345"/>
      <c r="AO597" s="428"/>
      <c r="AP597" s="429" t="s">
        <v>429</v>
      </c>
      <c r="AQ597" s="429"/>
      <c r="AR597" s="429"/>
      <c r="AS597" s="429"/>
      <c r="AT597" s="429"/>
      <c r="AU597" s="429"/>
      <c r="AV597" s="429"/>
      <c r="AW597" s="429"/>
      <c r="AX597" s="429"/>
    </row>
    <row r="598" spans="1:50" ht="26.25" hidden="1"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6" t="s">
        <v>428</v>
      </c>
      <c r="K630" s="113"/>
      <c r="L630" s="113"/>
      <c r="M630" s="113"/>
      <c r="N630" s="113"/>
      <c r="O630" s="113"/>
      <c r="P630" s="346" t="s">
        <v>27</v>
      </c>
      <c r="Q630" s="346"/>
      <c r="R630" s="346"/>
      <c r="S630" s="346"/>
      <c r="T630" s="346"/>
      <c r="U630" s="346"/>
      <c r="V630" s="346"/>
      <c r="W630" s="346"/>
      <c r="X630" s="346"/>
      <c r="Y630" s="343" t="s">
        <v>488</v>
      </c>
      <c r="Z630" s="344"/>
      <c r="AA630" s="344"/>
      <c r="AB630" s="344"/>
      <c r="AC630" s="276" t="s">
        <v>471</v>
      </c>
      <c r="AD630" s="276"/>
      <c r="AE630" s="276"/>
      <c r="AF630" s="276"/>
      <c r="AG630" s="276"/>
      <c r="AH630" s="343" t="s">
        <v>390</v>
      </c>
      <c r="AI630" s="345"/>
      <c r="AJ630" s="345"/>
      <c r="AK630" s="345"/>
      <c r="AL630" s="345" t="s">
        <v>21</v>
      </c>
      <c r="AM630" s="345"/>
      <c r="AN630" s="345"/>
      <c r="AO630" s="428"/>
      <c r="AP630" s="429" t="s">
        <v>429</v>
      </c>
      <c r="AQ630" s="429"/>
      <c r="AR630" s="429"/>
      <c r="AS630" s="429"/>
      <c r="AT630" s="429"/>
      <c r="AU630" s="429"/>
      <c r="AV630" s="429"/>
      <c r="AW630" s="429"/>
      <c r="AX630" s="429"/>
    </row>
    <row r="631" spans="1:50" ht="26.25" hidden="1"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6" t="s">
        <v>428</v>
      </c>
      <c r="K663" s="113"/>
      <c r="L663" s="113"/>
      <c r="M663" s="113"/>
      <c r="N663" s="113"/>
      <c r="O663" s="113"/>
      <c r="P663" s="346" t="s">
        <v>27</v>
      </c>
      <c r="Q663" s="346"/>
      <c r="R663" s="346"/>
      <c r="S663" s="346"/>
      <c r="T663" s="346"/>
      <c r="U663" s="346"/>
      <c r="V663" s="346"/>
      <c r="W663" s="346"/>
      <c r="X663" s="346"/>
      <c r="Y663" s="343" t="s">
        <v>488</v>
      </c>
      <c r="Z663" s="344"/>
      <c r="AA663" s="344"/>
      <c r="AB663" s="344"/>
      <c r="AC663" s="276" t="s">
        <v>471</v>
      </c>
      <c r="AD663" s="276"/>
      <c r="AE663" s="276"/>
      <c r="AF663" s="276"/>
      <c r="AG663" s="276"/>
      <c r="AH663" s="343" t="s">
        <v>390</v>
      </c>
      <c r="AI663" s="345"/>
      <c r="AJ663" s="345"/>
      <c r="AK663" s="345"/>
      <c r="AL663" s="345" t="s">
        <v>21</v>
      </c>
      <c r="AM663" s="345"/>
      <c r="AN663" s="345"/>
      <c r="AO663" s="428"/>
      <c r="AP663" s="429" t="s">
        <v>429</v>
      </c>
      <c r="AQ663" s="429"/>
      <c r="AR663" s="429"/>
      <c r="AS663" s="429"/>
      <c r="AT663" s="429"/>
      <c r="AU663" s="429"/>
      <c r="AV663" s="429"/>
      <c r="AW663" s="429"/>
      <c r="AX663" s="429"/>
    </row>
    <row r="664" spans="1:50" ht="26.25" hidden="1"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6" t="s">
        <v>428</v>
      </c>
      <c r="K696" s="113"/>
      <c r="L696" s="113"/>
      <c r="M696" s="113"/>
      <c r="N696" s="113"/>
      <c r="O696" s="113"/>
      <c r="P696" s="346" t="s">
        <v>27</v>
      </c>
      <c r="Q696" s="346"/>
      <c r="R696" s="346"/>
      <c r="S696" s="346"/>
      <c r="T696" s="346"/>
      <c r="U696" s="346"/>
      <c r="V696" s="346"/>
      <c r="W696" s="346"/>
      <c r="X696" s="346"/>
      <c r="Y696" s="343" t="s">
        <v>488</v>
      </c>
      <c r="Z696" s="344"/>
      <c r="AA696" s="344"/>
      <c r="AB696" s="344"/>
      <c r="AC696" s="276" t="s">
        <v>471</v>
      </c>
      <c r="AD696" s="276"/>
      <c r="AE696" s="276"/>
      <c r="AF696" s="276"/>
      <c r="AG696" s="276"/>
      <c r="AH696" s="343" t="s">
        <v>390</v>
      </c>
      <c r="AI696" s="345"/>
      <c r="AJ696" s="345"/>
      <c r="AK696" s="345"/>
      <c r="AL696" s="345" t="s">
        <v>21</v>
      </c>
      <c r="AM696" s="345"/>
      <c r="AN696" s="345"/>
      <c r="AO696" s="428"/>
      <c r="AP696" s="429" t="s">
        <v>429</v>
      </c>
      <c r="AQ696" s="429"/>
      <c r="AR696" s="429"/>
      <c r="AS696" s="429"/>
      <c r="AT696" s="429"/>
      <c r="AU696" s="429"/>
      <c r="AV696" s="429"/>
      <c r="AW696" s="429"/>
      <c r="AX696" s="429"/>
    </row>
    <row r="697" spans="1:50" ht="26.25" hidden="1"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6" t="s">
        <v>428</v>
      </c>
      <c r="K729" s="113"/>
      <c r="L729" s="113"/>
      <c r="M729" s="113"/>
      <c r="N729" s="113"/>
      <c r="O729" s="113"/>
      <c r="P729" s="346" t="s">
        <v>27</v>
      </c>
      <c r="Q729" s="346"/>
      <c r="R729" s="346"/>
      <c r="S729" s="346"/>
      <c r="T729" s="346"/>
      <c r="U729" s="346"/>
      <c r="V729" s="346"/>
      <c r="W729" s="346"/>
      <c r="X729" s="346"/>
      <c r="Y729" s="343" t="s">
        <v>488</v>
      </c>
      <c r="Z729" s="344"/>
      <c r="AA729" s="344"/>
      <c r="AB729" s="344"/>
      <c r="AC729" s="276" t="s">
        <v>471</v>
      </c>
      <c r="AD729" s="276"/>
      <c r="AE729" s="276"/>
      <c r="AF729" s="276"/>
      <c r="AG729" s="276"/>
      <c r="AH729" s="343" t="s">
        <v>390</v>
      </c>
      <c r="AI729" s="345"/>
      <c r="AJ729" s="345"/>
      <c r="AK729" s="345"/>
      <c r="AL729" s="345" t="s">
        <v>21</v>
      </c>
      <c r="AM729" s="345"/>
      <c r="AN729" s="345"/>
      <c r="AO729" s="428"/>
      <c r="AP729" s="429" t="s">
        <v>429</v>
      </c>
      <c r="AQ729" s="429"/>
      <c r="AR729" s="429"/>
      <c r="AS729" s="429"/>
      <c r="AT729" s="429"/>
      <c r="AU729" s="429"/>
      <c r="AV729" s="429"/>
      <c r="AW729" s="429"/>
      <c r="AX729" s="429"/>
    </row>
    <row r="730" spans="1:50" ht="26.25" hidden="1"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6" t="s">
        <v>428</v>
      </c>
      <c r="K762" s="113"/>
      <c r="L762" s="113"/>
      <c r="M762" s="113"/>
      <c r="N762" s="113"/>
      <c r="O762" s="113"/>
      <c r="P762" s="346" t="s">
        <v>27</v>
      </c>
      <c r="Q762" s="346"/>
      <c r="R762" s="346"/>
      <c r="S762" s="346"/>
      <c r="T762" s="346"/>
      <c r="U762" s="346"/>
      <c r="V762" s="346"/>
      <c r="W762" s="346"/>
      <c r="X762" s="346"/>
      <c r="Y762" s="343" t="s">
        <v>488</v>
      </c>
      <c r="Z762" s="344"/>
      <c r="AA762" s="344"/>
      <c r="AB762" s="344"/>
      <c r="AC762" s="276" t="s">
        <v>471</v>
      </c>
      <c r="AD762" s="276"/>
      <c r="AE762" s="276"/>
      <c r="AF762" s="276"/>
      <c r="AG762" s="276"/>
      <c r="AH762" s="343" t="s">
        <v>390</v>
      </c>
      <c r="AI762" s="345"/>
      <c r="AJ762" s="345"/>
      <c r="AK762" s="345"/>
      <c r="AL762" s="345" t="s">
        <v>21</v>
      </c>
      <c r="AM762" s="345"/>
      <c r="AN762" s="345"/>
      <c r="AO762" s="428"/>
      <c r="AP762" s="429" t="s">
        <v>429</v>
      </c>
      <c r="AQ762" s="429"/>
      <c r="AR762" s="429"/>
      <c r="AS762" s="429"/>
      <c r="AT762" s="429"/>
      <c r="AU762" s="429"/>
      <c r="AV762" s="429"/>
      <c r="AW762" s="429"/>
      <c r="AX762" s="429"/>
    </row>
    <row r="763" spans="1:50" ht="26.25" hidden="1"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6" t="s">
        <v>428</v>
      </c>
      <c r="K795" s="113"/>
      <c r="L795" s="113"/>
      <c r="M795" s="113"/>
      <c r="N795" s="113"/>
      <c r="O795" s="113"/>
      <c r="P795" s="346" t="s">
        <v>27</v>
      </c>
      <c r="Q795" s="346"/>
      <c r="R795" s="346"/>
      <c r="S795" s="346"/>
      <c r="T795" s="346"/>
      <c r="U795" s="346"/>
      <c r="V795" s="346"/>
      <c r="W795" s="346"/>
      <c r="X795" s="346"/>
      <c r="Y795" s="343" t="s">
        <v>488</v>
      </c>
      <c r="Z795" s="344"/>
      <c r="AA795" s="344"/>
      <c r="AB795" s="344"/>
      <c r="AC795" s="276" t="s">
        <v>471</v>
      </c>
      <c r="AD795" s="276"/>
      <c r="AE795" s="276"/>
      <c r="AF795" s="276"/>
      <c r="AG795" s="276"/>
      <c r="AH795" s="343" t="s">
        <v>390</v>
      </c>
      <c r="AI795" s="345"/>
      <c r="AJ795" s="345"/>
      <c r="AK795" s="345"/>
      <c r="AL795" s="345" t="s">
        <v>21</v>
      </c>
      <c r="AM795" s="345"/>
      <c r="AN795" s="345"/>
      <c r="AO795" s="428"/>
      <c r="AP795" s="429" t="s">
        <v>429</v>
      </c>
      <c r="AQ795" s="429"/>
      <c r="AR795" s="429"/>
      <c r="AS795" s="429"/>
      <c r="AT795" s="429"/>
      <c r="AU795" s="429"/>
      <c r="AV795" s="429"/>
      <c r="AW795" s="429"/>
      <c r="AX795" s="429"/>
    </row>
    <row r="796" spans="1:50" ht="26.25" hidden="1"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6" t="s">
        <v>428</v>
      </c>
      <c r="K828" s="113"/>
      <c r="L828" s="113"/>
      <c r="M828" s="113"/>
      <c r="N828" s="113"/>
      <c r="O828" s="113"/>
      <c r="P828" s="346" t="s">
        <v>27</v>
      </c>
      <c r="Q828" s="346"/>
      <c r="R828" s="346"/>
      <c r="S828" s="346"/>
      <c r="T828" s="346"/>
      <c r="U828" s="346"/>
      <c r="V828" s="346"/>
      <c r="W828" s="346"/>
      <c r="X828" s="346"/>
      <c r="Y828" s="343" t="s">
        <v>488</v>
      </c>
      <c r="Z828" s="344"/>
      <c r="AA828" s="344"/>
      <c r="AB828" s="344"/>
      <c r="AC828" s="276" t="s">
        <v>471</v>
      </c>
      <c r="AD828" s="276"/>
      <c r="AE828" s="276"/>
      <c r="AF828" s="276"/>
      <c r="AG828" s="276"/>
      <c r="AH828" s="343" t="s">
        <v>390</v>
      </c>
      <c r="AI828" s="345"/>
      <c r="AJ828" s="345"/>
      <c r="AK828" s="345"/>
      <c r="AL828" s="345" t="s">
        <v>21</v>
      </c>
      <c r="AM828" s="345"/>
      <c r="AN828" s="345"/>
      <c r="AO828" s="428"/>
      <c r="AP828" s="429" t="s">
        <v>429</v>
      </c>
      <c r="AQ828" s="429"/>
      <c r="AR828" s="429"/>
      <c r="AS828" s="429"/>
      <c r="AT828" s="429"/>
      <c r="AU828" s="429"/>
      <c r="AV828" s="429"/>
      <c r="AW828" s="429"/>
      <c r="AX828" s="429"/>
    </row>
    <row r="829" spans="1:50" ht="26.25" hidden="1"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6" t="s">
        <v>428</v>
      </c>
      <c r="K861" s="113"/>
      <c r="L861" s="113"/>
      <c r="M861" s="113"/>
      <c r="N861" s="113"/>
      <c r="O861" s="113"/>
      <c r="P861" s="346" t="s">
        <v>27</v>
      </c>
      <c r="Q861" s="346"/>
      <c r="R861" s="346"/>
      <c r="S861" s="346"/>
      <c r="T861" s="346"/>
      <c r="U861" s="346"/>
      <c r="V861" s="346"/>
      <c r="W861" s="346"/>
      <c r="X861" s="346"/>
      <c r="Y861" s="343" t="s">
        <v>488</v>
      </c>
      <c r="Z861" s="344"/>
      <c r="AA861" s="344"/>
      <c r="AB861" s="344"/>
      <c r="AC861" s="276" t="s">
        <v>471</v>
      </c>
      <c r="AD861" s="276"/>
      <c r="AE861" s="276"/>
      <c r="AF861" s="276"/>
      <c r="AG861" s="276"/>
      <c r="AH861" s="343" t="s">
        <v>390</v>
      </c>
      <c r="AI861" s="345"/>
      <c r="AJ861" s="345"/>
      <c r="AK861" s="345"/>
      <c r="AL861" s="345" t="s">
        <v>21</v>
      </c>
      <c r="AM861" s="345"/>
      <c r="AN861" s="345"/>
      <c r="AO861" s="428"/>
      <c r="AP861" s="429" t="s">
        <v>429</v>
      </c>
      <c r="AQ861" s="429"/>
      <c r="AR861" s="429"/>
      <c r="AS861" s="429"/>
      <c r="AT861" s="429"/>
      <c r="AU861" s="429"/>
      <c r="AV861" s="429"/>
      <c r="AW861" s="429"/>
      <c r="AX861" s="429"/>
    </row>
    <row r="862" spans="1:50" ht="26.25" hidden="1"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6" t="s">
        <v>428</v>
      </c>
      <c r="K894" s="113"/>
      <c r="L894" s="113"/>
      <c r="M894" s="113"/>
      <c r="N894" s="113"/>
      <c r="O894" s="113"/>
      <c r="P894" s="346" t="s">
        <v>27</v>
      </c>
      <c r="Q894" s="346"/>
      <c r="R894" s="346"/>
      <c r="S894" s="346"/>
      <c r="T894" s="346"/>
      <c r="U894" s="346"/>
      <c r="V894" s="346"/>
      <c r="W894" s="346"/>
      <c r="X894" s="346"/>
      <c r="Y894" s="343" t="s">
        <v>488</v>
      </c>
      <c r="Z894" s="344"/>
      <c r="AA894" s="344"/>
      <c r="AB894" s="344"/>
      <c r="AC894" s="276" t="s">
        <v>471</v>
      </c>
      <c r="AD894" s="276"/>
      <c r="AE894" s="276"/>
      <c r="AF894" s="276"/>
      <c r="AG894" s="276"/>
      <c r="AH894" s="343" t="s">
        <v>390</v>
      </c>
      <c r="AI894" s="345"/>
      <c r="AJ894" s="345"/>
      <c r="AK894" s="345"/>
      <c r="AL894" s="345" t="s">
        <v>21</v>
      </c>
      <c r="AM894" s="345"/>
      <c r="AN894" s="345"/>
      <c r="AO894" s="428"/>
      <c r="AP894" s="429" t="s">
        <v>429</v>
      </c>
      <c r="AQ894" s="429"/>
      <c r="AR894" s="429"/>
      <c r="AS894" s="429"/>
      <c r="AT894" s="429"/>
      <c r="AU894" s="429"/>
      <c r="AV894" s="429"/>
      <c r="AW894" s="429"/>
      <c r="AX894" s="429"/>
    </row>
    <row r="895" spans="1:50" ht="26.25" hidden="1"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6" t="s">
        <v>428</v>
      </c>
      <c r="K927" s="113"/>
      <c r="L927" s="113"/>
      <c r="M927" s="113"/>
      <c r="N927" s="113"/>
      <c r="O927" s="113"/>
      <c r="P927" s="346" t="s">
        <v>27</v>
      </c>
      <c r="Q927" s="346"/>
      <c r="R927" s="346"/>
      <c r="S927" s="346"/>
      <c r="T927" s="346"/>
      <c r="U927" s="346"/>
      <c r="V927" s="346"/>
      <c r="W927" s="346"/>
      <c r="X927" s="346"/>
      <c r="Y927" s="343" t="s">
        <v>488</v>
      </c>
      <c r="Z927" s="344"/>
      <c r="AA927" s="344"/>
      <c r="AB927" s="344"/>
      <c r="AC927" s="276" t="s">
        <v>471</v>
      </c>
      <c r="AD927" s="276"/>
      <c r="AE927" s="276"/>
      <c r="AF927" s="276"/>
      <c r="AG927" s="276"/>
      <c r="AH927" s="343" t="s">
        <v>390</v>
      </c>
      <c r="AI927" s="345"/>
      <c r="AJ927" s="345"/>
      <c r="AK927" s="345"/>
      <c r="AL927" s="345" t="s">
        <v>21</v>
      </c>
      <c r="AM927" s="345"/>
      <c r="AN927" s="345"/>
      <c r="AO927" s="428"/>
      <c r="AP927" s="429" t="s">
        <v>429</v>
      </c>
      <c r="AQ927" s="429"/>
      <c r="AR927" s="429"/>
      <c r="AS927" s="429"/>
      <c r="AT927" s="429"/>
      <c r="AU927" s="429"/>
      <c r="AV927" s="429"/>
      <c r="AW927" s="429"/>
      <c r="AX927" s="429"/>
    </row>
    <row r="928" spans="1:50" ht="26.25" hidden="1"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6" t="s">
        <v>428</v>
      </c>
      <c r="K960" s="113"/>
      <c r="L960" s="113"/>
      <c r="M960" s="113"/>
      <c r="N960" s="113"/>
      <c r="O960" s="113"/>
      <c r="P960" s="346" t="s">
        <v>27</v>
      </c>
      <c r="Q960" s="346"/>
      <c r="R960" s="346"/>
      <c r="S960" s="346"/>
      <c r="T960" s="346"/>
      <c r="U960" s="346"/>
      <c r="V960" s="346"/>
      <c r="W960" s="346"/>
      <c r="X960" s="346"/>
      <c r="Y960" s="343" t="s">
        <v>488</v>
      </c>
      <c r="Z960" s="344"/>
      <c r="AA960" s="344"/>
      <c r="AB960" s="344"/>
      <c r="AC960" s="276" t="s">
        <v>471</v>
      </c>
      <c r="AD960" s="276"/>
      <c r="AE960" s="276"/>
      <c r="AF960" s="276"/>
      <c r="AG960" s="276"/>
      <c r="AH960" s="343" t="s">
        <v>390</v>
      </c>
      <c r="AI960" s="345"/>
      <c r="AJ960" s="345"/>
      <c r="AK960" s="345"/>
      <c r="AL960" s="345" t="s">
        <v>21</v>
      </c>
      <c r="AM960" s="345"/>
      <c r="AN960" s="345"/>
      <c r="AO960" s="428"/>
      <c r="AP960" s="429" t="s">
        <v>429</v>
      </c>
      <c r="AQ960" s="429"/>
      <c r="AR960" s="429"/>
      <c r="AS960" s="429"/>
      <c r="AT960" s="429"/>
      <c r="AU960" s="429"/>
      <c r="AV960" s="429"/>
      <c r="AW960" s="429"/>
      <c r="AX960" s="429"/>
    </row>
    <row r="961" spans="1:50" ht="26.25" hidden="1"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6" t="s">
        <v>428</v>
      </c>
      <c r="K993" s="113"/>
      <c r="L993" s="113"/>
      <c r="M993" s="113"/>
      <c r="N993" s="113"/>
      <c r="O993" s="113"/>
      <c r="P993" s="346" t="s">
        <v>27</v>
      </c>
      <c r="Q993" s="346"/>
      <c r="R993" s="346"/>
      <c r="S993" s="346"/>
      <c r="T993" s="346"/>
      <c r="U993" s="346"/>
      <c r="V993" s="346"/>
      <c r="W993" s="346"/>
      <c r="X993" s="346"/>
      <c r="Y993" s="343" t="s">
        <v>488</v>
      </c>
      <c r="Z993" s="344"/>
      <c r="AA993" s="344"/>
      <c r="AB993" s="344"/>
      <c r="AC993" s="276" t="s">
        <v>471</v>
      </c>
      <c r="AD993" s="276"/>
      <c r="AE993" s="276"/>
      <c r="AF993" s="276"/>
      <c r="AG993" s="276"/>
      <c r="AH993" s="343" t="s">
        <v>390</v>
      </c>
      <c r="AI993" s="345"/>
      <c r="AJ993" s="345"/>
      <c r="AK993" s="345"/>
      <c r="AL993" s="345" t="s">
        <v>21</v>
      </c>
      <c r="AM993" s="345"/>
      <c r="AN993" s="345"/>
      <c r="AO993" s="428"/>
      <c r="AP993" s="429" t="s">
        <v>429</v>
      </c>
      <c r="AQ993" s="429"/>
      <c r="AR993" s="429"/>
      <c r="AS993" s="429"/>
      <c r="AT993" s="429"/>
      <c r="AU993" s="429"/>
      <c r="AV993" s="429"/>
      <c r="AW993" s="429"/>
      <c r="AX993" s="429"/>
    </row>
    <row r="994" spans="1:50" ht="26.25" hidden="1"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6" t="s">
        <v>428</v>
      </c>
      <c r="K1026" s="113"/>
      <c r="L1026" s="113"/>
      <c r="M1026" s="113"/>
      <c r="N1026" s="113"/>
      <c r="O1026" s="113"/>
      <c r="P1026" s="346" t="s">
        <v>27</v>
      </c>
      <c r="Q1026" s="346"/>
      <c r="R1026" s="346"/>
      <c r="S1026" s="346"/>
      <c r="T1026" s="346"/>
      <c r="U1026" s="346"/>
      <c r="V1026" s="346"/>
      <c r="W1026" s="346"/>
      <c r="X1026" s="346"/>
      <c r="Y1026" s="343" t="s">
        <v>488</v>
      </c>
      <c r="Z1026" s="344"/>
      <c r="AA1026" s="344"/>
      <c r="AB1026" s="344"/>
      <c r="AC1026" s="276" t="s">
        <v>471</v>
      </c>
      <c r="AD1026" s="276"/>
      <c r="AE1026" s="276"/>
      <c r="AF1026" s="276"/>
      <c r="AG1026" s="276"/>
      <c r="AH1026" s="343" t="s">
        <v>390</v>
      </c>
      <c r="AI1026" s="345"/>
      <c r="AJ1026" s="345"/>
      <c r="AK1026" s="345"/>
      <c r="AL1026" s="345" t="s">
        <v>21</v>
      </c>
      <c r="AM1026" s="345"/>
      <c r="AN1026" s="345"/>
      <c r="AO1026" s="428"/>
      <c r="AP1026" s="429" t="s">
        <v>429</v>
      </c>
      <c r="AQ1026" s="429"/>
      <c r="AR1026" s="429"/>
      <c r="AS1026" s="429"/>
      <c r="AT1026" s="429"/>
      <c r="AU1026" s="429"/>
      <c r="AV1026" s="429"/>
      <c r="AW1026" s="429"/>
      <c r="AX1026" s="429"/>
    </row>
    <row r="1027" spans="1:50" ht="26.25" hidden="1"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6" t="s">
        <v>428</v>
      </c>
      <c r="K1059" s="113"/>
      <c r="L1059" s="113"/>
      <c r="M1059" s="113"/>
      <c r="N1059" s="113"/>
      <c r="O1059" s="113"/>
      <c r="P1059" s="346" t="s">
        <v>27</v>
      </c>
      <c r="Q1059" s="346"/>
      <c r="R1059" s="346"/>
      <c r="S1059" s="346"/>
      <c r="T1059" s="346"/>
      <c r="U1059" s="346"/>
      <c r="V1059" s="346"/>
      <c r="W1059" s="346"/>
      <c r="X1059" s="346"/>
      <c r="Y1059" s="343" t="s">
        <v>488</v>
      </c>
      <c r="Z1059" s="344"/>
      <c r="AA1059" s="344"/>
      <c r="AB1059" s="344"/>
      <c r="AC1059" s="276" t="s">
        <v>471</v>
      </c>
      <c r="AD1059" s="276"/>
      <c r="AE1059" s="276"/>
      <c r="AF1059" s="276"/>
      <c r="AG1059" s="276"/>
      <c r="AH1059" s="343" t="s">
        <v>390</v>
      </c>
      <c r="AI1059" s="345"/>
      <c r="AJ1059" s="345"/>
      <c r="AK1059" s="345"/>
      <c r="AL1059" s="345" t="s">
        <v>21</v>
      </c>
      <c r="AM1059" s="345"/>
      <c r="AN1059" s="345"/>
      <c r="AO1059" s="428"/>
      <c r="AP1059" s="429" t="s">
        <v>429</v>
      </c>
      <c r="AQ1059" s="429"/>
      <c r="AR1059" s="429"/>
      <c r="AS1059" s="429"/>
      <c r="AT1059" s="429"/>
      <c r="AU1059" s="429"/>
      <c r="AV1059" s="429"/>
      <c r="AW1059" s="429"/>
      <c r="AX1059" s="429"/>
    </row>
    <row r="1060" spans="1:50" ht="26.25" hidden="1"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6" t="s">
        <v>428</v>
      </c>
      <c r="K1092" s="113"/>
      <c r="L1092" s="113"/>
      <c r="M1092" s="113"/>
      <c r="N1092" s="113"/>
      <c r="O1092" s="113"/>
      <c r="P1092" s="346" t="s">
        <v>27</v>
      </c>
      <c r="Q1092" s="346"/>
      <c r="R1092" s="346"/>
      <c r="S1092" s="346"/>
      <c r="T1092" s="346"/>
      <c r="U1092" s="346"/>
      <c r="V1092" s="346"/>
      <c r="W1092" s="346"/>
      <c r="X1092" s="346"/>
      <c r="Y1092" s="343" t="s">
        <v>488</v>
      </c>
      <c r="Z1092" s="344"/>
      <c r="AA1092" s="344"/>
      <c r="AB1092" s="344"/>
      <c r="AC1092" s="276" t="s">
        <v>471</v>
      </c>
      <c r="AD1092" s="276"/>
      <c r="AE1092" s="276"/>
      <c r="AF1092" s="276"/>
      <c r="AG1092" s="276"/>
      <c r="AH1092" s="343" t="s">
        <v>390</v>
      </c>
      <c r="AI1092" s="345"/>
      <c r="AJ1092" s="345"/>
      <c r="AK1092" s="345"/>
      <c r="AL1092" s="345" t="s">
        <v>21</v>
      </c>
      <c r="AM1092" s="345"/>
      <c r="AN1092" s="345"/>
      <c r="AO1092" s="428"/>
      <c r="AP1092" s="429" t="s">
        <v>429</v>
      </c>
      <c r="AQ1092" s="429"/>
      <c r="AR1092" s="429"/>
      <c r="AS1092" s="429"/>
      <c r="AT1092" s="429"/>
      <c r="AU1092" s="429"/>
      <c r="AV1092" s="429"/>
      <c r="AW1092" s="429"/>
      <c r="AX1092" s="429"/>
    </row>
    <row r="1093" spans="1:50" ht="26.25" hidden="1"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6" t="s">
        <v>428</v>
      </c>
      <c r="K1125" s="113"/>
      <c r="L1125" s="113"/>
      <c r="M1125" s="113"/>
      <c r="N1125" s="113"/>
      <c r="O1125" s="113"/>
      <c r="P1125" s="346" t="s">
        <v>27</v>
      </c>
      <c r="Q1125" s="346"/>
      <c r="R1125" s="346"/>
      <c r="S1125" s="346"/>
      <c r="T1125" s="346"/>
      <c r="U1125" s="346"/>
      <c r="V1125" s="346"/>
      <c r="W1125" s="346"/>
      <c r="X1125" s="346"/>
      <c r="Y1125" s="343" t="s">
        <v>488</v>
      </c>
      <c r="Z1125" s="344"/>
      <c r="AA1125" s="344"/>
      <c r="AB1125" s="344"/>
      <c r="AC1125" s="276" t="s">
        <v>471</v>
      </c>
      <c r="AD1125" s="276"/>
      <c r="AE1125" s="276"/>
      <c r="AF1125" s="276"/>
      <c r="AG1125" s="276"/>
      <c r="AH1125" s="343" t="s">
        <v>390</v>
      </c>
      <c r="AI1125" s="345"/>
      <c r="AJ1125" s="345"/>
      <c r="AK1125" s="345"/>
      <c r="AL1125" s="345" t="s">
        <v>21</v>
      </c>
      <c r="AM1125" s="345"/>
      <c r="AN1125" s="345"/>
      <c r="AO1125" s="428"/>
      <c r="AP1125" s="429" t="s">
        <v>429</v>
      </c>
      <c r="AQ1125" s="429"/>
      <c r="AR1125" s="429"/>
      <c r="AS1125" s="429"/>
      <c r="AT1125" s="429"/>
      <c r="AU1125" s="429"/>
      <c r="AV1125" s="429"/>
      <c r="AW1125" s="429"/>
      <c r="AX1125" s="429"/>
    </row>
    <row r="1126" spans="1:50" ht="26.25" hidden="1"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6" t="s">
        <v>428</v>
      </c>
      <c r="K1158" s="113"/>
      <c r="L1158" s="113"/>
      <c r="M1158" s="113"/>
      <c r="N1158" s="113"/>
      <c r="O1158" s="113"/>
      <c r="P1158" s="346" t="s">
        <v>27</v>
      </c>
      <c r="Q1158" s="346"/>
      <c r="R1158" s="346"/>
      <c r="S1158" s="346"/>
      <c r="T1158" s="346"/>
      <c r="U1158" s="346"/>
      <c r="V1158" s="346"/>
      <c r="W1158" s="346"/>
      <c r="X1158" s="346"/>
      <c r="Y1158" s="343" t="s">
        <v>488</v>
      </c>
      <c r="Z1158" s="344"/>
      <c r="AA1158" s="344"/>
      <c r="AB1158" s="344"/>
      <c r="AC1158" s="276" t="s">
        <v>471</v>
      </c>
      <c r="AD1158" s="276"/>
      <c r="AE1158" s="276"/>
      <c r="AF1158" s="276"/>
      <c r="AG1158" s="276"/>
      <c r="AH1158" s="343" t="s">
        <v>390</v>
      </c>
      <c r="AI1158" s="345"/>
      <c r="AJ1158" s="345"/>
      <c r="AK1158" s="345"/>
      <c r="AL1158" s="345" t="s">
        <v>21</v>
      </c>
      <c r="AM1158" s="345"/>
      <c r="AN1158" s="345"/>
      <c r="AO1158" s="428"/>
      <c r="AP1158" s="429" t="s">
        <v>429</v>
      </c>
      <c r="AQ1158" s="429"/>
      <c r="AR1158" s="429"/>
      <c r="AS1158" s="429"/>
      <c r="AT1158" s="429"/>
      <c r="AU1158" s="429"/>
      <c r="AV1158" s="429"/>
      <c r="AW1158" s="429"/>
      <c r="AX1158" s="429"/>
    </row>
    <row r="1159" spans="1:50" ht="26.25" hidden="1"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6" t="s">
        <v>428</v>
      </c>
      <c r="K1191" s="113"/>
      <c r="L1191" s="113"/>
      <c r="M1191" s="113"/>
      <c r="N1191" s="113"/>
      <c r="O1191" s="113"/>
      <c r="P1191" s="346" t="s">
        <v>27</v>
      </c>
      <c r="Q1191" s="346"/>
      <c r="R1191" s="346"/>
      <c r="S1191" s="346"/>
      <c r="T1191" s="346"/>
      <c r="U1191" s="346"/>
      <c r="V1191" s="346"/>
      <c r="W1191" s="346"/>
      <c r="X1191" s="346"/>
      <c r="Y1191" s="343" t="s">
        <v>488</v>
      </c>
      <c r="Z1191" s="344"/>
      <c r="AA1191" s="344"/>
      <c r="AB1191" s="344"/>
      <c r="AC1191" s="276" t="s">
        <v>471</v>
      </c>
      <c r="AD1191" s="276"/>
      <c r="AE1191" s="276"/>
      <c r="AF1191" s="276"/>
      <c r="AG1191" s="276"/>
      <c r="AH1191" s="343" t="s">
        <v>390</v>
      </c>
      <c r="AI1191" s="345"/>
      <c r="AJ1191" s="345"/>
      <c r="AK1191" s="345"/>
      <c r="AL1191" s="345" t="s">
        <v>21</v>
      </c>
      <c r="AM1191" s="345"/>
      <c r="AN1191" s="345"/>
      <c r="AO1191" s="428"/>
      <c r="AP1191" s="429" t="s">
        <v>429</v>
      </c>
      <c r="AQ1191" s="429"/>
      <c r="AR1191" s="429"/>
      <c r="AS1191" s="429"/>
      <c r="AT1191" s="429"/>
      <c r="AU1191" s="429"/>
      <c r="AV1191" s="429"/>
      <c r="AW1191" s="429"/>
      <c r="AX1191" s="429"/>
    </row>
    <row r="1192" spans="1:50" ht="26.25" hidden="1"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6" t="s">
        <v>428</v>
      </c>
      <c r="K1224" s="113"/>
      <c r="L1224" s="113"/>
      <c r="M1224" s="113"/>
      <c r="N1224" s="113"/>
      <c r="O1224" s="113"/>
      <c r="P1224" s="346" t="s">
        <v>27</v>
      </c>
      <c r="Q1224" s="346"/>
      <c r="R1224" s="346"/>
      <c r="S1224" s="346"/>
      <c r="T1224" s="346"/>
      <c r="U1224" s="346"/>
      <c r="V1224" s="346"/>
      <c r="W1224" s="346"/>
      <c r="X1224" s="346"/>
      <c r="Y1224" s="343" t="s">
        <v>488</v>
      </c>
      <c r="Z1224" s="344"/>
      <c r="AA1224" s="344"/>
      <c r="AB1224" s="344"/>
      <c r="AC1224" s="276" t="s">
        <v>471</v>
      </c>
      <c r="AD1224" s="276"/>
      <c r="AE1224" s="276"/>
      <c r="AF1224" s="276"/>
      <c r="AG1224" s="276"/>
      <c r="AH1224" s="343" t="s">
        <v>390</v>
      </c>
      <c r="AI1224" s="345"/>
      <c r="AJ1224" s="345"/>
      <c r="AK1224" s="345"/>
      <c r="AL1224" s="345" t="s">
        <v>21</v>
      </c>
      <c r="AM1224" s="345"/>
      <c r="AN1224" s="345"/>
      <c r="AO1224" s="428"/>
      <c r="AP1224" s="429" t="s">
        <v>429</v>
      </c>
      <c r="AQ1224" s="429"/>
      <c r="AR1224" s="429"/>
      <c r="AS1224" s="429"/>
      <c r="AT1224" s="429"/>
      <c r="AU1224" s="429"/>
      <c r="AV1224" s="429"/>
      <c r="AW1224" s="429"/>
      <c r="AX1224" s="429"/>
    </row>
    <row r="1225" spans="1:50" ht="26.25" hidden="1"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6" t="s">
        <v>428</v>
      </c>
      <c r="K1257" s="113"/>
      <c r="L1257" s="113"/>
      <c r="M1257" s="113"/>
      <c r="N1257" s="113"/>
      <c r="O1257" s="113"/>
      <c r="P1257" s="346" t="s">
        <v>27</v>
      </c>
      <c r="Q1257" s="346"/>
      <c r="R1257" s="346"/>
      <c r="S1257" s="346"/>
      <c r="T1257" s="346"/>
      <c r="U1257" s="346"/>
      <c r="V1257" s="346"/>
      <c r="W1257" s="346"/>
      <c r="X1257" s="346"/>
      <c r="Y1257" s="343" t="s">
        <v>488</v>
      </c>
      <c r="Z1257" s="344"/>
      <c r="AA1257" s="344"/>
      <c r="AB1257" s="344"/>
      <c r="AC1257" s="276" t="s">
        <v>471</v>
      </c>
      <c r="AD1257" s="276"/>
      <c r="AE1257" s="276"/>
      <c r="AF1257" s="276"/>
      <c r="AG1257" s="276"/>
      <c r="AH1257" s="343" t="s">
        <v>390</v>
      </c>
      <c r="AI1257" s="345"/>
      <c r="AJ1257" s="345"/>
      <c r="AK1257" s="345"/>
      <c r="AL1257" s="345" t="s">
        <v>21</v>
      </c>
      <c r="AM1257" s="345"/>
      <c r="AN1257" s="345"/>
      <c r="AO1257" s="428"/>
      <c r="AP1257" s="429" t="s">
        <v>429</v>
      </c>
      <c r="AQ1257" s="429"/>
      <c r="AR1257" s="429"/>
      <c r="AS1257" s="429"/>
      <c r="AT1257" s="429"/>
      <c r="AU1257" s="429"/>
      <c r="AV1257" s="429"/>
      <c r="AW1257" s="429"/>
      <c r="AX1257" s="429"/>
    </row>
    <row r="1258" spans="1:50" ht="26.25" hidden="1"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6" t="s">
        <v>428</v>
      </c>
      <c r="K1290" s="113"/>
      <c r="L1290" s="113"/>
      <c r="M1290" s="113"/>
      <c r="N1290" s="113"/>
      <c r="O1290" s="113"/>
      <c r="P1290" s="346" t="s">
        <v>27</v>
      </c>
      <c r="Q1290" s="346"/>
      <c r="R1290" s="346"/>
      <c r="S1290" s="346"/>
      <c r="T1290" s="346"/>
      <c r="U1290" s="346"/>
      <c r="V1290" s="346"/>
      <c r="W1290" s="346"/>
      <c r="X1290" s="346"/>
      <c r="Y1290" s="343" t="s">
        <v>488</v>
      </c>
      <c r="Z1290" s="344"/>
      <c r="AA1290" s="344"/>
      <c r="AB1290" s="344"/>
      <c r="AC1290" s="276" t="s">
        <v>471</v>
      </c>
      <c r="AD1290" s="276"/>
      <c r="AE1290" s="276"/>
      <c r="AF1290" s="276"/>
      <c r="AG1290" s="276"/>
      <c r="AH1290" s="343" t="s">
        <v>390</v>
      </c>
      <c r="AI1290" s="345"/>
      <c r="AJ1290" s="345"/>
      <c r="AK1290" s="345"/>
      <c r="AL1290" s="345" t="s">
        <v>21</v>
      </c>
      <c r="AM1290" s="345"/>
      <c r="AN1290" s="345"/>
      <c r="AO1290" s="428"/>
      <c r="AP1290" s="429" t="s">
        <v>429</v>
      </c>
      <c r="AQ1290" s="429"/>
      <c r="AR1290" s="429"/>
      <c r="AS1290" s="429"/>
      <c r="AT1290" s="429"/>
      <c r="AU1290" s="429"/>
      <c r="AV1290" s="429"/>
      <c r="AW1290" s="429"/>
      <c r="AX1290" s="429"/>
    </row>
    <row r="1291" spans="1:50" ht="26.25" hidden="1"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2018-08-20T07:08:11Z</cp:lastPrinted>
  <dcterms:created xsi:type="dcterms:W3CDTF">2012-03-13T00:50:25Z</dcterms:created>
  <dcterms:modified xsi:type="dcterms:W3CDTF">2018-09-03T09:29:32Z</dcterms:modified>
</cp:coreProperties>
</file>