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<sst xmlns="http://schemas.openxmlformats.org/spreadsheetml/2006/main" count="2926" uniqueCount="621">
  <si>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</si>
  <si>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</si>
  <si>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</si>
  <si>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</si>
  <si>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</si>
  <si>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</si>
  <si>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</si>
  <si>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</si>
  <si>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</si>
  <si>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</si>
  <si>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</si>
  <si>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</si>
  <si>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</si>
  <si>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</si>
  <si>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</si>
  <si>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</si>
  <si>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</si>
  <si>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</si>
  <si>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</si>
  <si>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</si>
  <si>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</si>
  <si>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</si>
  <si>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</si>
  <si>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</si>
  <si>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</si>
  <si>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</si>
  <si>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</si>
  <si>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</si>
  <si>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</si>
  <si>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</si>
  <si>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</si>
  <si>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</si>
  <si>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</si>
  <si>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</si>
  <si>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</si>
  <si>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</si>
  <si>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</si>
  <si>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</si>
  <si>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</si>
  <si>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</si>
  <si>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</si>
  <si>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</si>
  <si>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</si>
  <si>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</si>
  <si>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</si>
  <si>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</si>
  <si>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</si>
  <si>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</si>
  <si>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</si>
  <si>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</si>
  <si>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</si>
  <si>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</si>
  <si>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</si>
  <si>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</si>
  <si>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</si>
  <si>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</si>
  <si>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</si>
  <si>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</si>
  <si>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</si>
  <si>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</si>
  <si>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</si>
  <si>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</si>
  <si>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</si>
  <si>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</si>
  <si>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</si>
  <si>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</si>
  <si>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</si>
  <si>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</si>
  <si>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</si>
  <si>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</si>
  <si>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</si>
  <si>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</si>
  <si>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</si>
  <si>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</si>
  <si>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</si>
  <si>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</si>
  <si>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</si>
  <si>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</si>
  <si>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</si>
  <si>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</si>
  <si>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</si>
  <si>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</si>
  <si>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</si>
  <si>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</si>
  <si>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</si>
  <si>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</si>
  <si>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</si>
  <si>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</si>
  <si>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</si>
  <si>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</si>
  <si>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</si>
  <si>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</si>
  <si>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</si>
  <si>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</si>
  <si>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</si>
  <si>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</si>
  <si>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</si>
  <si>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</si>
  <si>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</si>
  <si>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</si>
  <si>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</si>
  <si>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</si>
  <si>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</si>
  <si>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</si>
  <si>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</si>
  <si>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</si>
  <si>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</si>
  <si>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</si>
  <si>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</si>
  <si>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</si>
  <si>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</si>
  <si>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</si>
  <si>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</si>
  <si>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</si>
  <si>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</si>
  <si>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</si>
  <si>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</si>
  <si>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</si>
  <si>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</si>
  <si>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</si>
  <si>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</si>
  <si>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</si>
  <si>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</si>
  <si>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</si>
  <si>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</si>
  <si>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</si>
  <si>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</si>
  <si>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</si>
  <si>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</si>
  <si>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</si>
  <si>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</si>
  <si>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</si>
  <si>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</si>
  <si>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</si>
  <si>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</si>
  <si>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</si>
  <si>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</si>
  <si>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</si>
  <si>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</si>
  <si>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</si>
  <si>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</si>
  <si>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</si>
  <si>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</si>
  <si>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</si>
  <si>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</si>
  <si>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</si>
  <si>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</si>
  <si>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</si>
  <si>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</si>
  <si>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</si>
  <si>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</si>
  <si>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</si>
  <si>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</si>
  <si>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</si>
  <si>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</si>
  <si>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</si>
  <si>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</si>
  <si>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</si>
  <si>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</si>
  <si>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</si>
  <si>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</si>
  <si>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</si>
  <si>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</si>
  <si>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</si>
  <si>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</si>
  <si>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</si>
  <si>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</si>
  <si>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</si>
  <si>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</si>
  <si>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</si>
  <si>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</si>
  <si>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</si>
  <si>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</si>
  <si>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</si>
  <si>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</si>
  <si>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</si>
  <si>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</si>
  <si>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</si>
  <si>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</si>
  <si>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</si>
  <si>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</si>
  <si>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</si>
  <si>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</si>
  <si>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</si>
  <si>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</si>
  <si>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</si>
  <si>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</si>
  <si>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</si>
  <si>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</si>
  <si>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</si>
  <si>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</si>
  <si>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</si>
  <si>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</si>
  <si>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</si>
  <si>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</si>
  <si>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</si>
  <si>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</si>
  <si>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</si>
  <si>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</si>
  <si>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</si>
  <si>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</si>
  <si>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</si>
  <si>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</si>
  <si>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</si>
  <si>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</si>
  <si>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</si>
  <si>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</si>
  <si>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</si>
  <si>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</si>
  <si>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</si>
  <si>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</si>
  <si>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</si>
  <si>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</si>
  <si>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</si>
  <si>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</si>
  <si>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</si>
  <si>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</si>
  <si>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</si>
  <si>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</si>
  <si>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</si>
  <si>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</si>
  <si>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</si>
  <si>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</si>
  <si>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</si>
  <si>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</si>
  <si>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</si>
  <si>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</si>
  <si>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</si>
  <si>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</si>
  <si>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</si>
  <si>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</si>
  <si>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</si>
  <si>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</si>
  <si>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</si>
  <si>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</si>
  <si>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</si>
  <si>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</si>
  <si>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</si>
  <si>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</si>
  <si>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</si>
  <si>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</si>
  <si>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</si>
  <si>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</si>
  <si>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</si>
  <si>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</si>
  <si>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</si>
  <si>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</si>
  <si>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</si>
  <si>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</si>
  <si>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</si>
  <si>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</si>
  <si>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</si>
  <si>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</si>
  <si>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</si>
  <si>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</si>
  <si>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</si>
  <si>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</si>
  <si>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</si>
  <si>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</si>
  <si>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</si>
  <si>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</si>
  <si>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</si>
  <si>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</si>
  <si>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</si>
  <si>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</si>
  <si>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</si>
  <si>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</si>
  <si>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</si>
  <si>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</si>
  <si>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</si>
  <si>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</si>
  <si>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</si>
  <si>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</si>
  <si>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</si>
  <si>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</si>
  <si>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</si>
  <si>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</si>
  <si>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</si>
  <si>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</si>
  <si>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</si>
  <si>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</si>
  <si>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</si>
  <si>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</si>
  <si>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</si>
  <si>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</si>
  <si>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</si>
  <si>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</si>
  <si>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</si>
  <si>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</si>
  <si>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</si>
  <si>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</si>
  <si>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</si>
  <si>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</si>
  <si>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</si>
  <si>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</si>
  <si>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</si>
  <si>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</si>
  <si>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</si>
  <si>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</si>
  <si>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</si>
  <si>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</si>
  <si>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</si>
  <si>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</si>
  <si>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</si>
  <si>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</si>
  <si>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</si>
  <si>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</si>
  <si>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</si>
  <si>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</si>
  <si>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</si>
  <si>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</si>
  <si>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</si>
  <si>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</si>
  <si>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</si>
  <si>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</si>
  <si>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</si>
  <si>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</si>
  <si>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</si>
  <si>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</si>
  <si>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</si>
  <si>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</si>
  <si>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</si>
  <si>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</si>
  <si>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</si>
  <si>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</si>
  <si>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</si>
  <si>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</si>
  <si>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</si>
  <si>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</si>
  <si>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</si>
  <si>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</si>
  <si>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</si>
  <si>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</si>
  <si>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</si>
  <si>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</si>
  <si>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</si>
  <si>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</si>
  <si>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</si>
  <si>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</si>
  <si>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</si>
  <si>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</si>
  <si>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</si>
  <si>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</si>
  <si>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</si>
  <si>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</si>
  <si>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</si>
  <si>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</si>
  <si>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</si>
  <si>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</si>
  <si>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</si>
  <si>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</si>
  <si>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</si>
  <si>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</si>
  <si>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</si>
  <si>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</si>
  <si>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</si>
  <si>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</si>
  <si>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</si>
  <si>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</si>
  <si>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</si>
  <si>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</si>
  <si>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</si>
  <si>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</si>
  <si>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</si>
  <si>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</si>
  <si>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</si>
  <si>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</si>
  <si>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</si>
  <si>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</si>
  <si>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</si>
  <si>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</si>
  <si>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</si>
  <si>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</si>
  <si>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</si>
  <si>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</si>
  <si>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</si>
  <si>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</si>
  <si>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</si>
  <si>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</si>
  <si>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</si>
  <si>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</si>
  <si>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</si>
  <si>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</si>
  <si>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</si>
  <si>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</si>
  <si>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</si>
  <si>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</si>
  <si>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</si>
  <si>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</si>
  <si>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</si>
  <si>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</si>
  <si>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</si>
  <si>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</si>
  <si>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</si>
  <si>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</si>
  <si>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</si>
  <si>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</si>
  <si>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</si>
  <si>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</si>
  <si>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</si>
  <si>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</si>
  <si>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</si>
  <si>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</si>
  <si>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</si>
  <si>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</si>
  <si>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</si>
  <si>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</si>
  <si>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</si>
  <si>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</si>
  <si>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</si>
  <si>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</si>
  <si>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</si>
  <si>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</si>
  <si>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</si>
  <si>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</si>
  <si>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</si>
  <si>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</si>
  <si>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</si>
  <si>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</si>
  <si>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</si>
  <si>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</si>
  <si>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</si>
  <si>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</si>
  <si>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</si>
  <si>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</si>
  <si>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</si>
  <si>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</si>
  <si>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</si>
  <si>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</si>
  <si>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</si>
  <si>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</si>
  <si>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</si>
  <si>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</si>
  <si>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</si>
  <si>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</si>
  <si>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</si>
  <si>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</si>
  <si>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</si>
  <si>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</si>
  <si>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</si>
  <si>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</si>
  <si>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</si>
  <si>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</si>
  <si>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</si>
  <si>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</si>
  <si>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</si>
  <si>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</si>
  <si>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</si>
  <si>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</si>
  <si>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</si>
  <si>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</si>
  <si>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</si>
  <si>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</si>
  <si>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</si>
  <si>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</si>
  <si>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</si>
  <si>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</si>
  <si>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</si>
  <si>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</si>
  <si>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</si>
  <si>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</si>
  <si>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</si>
  <si>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</si>
  <si>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</si>
  <si>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</si>
  <si>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</si>
  <si>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</si>
  <si>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</si>
  <si>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</si>
  <si>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</si>
  <si>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</si>
  <si>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</si>
  <si>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</si>
  <si>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</si>
  <si>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</si>
  <si>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</si>
  <si>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</si>
  <si>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</si>
  <si>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</si>
  <si>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</si>
  <si>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</si>
  <si>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</si>
  <si>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</si>
  <si>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</si>
  <si>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</si>
  <si>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</si>
  <si>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</si>
  <si>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</si>
  <si>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</si>
  <si>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</si>
  <si>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</si>
  <si>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</si>
  <si>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</si>
  <si>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</si>
  <si>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</si>
  <si>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</si>
  <si>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</si>
  <si>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</si>
  <si>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</si>
  <si>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</si>
  <si>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</si>
  <si>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</si>
  <si>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</si>
  <si>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</si>
  <si>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</si>
  <si>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</si>
  <si>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</si>
  <si>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</si>
  <si>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</si>
  <si>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</si>
  <si>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</si>
  <si>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</si>
  <si>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</si>
  <si>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</si>
  <si>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</si>
  <si>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</si>
  <si>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</si>
  <si>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</si>
  <si>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</si>
  <si>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</si>
  <si>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</si>
  <si>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</si>
  <si>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</si>
  <si>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</si>
  <si>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</si>
  <si>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</si>
  <si>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</si>
  <si>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</si>
  <si>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</si>
  <si>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</si>
  <si>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</si>
  <si>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</si>
  <si>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</si>
  <si>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</si>
  <si>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</si>
  <si>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</si>
  <si>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</si>
  <si>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</si>
  <si>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</si>
  <si>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</si>
  <si>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</si>
  <si>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</si>
  <si>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</si>
  <si>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</si>
  <si>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</si>
  <si>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</si>
  <si>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</si>
  <si>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</si>
  <si>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</si>
  <si>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</si>
  <si>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地下街を中心とした周辺街区における低炭素化モデル事業</t>
    <phoneticPr fontId="5"/>
  </si>
  <si>
    <t>地球環境局</t>
    <phoneticPr fontId="5"/>
  </si>
  <si>
    <t>地球温暖化対策課市場メカニズム室</t>
    <phoneticPr fontId="5"/>
  </si>
  <si>
    <t>室長　鮎川　智一</t>
    <phoneticPr fontId="5"/>
  </si>
  <si>
    <t>○</t>
  </si>
  <si>
    <t>特別会計に関する法律第85条第3項第１号ホ
施行令第50条第７項第10号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5"/>
  </si>
  <si>
    <t>低炭素社会実行計画
地球温暖化対策計画（平成28年5月13日閣議決定）</t>
    <rPh sb="0" eb="3">
      <t>テイタンソ</t>
    </rPh>
    <rPh sb="3" eb="5">
      <t>シャカイ</t>
    </rPh>
    <rPh sb="5" eb="7">
      <t>ジッコウ</t>
    </rPh>
    <rPh sb="7" eb="9">
      <t>ケイカク</t>
    </rPh>
    <rPh sb="10" eb="12">
      <t>チキュウ</t>
    </rPh>
    <rPh sb="12" eb="15">
      <t>オンダンカ</t>
    </rPh>
    <rPh sb="15" eb="17">
      <t>タイサク</t>
    </rPh>
    <rPh sb="17" eb="19">
      <t>ケイカク</t>
    </rPh>
    <phoneticPr fontId="5"/>
  </si>
  <si>
    <t>環境省では、平成26年度大規模削減ポテンシャル調査・対策提案事業（以下、「平成26年度事業」という）により、複数の事業者が事業を営む地下街・市街地で連携して温暖化対策を行うことで、費用効果的にもメリットが大きい大幅なCO2削減が可能であることを把握している。平成26年度事業の成果を踏まえ、特に大きなCO2削減効果が見込める地下街を対象に、設備更新や運用改善、熱エネルギーのカスケード利用等の対策に要する経費の一部を支援することでCO2削減対策を推進する。</t>
  </si>
  <si>
    <t>平成26年度事業により大幅なCO2削減が可能であることが明らかとなった地下街は、その構造上ほぼ16時間／日以上照明を使用し、また空調についても年間を通して長時間使用するなど、エネルギー使用量は地上の市街地と比較して大きく、CO2排出量も大きいと考えられ、抜本的な削減対策が政策上必要と考えられる。
本事業は、全国で約80箇所存在する地下街のうち、都市部において地方公共団体と出資や業務提携等により連携している事業者や第三セクター等が、地下街を中心にその周辺の地下街区等の低炭素化をするための事業を行う場合に、事業に必要な経費の一部を支援(補助割合１／２）する。</t>
  </si>
  <si>
    <t>-</t>
  </si>
  <si>
    <t>-</t>
    <phoneticPr fontId="5"/>
  </si>
  <si>
    <t>-</t>
    <phoneticPr fontId="5"/>
  </si>
  <si>
    <t>-</t>
    <phoneticPr fontId="5"/>
  </si>
  <si>
    <t>-</t>
    <phoneticPr fontId="5"/>
  </si>
  <si>
    <t>-</t>
    <phoneticPr fontId="5"/>
  </si>
  <si>
    <t>モデル事業一事業あたりの平均CO2削減率（％）</t>
  </si>
  <si>
    <t>-</t>
    <phoneticPr fontId="5"/>
  </si>
  <si>
    <t>採択事業の事業提案書</t>
    <rPh sb="0" eb="2">
      <t>サイタク</t>
    </rPh>
    <rPh sb="2" eb="4">
      <t>ジギョウ</t>
    </rPh>
    <rPh sb="5" eb="7">
      <t>ジギョウ</t>
    </rPh>
    <rPh sb="7" eb="10">
      <t>テイアンショ</t>
    </rPh>
    <phoneticPr fontId="5"/>
  </si>
  <si>
    <t>1t-CO2当たりの削減コスト</t>
  </si>
  <si>
    <t>本事業の実施によって地下街を中心とした周辺地域における低炭素化の一定の需要を生み出すことで、4万t-CO2程度の波及効果を想定。</t>
  </si>
  <si>
    <t>予算額（百万円）/法定耐用年数分のCO2削減実績量（t-CO2）（波及効果含む）</t>
  </si>
  <si>
    <t>モデル事業件数（件）</t>
  </si>
  <si>
    <t>件</t>
    <rPh sb="0" eb="1">
      <t>ケン</t>
    </rPh>
    <phoneticPr fontId="5"/>
  </si>
  <si>
    <t>-</t>
    <phoneticPr fontId="5"/>
  </si>
  <si>
    <t>執行額（百万円）／モデル事業件数（件）　　　　　　　　　　　　　　</t>
  </si>
  <si>
    <t>百万円／件</t>
    <rPh sb="0" eb="1">
      <t>ヒャク</t>
    </rPh>
    <rPh sb="1" eb="3">
      <t>マンエン</t>
    </rPh>
    <rPh sb="4" eb="5">
      <t>ケン</t>
    </rPh>
    <phoneticPr fontId="5"/>
  </si>
  <si>
    <t>131/1</t>
    <phoneticPr fontId="5"/>
  </si>
  <si>
    <t>201/1</t>
    <phoneticPr fontId="5"/>
  </si>
  <si>
    <t>ー</t>
    <phoneticPr fontId="5"/>
  </si>
  <si>
    <t>-</t>
    <phoneticPr fontId="5"/>
  </si>
  <si>
    <t>-</t>
    <phoneticPr fontId="5"/>
  </si>
  <si>
    <t>１．地球温暖化対策の推進</t>
  </si>
  <si>
    <t>エネルギー起源二酸化炭素の排出量（ＣＯ２換算トン）</t>
  </si>
  <si>
    <t>万t-CO2/年</t>
  </si>
  <si>
    <t>-</t>
    <phoneticPr fontId="5"/>
  </si>
  <si>
    <t>地下街は地上の市街地と比較してエネルギー使用量が大きく、本事業で抜本的な削減対策を行うことで、費用対効果的にもメリットが大きい大幅なCO2削減ができると見込んでいる。</t>
  </si>
  <si>
    <t>-</t>
    <phoneticPr fontId="5"/>
  </si>
  <si>
    <t>-</t>
    <phoneticPr fontId="5"/>
  </si>
  <si>
    <t>-</t>
    <phoneticPr fontId="5"/>
  </si>
  <si>
    <t>無</t>
  </si>
  <si>
    <t>‐</t>
  </si>
  <si>
    <t>地下街は、高度成長期から40年以上が経過し老朽化している。各地で再開発やエネルギーコストを軽減するための改修等が検討されており、ニーズはある。</t>
  </si>
  <si>
    <t>平成26年度事業結果より、地下街が特に大きなCO2削減効果が見込まれることが判明したこと、及び地下街における事業者に委ねていては設備更新等が進まないことから、国としてCO2削減ポテンシャルの大きい地下街をモデル的に補助してその効果を検証することで、他の地域への普及を促進する必要がある。</t>
  </si>
  <si>
    <t>わが国のGHG削減目標（2030年に13年比で-26%（5,000万kLの省エネ等）を達成するために、日本の約束草案（平成27年７月17日地球温暖化対策推進本部決定）において温室効果ガス削減目標積上げの基礎となった施策にエネルギーの面的利用拡大が挙げられており、これに資する事業として、国費を投入して推進していく事業である。</t>
  </si>
  <si>
    <t>本補助金は、採択のための審査委員会を設置し、効果的にCO2削減ができる事業を厳正に選定した。</t>
  </si>
  <si>
    <t>補助対象を地方公共団体が出資、または業務提携している地下街の運営者にしており、公共性の高い事業であることから、補助率を1/2としており、受益者との負担関係は妥当である。</t>
  </si>
  <si>
    <t>審査委員会において選定された事業であり、妥当である。</t>
    <rPh sb="0" eb="2">
      <t>シンサ</t>
    </rPh>
    <rPh sb="2" eb="5">
      <t>イインカイ</t>
    </rPh>
    <rPh sb="9" eb="11">
      <t>センテイ</t>
    </rPh>
    <rPh sb="14" eb="16">
      <t>ジギョウ</t>
    </rPh>
    <rPh sb="20" eb="22">
      <t>ダトウ</t>
    </rPh>
    <phoneticPr fontId="5"/>
  </si>
  <si>
    <t>補助対象は、平成26年度事業結果より、特に大きなCO2削減効果が見込める地下街における設備導入等に係る経費に限定している。</t>
  </si>
  <si>
    <t>審査委員会で費用効率性の向上を計るよう委員からコメントを受けており、採択事業者でのコスト見直しが行われた。</t>
    <rPh sb="0" eb="2">
      <t>シンサ</t>
    </rPh>
    <rPh sb="2" eb="5">
      <t>イインカイ</t>
    </rPh>
    <rPh sb="6" eb="8">
      <t>ヒヨウ</t>
    </rPh>
    <rPh sb="8" eb="11">
      <t>コウリツセイ</t>
    </rPh>
    <rPh sb="12" eb="14">
      <t>コウジョウ</t>
    </rPh>
    <rPh sb="15" eb="16">
      <t>ハカ</t>
    </rPh>
    <rPh sb="19" eb="21">
      <t>イイン</t>
    </rPh>
    <rPh sb="28" eb="29">
      <t>ウ</t>
    </rPh>
    <rPh sb="34" eb="36">
      <t>サイタク</t>
    </rPh>
    <rPh sb="36" eb="39">
      <t>ジギョウシャ</t>
    </rPh>
    <rPh sb="44" eb="46">
      <t>ミナオ</t>
    </rPh>
    <rPh sb="48" eb="49">
      <t>オコナ</t>
    </rPh>
    <phoneticPr fontId="5"/>
  </si>
  <si>
    <t>新２８－００１４</t>
    <phoneticPr fontId="5"/>
  </si>
  <si>
    <t>新２８－００１３</t>
    <phoneticPr fontId="5"/>
  </si>
  <si>
    <t>A.神戸地下街株式会社</t>
    <phoneticPr fontId="5"/>
  </si>
  <si>
    <t>三宮地下街設備更新事業</t>
    <rPh sb="0" eb="2">
      <t>サンノミヤ</t>
    </rPh>
    <rPh sb="2" eb="5">
      <t>チカガイ</t>
    </rPh>
    <rPh sb="5" eb="7">
      <t>セツビ</t>
    </rPh>
    <rPh sb="7" eb="9">
      <t>コウシン</t>
    </rPh>
    <rPh sb="9" eb="11">
      <t>ジギョウ</t>
    </rPh>
    <phoneticPr fontId="5"/>
  </si>
  <si>
    <t>事業費</t>
    <rPh sb="0" eb="3">
      <t>ジギョウヒ</t>
    </rPh>
    <phoneticPr fontId="5"/>
  </si>
  <si>
    <t>神戸地下街株式会社</t>
    <rPh sb="0" eb="2">
      <t>コウベ</t>
    </rPh>
    <rPh sb="2" eb="5">
      <t>チカガイ</t>
    </rPh>
    <rPh sb="5" eb="9">
      <t>カブシキガイシャ</t>
    </rPh>
    <phoneticPr fontId="5"/>
  </si>
  <si>
    <t>補助金等交付</t>
  </si>
  <si>
    <t>-</t>
    <phoneticPr fontId="5"/>
  </si>
  <si>
    <t>-</t>
    <phoneticPr fontId="5"/>
  </si>
  <si>
    <t>平成29年度限りの経費</t>
    <rPh sb="0" eb="2">
      <t>ヘイセイ</t>
    </rPh>
    <rPh sb="4" eb="6">
      <t>ネンド</t>
    </rPh>
    <rPh sb="6" eb="7">
      <t>カギ</t>
    </rPh>
    <rPh sb="9" eb="11">
      <t>ケイヒ</t>
    </rPh>
    <phoneticPr fontId="5"/>
  </si>
  <si>
    <t>環境省</t>
  </si>
  <si>
    <t>平成28～29年度に実施した各モデル事業終了後、モニタリングを行いCO2削減効果を算出したときに、一事業あたり10％程度のCO2削減率を達成する。</t>
    <rPh sb="0" eb="2">
      <t>ヘイセイ</t>
    </rPh>
    <rPh sb="7" eb="9">
      <t>ネンド</t>
    </rPh>
    <rPh sb="10" eb="12">
      <t>ジッシ</t>
    </rPh>
    <phoneticPr fontId="5"/>
  </si>
  <si>
    <t>見込みに見合った事業件数の実績が得られた。</t>
    <rPh sb="0" eb="2">
      <t>ミコ</t>
    </rPh>
    <rPh sb="4" eb="6">
      <t>ミア</t>
    </rPh>
    <rPh sb="8" eb="10">
      <t>ジギョウ</t>
    </rPh>
    <rPh sb="10" eb="12">
      <t>ケンスウ</t>
    </rPh>
    <rPh sb="13" eb="15">
      <t>ジッセキ</t>
    </rPh>
    <rPh sb="16" eb="17">
      <t>エ</t>
    </rPh>
    <phoneticPr fontId="5"/>
  </si>
  <si>
    <t>平成26年度事業の成果と平成29年度事業での実績を踏まえ、実現可能な削減方策の導入による地下街等の低炭素化再開発の推進、大規模なCO2削減効果の実証及び他の地域連携分野への普及拡大につながるよう適切な事業の実施に努めた。</t>
    <rPh sb="12" eb="14">
      <t>ヘイセイ</t>
    </rPh>
    <rPh sb="16" eb="18">
      <t>ネンド</t>
    </rPh>
    <rPh sb="18" eb="20">
      <t>ジギョウ</t>
    </rPh>
    <rPh sb="22" eb="24">
      <t>ジッセキ</t>
    </rPh>
    <rPh sb="82" eb="84">
      <t>ブンヤ</t>
    </rPh>
    <phoneticPr fontId="5"/>
  </si>
  <si>
    <t>平成29年度で事業が終了したが、事業終了後もCO2削減効果について検証を行い、今後の政策検討に活用する。</t>
    <rPh sb="0" eb="2">
      <t>ヘイセイ</t>
    </rPh>
    <rPh sb="4" eb="6">
      <t>ネンド</t>
    </rPh>
    <rPh sb="7" eb="9">
      <t>ジギョウ</t>
    </rPh>
    <rPh sb="10" eb="12">
      <t>シュウリョウ</t>
    </rPh>
    <rPh sb="16" eb="18">
      <t>ジギョウ</t>
    </rPh>
    <rPh sb="18" eb="21">
      <t>シュウリョウゴ</t>
    </rPh>
    <rPh sb="25" eb="27">
      <t>サクゲン</t>
    </rPh>
    <rPh sb="27" eb="29">
      <t>コウカ</t>
    </rPh>
    <rPh sb="33" eb="35">
      <t>ケンショウ</t>
    </rPh>
    <rPh sb="36" eb="37">
      <t>オコナ</t>
    </rPh>
    <rPh sb="39" eb="41">
      <t>コンゴ</t>
    </rPh>
    <rPh sb="42" eb="44">
      <t>セイサク</t>
    </rPh>
    <rPh sb="44" eb="46">
      <t>ケントウ</t>
    </rPh>
    <rPh sb="47" eb="49">
      <t>カツヨウ</t>
    </rPh>
    <phoneticPr fontId="5"/>
  </si>
  <si>
    <t>平成28～29年度に実施した各モデル事業について、1t-CO2当たり削減コストを74,014円とすることを目標とする。</t>
    <rPh sb="0" eb="2">
      <t>ヘイセイ</t>
    </rPh>
    <rPh sb="7" eb="9">
      <t>ネンド</t>
    </rPh>
    <rPh sb="10" eb="12">
      <t>ジッシ</t>
    </rPh>
    <rPh sb="14" eb="15">
      <t>カク</t>
    </rPh>
    <rPh sb="18" eb="20">
      <t>ジギョウ</t>
    </rPh>
    <rPh sb="31" eb="32">
      <t>ア</t>
    </rPh>
    <rPh sb="34" eb="36">
      <t>サクゲン</t>
    </rPh>
    <rPh sb="46" eb="47">
      <t>エン</t>
    </rPh>
    <rPh sb="53" eb="55">
      <t>モクヒョウ</t>
    </rPh>
    <phoneticPr fontId="5"/>
  </si>
  <si>
    <t>平成30年度に成果実績を測定し、平成31年度に検証を行う予定。</t>
    <rPh sb="0" eb="2">
      <t>ヘイセイ</t>
    </rPh>
    <rPh sb="4" eb="6">
      <t>ネンド</t>
    </rPh>
    <rPh sb="7" eb="9">
      <t>セイカ</t>
    </rPh>
    <rPh sb="9" eb="11">
      <t>ジッセキ</t>
    </rPh>
    <rPh sb="12" eb="14">
      <t>ソクテイ</t>
    </rPh>
    <rPh sb="16" eb="18">
      <t>ヘイセイ</t>
    </rPh>
    <rPh sb="20" eb="22">
      <t>ネンド</t>
    </rPh>
    <rPh sb="23" eb="25">
      <t>ケンショウ</t>
    </rPh>
    <rPh sb="26" eb="27">
      <t>オコナ</t>
    </rPh>
    <rPh sb="28" eb="30">
      <t>ヨテイ</t>
    </rPh>
    <phoneticPr fontId="5"/>
  </si>
  <si>
    <t>平成30年度中に成果実績を測定し、平成31年度に検証した結果を他事業・施策に活用する予定。</t>
    <rPh sb="0" eb="2">
      <t>ヘイセイ</t>
    </rPh>
    <rPh sb="4" eb="6">
      <t>ネンド</t>
    </rPh>
    <rPh sb="6" eb="7">
      <t>チュウ</t>
    </rPh>
    <rPh sb="8" eb="10">
      <t>セイカ</t>
    </rPh>
    <rPh sb="10" eb="12">
      <t>ジッセキ</t>
    </rPh>
    <rPh sb="13" eb="15">
      <t>ソクテイ</t>
    </rPh>
    <rPh sb="17" eb="19">
      <t>ヘイセイ</t>
    </rPh>
    <rPh sb="21" eb="23">
      <t>ネンド</t>
    </rPh>
    <rPh sb="24" eb="26">
      <t>ケンショウ</t>
    </rPh>
    <rPh sb="28" eb="30">
      <t>ケッカ</t>
    </rPh>
    <rPh sb="31" eb="34">
      <t>タジギョウ</t>
    </rPh>
    <rPh sb="35" eb="37">
      <t>セサク</t>
    </rPh>
    <rPh sb="38" eb="40">
      <t>カツヨウ</t>
    </rPh>
    <rPh sb="42" eb="44">
      <t>ヨテイ</t>
    </rPh>
    <phoneticPr fontId="5"/>
  </si>
  <si>
    <t>終了予定</t>
  </si>
  <si>
    <t>外部有識者点検対象外</t>
    <phoneticPr fontId="5"/>
  </si>
  <si>
    <t>平成29年度限りの経費とする。これまでの成果を踏まえ、地下街等の低炭素化再開発の推進、大規模なCO2削減等に貢献するよう努めること。</t>
    <phoneticPr fontId="5"/>
  </si>
  <si>
    <t>本事業は２８年度からの２カ年事業であったが申請件数が１件であり、地下街の運営組織・構造等により低炭素化を計画・実行することが容易でないことが判明。別事業で行う３０年度の検証評価を踏まえ、地下街等の低炭素化について検討する。</t>
    <rPh sb="0" eb="1">
      <t>ホン</t>
    </rPh>
    <rPh sb="1" eb="3">
      <t>ジギョウ</t>
    </rPh>
    <rPh sb="6" eb="8">
      <t>ネンド</t>
    </rPh>
    <rPh sb="13" eb="14">
      <t>ネン</t>
    </rPh>
    <rPh sb="14" eb="16">
      <t>ジギョウ</t>
    </rPh>
    <rPh sb="21" eb="23">
      <t>シンセイ</t>
    </rPh>
    <rPh sb="23" eb="25">
      <t>ケンスウ</t>
    </rPh>
    <rPh sb="27" eb="28">
      <t>ケン</t>
    </rPh>
    <rPh sb="32" eb="35">
      <t>チカガイ</t>
    </rPh>
    <rPh sb="36" eb="38">
      <t>ウンエイ</t>
    </rPh>
    <rPh sb="38" eb="40">
      <t>ソシキ</t>
    </rPh>
    <rPh sb="41" eb="43">
      <t>コウゾウ</t>
    </rPh>
    <rPh sb="43" eb="44">
      <t>トウ</t>
    </rPh>
    <rPh sb="52" eb="54">
      <t>ケイカク</t>
    </rPh>
    <rPh sb="55" eb="57">
      <t>ジッコウ</t>
    </rPh>
    <rPh sb="62" eb="64">
      <t>ヨウイ</t>
    </rPh>
    <rPh sb="70" eb="72">
      <t>ハンメイ</t>
    </rPh>
    <rPh sb="73" eb="74">
      <t>ベツ</t>
    </rPh>
    <rPh sb="74" eb="76">
      <t>ジギョウ</t>
    </rPh>
    <rPh sb="77" eb="78">
      <t>オコナ</t>
    </rPh>
    <rPh sb="81" eb="83">
      <t>ネンド</t>
    </rPh>
    <rPh sb="84" eb="86">
      <t>ケンショウ</t>
    </rPh>
    <rPh sb="86" eb="88">
      <t>ヒョウカ</t>
    </rPh>
    <rPh sb="89" eb="90">
      <t>フ</t>
    </rPh>
    <rPh sb="106" eb="10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</si>
</sst>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87089</xdr:colOff>
      <xdr:row>741</xdr:row>
      <xdr:rowOff>326569</xdr:rowOff>
    </xdr:from>
    <xdr:to>
      <xdr:col>43</xdr:col>
      <xdr:colOff>103707</xdr:colOff>
      <xdr:row>746</xdr:row>
      <xdr:rowOff>793</xdr:rowOff>
    </xdr:to>
    <xdr:grpSp>
      <xdr:nvGrpSpPr>
        <xdr:cNvPr id="2" name="グループ化 1"/>
        <xdr:cNvGrpSpPr/>
      </xdr:nvGrpSpPr>
      <xdr:grpSpPr>
        <a:xfrm>
          <a:off x="1509489" y="44332069"/>
          <a:ext cx="7331818" cy="1452224"/>
          <a:chOff x="2462700" y="30327600"/>
          <a:chExt cx="7027027" cy="1432522"/>
        </a:xfrm>
      </xdr:grpSpPr>
      <xdr:sp macro="" textlink="">
        <xdr:nvSpPr>
          <xdr:cNvPr id="3" name="正方形/長方形 2"/>
          <xdr:cNvSpPr/>
        </xdr:nvSpPr>
        <xdr:spPr>
          <a:xfrm>
            <a:off x="2462700" y="30327600"/>
            <a:ext cx="2244883"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２０１百万円</a:t>
            </a:r>
          </a:p>
        </xdr:txBody>
      </xdr:sp>
      <xdr:grpSp>
        <xdr:nvGrpSpPr>
          <xdr:cNvPr id="4" name="グループ化 3"/>
          <xdr:cNvGrpSpPr/>
        </xdr:nvGrpSpPr>
        <xdr:grpSpPr>
          <a:xfrm>
            <a:off x="3128957" y="30956248"/>
            <a:ext cx="6360770" cy="803874"/>
            <a:chOff x="3148007" y="30956248"/>
            <a:chExt cx="6360770" cy="803874"/>
          </a:xfrm>
        </xdr:grpSpPr>
        <xdr:sp macro="" textlink="">
          <xdr:nvSpPr>
            <xdr:cNvPr id="5" name="テキスト ボックス 4"/>
            <xdr:cNvSpPr txBox="1"/>
          </xdr:nvSpPr>
          <xdr:spPr>
            <a:xfrm>
              <a:off x="3214773" y="30956248"/>
              <a:ext cx="6120000" cy="72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地下街において、地方公共団体が出資または業務提携等により連携している事業者が、</a:t>
              </a:r>
              <a:endParaRPr kumimoji="1" lang="en-US" altLang="ja-JP" sz="1100"/>
            </a:p>
            <a:p>
              <a:pPr algn="ctr"/>
              <a:r>
                <a:rPr kumimoji="1" lang="ja-JP" altLang="en-US" sz="1100"/>
                <a:t>地下街を中心にその周辺の地下街区等の低炭素化をするための事業に要する経費の一部を補助</a:t>
              </a:r>
              <a:endParaRPr kumimoji="1" lang="en-US" altLang="ja-JP" sz="1100"/>
            </a:p>
            <a:p>
              <a:pPr algn="ctr"/>
              <a:r>
                <a:rPr kumimoji="1" lang="ja-JP" altLang="en-US" sz="1100"/>
                <a:t>（補助割合１／２）</a:t>
              </a:r>
            </a:p>
          </xdr:txBody>
        </xdr:sp>
        <xdr:sp macro="" textlink="">
          <xdr:nvSpPr>
            <xdr:cNvPr id="6" name="左大かっこ 5"/>
            <xdr:cNvSpPr/>
          </xdr:nvSpPr>
          <xdr:spPr>
            <a:xfrm>
              <a:off x="3148007" y="30998988"/>
              <a:ext cx="106046" cy="75979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右大かっこ 6"/>
            <xdr:cNvSpPr/>
          </xdr:nvSpPr>
          <xdr:spPr>
            <a:xfrm>
              <a:off x="9374030" y="30977618"/>
              <a:ext cx="134747" cy="78250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6</xdr:col>
      <xdr:colOff>152399</xdr:colOff>
      <xdr:row>747</xdr:row>
      <xdr:rowOff>33528</xdr:rowOff>
    </xdr:from>
    <xdr:to>
      <xdr:col>38</xdr:col>
      <xdr:colOff>166934</xdr:colOff>
      <xdr:row>752</xdr:row>
      <xdr:rowOff>54420</xdr:rowOff>
    </xdr:to>
    <xdr:grpSp>
      <xdr:nvGrpSpPr>
        <xdr:cNvPr id="8" name="グループ化 7"/>
        <xdr:cNvGrpSpPr/>
      </xdr:nvGrpSpPr>
      <xdr:grpSpPr>
        <a:xfrm>
          <a:off x="1371599" y="46172628"/>
          <a:ext cx="6516935" cy="1798892"/>
          <a:chOff x="2319797" y="32546925"/>
          <a:chExt cx="6245990" cy="1785948"/>
        </a:xfrm>
      </xdr:grpSpPr>
      <xdr:grpSp>
        <xdr:nvGrpSpPr>
          <xdr:cNvPr id="9" name="グループ化 8"/>
          <xdr:cNvGrpSpPr/>
        </xdr:nvGrpSpPr>
        <xdr:grpSpPr>
          <a:xfrm>
            <a:off x="2319797" y="32794575"/>
            <a:ext cx="2714477" cy="1538298"/>
            <a:chOff x="2336710" y="30327600"/>
            <a:chExt cx="2714477" cy="1538298"/>
          </a:xfrm>
        </xdr:grpSpPr>
        <xdr:sp macro="" textlink="">
          <xdr:nvSpPr>
            <xdr:cNvPr id="11" name="正方形/長方形 10"/>
            <xdr:cNvSpPr/>
          </xdr:nvSpPr>
          <xdr:spPr>
            <a:xfrm>
              <a:off x="2462700" y="30327600"/>
              <a:ext cx="2325058" cy="5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Ａ．神戸地下街株式会社</a:t>
              </a:r>
              <a:endParaRPr kumimoji="1" lang="en-US" altLang="ja-JP" sz="1100">
                <a:solidFill>
                  <a:sysClr val="windowText" lastClr="000000"/>
                </a:solidFill>
              </a:endParaRPr>
            </a:p>
            <a:p>
              <a:pPr algn="ctr"/>
              <a:r>
                <a:rPr kumimoji="1" lang="ja-JP" altLang="en-US" sz="1100">
                  <a:solidFill>
                    <a:sysClr val="windowText" lastClr="000000"/>
                  </a:solidFill>
                </a:rPr>
                <a:t>２０１百万円</a:t>
              </a:r>
            </a:p>
          </xdr:txBody>
        </xdr:sp>
        <xdr:grpSp>
          <xdr:nvGrpSpPr>
            <xdr:cNvPr id="12" name="グループ化 11"/>
            <xdr:cNvGrpSpPr/>
          </xdr:nvGrpSpPr>
          <xdr:grpSpPr>
            <a:xfrm>
              <a:off x="2336710" y="30945549"/>
              <a:ext cx="2714477" cy="920349"/>
              <a:chOff x="2355760" y="30945549"/>
              <a:chExt cx="2714477" cy="920349"/>
            </a:xfrm>
          </xdr:grpSpPr>
          <xdr:sp macro="" textlink="">
            <xdr:nvSpPr>
              <xdr:cNvPr id="13" name="テキスト ボックス 12"/>
              <xdr:cNvSpPr txBox="1"/>
            </xdr:nvSpPr>
            <xdr:spPr>
              <a:xfrm>
                <a:off x="2355760" y="30956249"/>
                <a:ext cx="2714477" cy="813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兵庫県神戸市の三ノ宮駅前にある</a:t>
                </a:r>
                <a:endParaRPr kumimoji="1" lang="en-US" altLang="ja-JP" sz="1100"/>
              </a:p>
              <a:p>
                <a:pPr algn="ctr"/>
                <a:r>
                  <a:rPr kumimoji="1" lang="ja-JP" altLang="en-US" sz="1100"/>
                  <a:t>地下街</a:t>
                </a:r>
                <a:r>
                  <a:rPr kumimoji="1" lang="en-US" altLang="ja-JP" sz="1100"/>
                  <a:t>『</a:t>
                </a:r>
                <a:r>
                  <a:rPr kumimoji="1" lang="ja-JP" altLang="en-US" sz="1100"/>
                  <a:t>さんちか</a:t>
                </a:r>
                <a:r>
                  <a:rPr kumimoji="1" lang="en-US" altLang="ja-JP" sz="1100"/>
                  <a:t>』</a:t>
                </a:r>
                <a:r>
                  <a:rPr kumimoji="1" lang="ja-JP" altLang="en-US" sz="1100"/>
                  <a:t>の</a:t>
                </a:r>
                <a:endParaRPr kumimoji="1" lang="en-US" altLang="ja-JP" sz="1100"/>
              </a:p>
              <a:p>
                <a:pPr algn="ctr"/>
                <a:r>
                  <a:rPr kumimoji="1" lang="ja-JP" altLang="en-US" sz="1100"/>
                  <a:t>低炭素化事業を実施</a:t>
                </a:r>
              </a:p>
            </xdr:txBody>
          </xdr:sp>
          <xdr:sp macro="" textlink="">
            <xdr:nvSpPr>
              <xdr:cNvPr id="14" name="左大かっこ 13"/>
              <xdr:cNvSpPr/>
            </xdr:nvSpPr>
            <xdr:spPr>
              <a:xfrm>
                <a:off x="2493202" y="30956248"/>
                <a:ext cx="119458" cy="88825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右大かっこ 14"/>
              <xdr:cNvSpPr/>
            </xdr:nvSpPr>
            <xdr:spPr>
              <a:xfrm>
                <a:off x="4781180" y="30945549"/>
                <a:ext cx="128708" cy="920349"/>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sp macro="" textlink="">
        <xdr:nvSpPr>
          <xdr:cNvPr id="10" name="テキスト ボックス 9"/>
          <xdr:cNvSpPr txBox="1"/>
        </xdr:nvSpPr>
        <xdr:spPr>
          <a:xfrm>
            <a:off x="2445787" y="32546925"/>
            <a:ext cx="6120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a:t>
            </a: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8</xdr:col>
      <xdr:colOff>163286</xdr:colOff>
      <xdr:row>743</xdr:row>
      <xdr:rowOff>174172</xdr:rowOff>
    </xdr:from>
    <xdr:to>
      <xdr:col>8</xdr:col>
      <xdr:colOff>163286</xdr:colOff>
      <xdr:row>747</xdr:row>
      <xdr:rowOff>304800</xdr:rowOff>
    </xdr:to>
    <xdr:cxnSp macro="">
      <xdr:nvCxnSpPr>
        <xdr:cNvPr id="16" name="直線矢印コネクタ 15"/>
        <xdr:cNvCxnSpPr/>
      </xdr:nvCxnSpPr>
      <xdr:spPr>
        <a:xfrm>
          <a:off x="1636486" y="43125572"/>
          <a:ext cx="0" cy="154032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エネルギー対策</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559</v>
      </c>
      <c r="Q13" s="98"/>
      <c r="R13" s="98"/>
      <c r="S13" s="98"/>
      <c r="T13" s="98"/>
      <c r="U13" s="98"/>
      <c r="V13" s="99"/>
      <c r="W13" s="97">
        <v>500</v>
      </c>
      <c r="X13" s="98"/>
      <c r="Y13" s="98"/>
      <c r="Z13" s="98"/>
      <c r="AA13" s="98"/>
      <c r="AB13" s="98"/>
      <c r="AC13" s="99"/>
      <c r="AD13" s="97">
        <v>230</v>
      </c>
      <c r="AE13" s="98"/>
      <c r="AF13" s="98"/>
      <c r="AG13" s="98"/>
      <c r="AH13" s="98"/>
      <c r="AI13" s="98"/>
      <c r="AJ13" s="99"/>
      <c r="AK13" s="97" t="s">
        <v>560</v>
      </c>
      <c r="AL13" s="98"/>
      <c r="AM13" s="98"/>
      <c r="AN13" s="98"/>
      <c r="AO13" s="98"/>
      <c r="AP13" s="98"/>
      <c r="AQ13" s="99"/>
      <c r="AR13" s="94" t="s">
        <v>560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560</v>
      </c>
      <c r="AL15" s="98"/>
      <c r="AM15" s="98"/>
      <c r="AN15" s="98"/>
      <c r="AO15" s="98"/>
      <c r="AP15" s="98"/>
      <c r="AQ15" s="99"/>
      <c r="AR15" s="97" t="s">
        <v>564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500</v>
      </c>
      <c r="X18" s="104"/>
      <c r="Y18" s="104"/>
      <c r="Z18" s="104"/>
      <c r="AA18" s="104"/>
      <c r="AB18" s="104"/>
      <c r="AC18" s="105"/>
      <c r="AD18" s="103">
        <f>SUM(AD13:AJ17)</f>
        <v>230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131</v>
      </c>
      <c r="X19" s="98"/>
      <c r="Y19" s="98"/>
      <c r="Z19" s="98"/>
      <c r="AA19" s="98"/>
      <c r="AB19" s="98"/>
      <c r="AC19" s="99"/>
      <c r="AD19" s="97">
        <v>201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0.26200000000000001</v>
      </c>
      <c r="X20" s="539"/>
      <c r="Y20" s="539"/>
      <c r="Z20" s="539"/>
      <c r="AA20" s="539"/>
      <c r="AB20" s="539"/>
      <c r="AC20" s="539"/>
      <c r="AD20" s="539">
        <f t="shared" ref="AD20" si="1">IF(AD18=0, "-", SUM(AD19)/AD18)</f>
        <v>0.87391304347826082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f t="shared" ref="W21" si="2">IF(W19=0, "-", SUM(W19)/SUM(W13,W14))</f>
        <v>0.26200000000000001</v>
      </c>
      <c r="X21" s="539"/>
      <c r="Y21" s="539"/>
      <c r="Z21" s="539"/>
      <c r="AA21" s="539"/>
      <c r="AB21" s="539"/>
      <c r="AC21" s="539"/>
      <c r="AD21" s="539">
        <f t="shared" ref="AD21" si="3">IF(AD19=0, "-", SUM(AD19)/SUM(AD13,AD14))</f>
        <v>0.87391304347826082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t="s">
        <v>607</v>
      </c>
      <c r="Q23" s="95"/>
      <c r="R23" s="95"/>
      <c r="S23" s="95"/>
      <c r="T23" s="95"/>
      <c r="U23" s="95"/>
      <c r="V23" s="96"/>
      <c r="W23" s="94" t="s">
        <v>607</v>
      </c>
      <c r="X23" s="95"/>
      <c r="Y23" s="95"/>
      <c r="Z23" s="95"/>
      <c r="AA23" s="95"/>
      <c r="AB23" s="95"/>
      <c r="AC23" s="96"/>
      <c r="AD23" s="206" t="s">
        <v>608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566</v>
      </c>
      <c r="AR31" s="133"/>
      <c r="AS31" s="134" t="s">
        <v>356</v>
      </c>
      <c r="AT31" s="169"/>
      <c r="AU31" s="269">
        <v>30</v>
      </c>
      <c r="AV31" s="269"/>
      <c r="AW31" s="377" t="s">
        <v>300</v>
      </c>
      <c r="AX31" s="378"/>
    </row>
    <row r="32" spans="1:50" ht="28.15" customHeight="1" x14ac:dyDescent="0.15">
      <c r="A32" s="515"/>
      <c r="B32" s="513"/>
      <c r="C32" s="513"/>
      <c r="D32" s="513"/>
      <c r="E32" s="513"/>
      <c r="F32" s="514"/>
      <c r="G32" s="540" t="s">
        <v>610</v>
      </c>
      <c r="H32" s="541"/>
      <c r="I32" s="541"/>
      <c r="J32" s="541"/>
      <c r="K32" s="541"/>
      <c r="L32" s="541"/>
      <c r="M32" s="541"/>
      <c r="N32" s="541"/>
      <c r="O32" s="542"/>
      <c r="P32" s="158" t="s">
        <v>565</v>
      </c>
      <c r="Q32" s="158"/>
      <c r="R32" s="158"/>
      <c r="S32" s="158"/>
      <c r="T32" s="158"/>
      <c r="U32" s="158"/>
      <c r="V32" s="158"/>
      <c r="W32" s="158"/>
      <c r="X32" s="229"/>
      <c r="Y32" s="336" t="s">
        <v>12</v>
      </c>
      <c r="Z32" s="549"/>
      <c r="AA32" s="550"/>
      <c r="AB32" s="551" t="s">
        <v>519</v>
      </c>
      <c r="AC32" s="551"/>
      <c r="AD32" s="551"/>
      <c r="AE32" s="362" t="s">
        <v>559</v>
      </c>
      <c r="AF32" s="363"/>
      <c r="AG32" s="363"/>
      <c r="AH32" s="363"/>
      <c r="AI32" s="362" t="s">
        <v>559</v>
      </c>
      <c r="AJ32" s="363"/>
      <c r="AK32" s="363"/>
      <c r="AL32" s="363"/>
      <c r="AM32" s="362" t="s">
        <v>559</v>
      </c>
      <c r="AN32" s="363"/>
      <c r="AO32" s="363"/>
      <c r="AP32" s="363"/>
      <c r="AQ32" s="100" t="s">
        <v>566</v>
      </c>
      <c r="AR32" s="101"/>
      <c r="AS32" s="101"/>
      <c r="AT32" s="102"/>
      <c r="AU32" s="363" t="s">
        <v>560</v>
      </c>
      <c r="AV32" s="363"/>
      <c r="AW32" s="363"/>
      <c r="AX32" s="365"/>
    </row>
    <row r="33" spans="1:50" ht="28.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2" t="s">
        <v>559</v>
      </c>
      <c r="AF33" s="363"/>
      <c r="AG33" s="363"/>
      <c r="AH33" s="363"/>
      <c r="AI33" s="362" t="s">
        <v>559</v>
      </c>
      <c r="AJ33" s="363"/>
      <c r="AK33" s="363"/>
      <c r="AL33" s="363"/>
      <c r="AM33" s="362" t="s">
        <v>559</v>
      </c>
      <c r="AN33" s="363"/>
      <c r="AO33" s="363"/>
      <c r="AP33" s="363"/>
      <c r="AQ33" s="100" t="s">
        <v>566</v>
      </c>
      <c r="AR33" s="101"/>
      <c r="AS33" s="101"/>
      <c r="AT33" s="102"/>
      <c r="AU33" s="363">
        <v>10</v>
      </c>
      <c r="AV33" s="363"/>
      <c r="AW33" s="363"/>
      <c r="AX33" s="365"/>
    </row>
    <row r="34" spans="1:50" ht="28.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560</v>
      </c>
      <c r="AR34" s="101"/>
      <c r="AS34" s="101"/>
      <c r="AT34" s="102"/>
      <c r="AU34" s="363" t="s">
        <v>560</v>
      </c>
      <c r="AV34" s="363"/>
      <c r="AW34" s="363"/>
      <c r="AX34" s="365"/>
    </row>
    <row r="35" spans="1:50" ht="29.6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9.6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6.6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6.6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560</v>
      </c>
      <c r="AR66" s="269"/>
      <c r="AS66" s="868" t="s">
        <v>356</v>
      </c>
      <c r="AT66" s="869"/>
      <c r="AU66" s="269">
        <v>30</v>
      </c>
      <c r="AV66" s="269"/>
      <c r="AW66" s="868" t="s">
        <v>490</v>
      </c>
      <c r="AX66" s="981"/>
    </row>
    <row r="67" spans="1:50" ht="23.25" customHeight="1" x14ac:dyDescent="0.15">
      <c r="A67" s="854"/>
      <c r="B67" s="855"/>
      <c r="C67" s="855"/>
      <c r="D67" s="855"/>
      <c r="E67" s="855"/>
      <c r="F67" s="856"/>
      <c r="G67" s="982" t="s">
        <v>364</v>
      </c>
      <c r="H67" s="965" t="s">
        <v>614</v>
      </c>
      <c r="I67" s="966"/>
      <c r="J67" s="966"/>
      <c r="K67" s="966"/>
      <c r="L67" s="966"/>
      <c r="M67" s="966"/>
      <c r="N67" s="966"/>
      <c r="O67" s="967"/>
      <c r="P67" s="965" t="s">
        <v>568</v>
      </c>
      <c r="Q67" s="966"/>
      <c r="R67" s="966"/>
      <c r="S67" s="966"/>
      <c r="T67" s="966"/>
      <c r="U67" s="966"/>
      <c r="V67" s="967"/>
      <c r="W67" s="971"/>
      <c r="X67" s="972"/>
      <c r="Y67" s="952" t="s">
        <v>12</v>
      </c>
      <c r="Z67" s="952"/>
      <c r="AA67" s="953"/>
      <c r="AB67" s="954" t="s">
        <v>518</v>
      </c>
      <c r="AC67" s="954"/>
      <c r="AD67" s="954"/>
      <c r="AE67" s="362" t="s">
        <v>559</v>
      </c>
      <c r="AF67" s="363"/>
      <c r="AG67" s="363"/>
      <c r="AH67" s="363"/>
      <c r="AI67" s="362" t="s">
        <v>559</v>
      </c>
      <c r="AJ67" s="363"/>
      <c r="AK67" s="363"/>
      <c r="AL67" s="363"/>
      <c r="AM67" s="362" t="s">
        <v>559</v>
      </c>
      <c r="AN67" s="363"/>
      <c r="AO67" s="363"/>
      <c r="AP67" s="363"/>
      <c r="AQ67" s="362" t="s">
        <v>559</v>
      </c>
      <c r="AR67" s="363"/>
      <c r="AS67" s="363"/>
      <c r="AT67" s="364"/>
      <c r="AU67" s="363" t="s">
        <v>560</v>
      </c>
      <c r="AV67" s="363"/>
      <c r="AW67" s="363"/>
      <c r="AX67" s="365"/>
    </row>
    <row r="68" spans="1:50" ht="23.25"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t="s">
        <v>559</v>
      </c>
      <c r="AF68" s="363"/>
      <c r="AG68" s="363"/>
      <c r="AH68" s="363"/>
      <c r="AI68" s="362" t="s">
        <v>559</v>
      </c>
      <c r="AJ68" s="363"/>
      <c r="AK68" s="363"/>
      <c r="AL68" s="363"/>
      <c r="AM68" s="362" t="s">
        <v>559</v>
      </c>
      <c r="AN68" s="363"/>
      <c r="AO68" s="363"/>
      <c r="AP68" s="363"/>
      <c r="AQ68" s="362" t="s">
        <v>559</v>
      </c>
      <c r="AR68" s="363"/>
      <c r="AS68" s="363"/>
      <c r="AT68" s="364"/>
      <c r="AU68" s="363">
        <v>15000</v>
      </c>
      <c r="AV68" s="363"/>
      <c r="AW68" s="363"/>
      <c r="AX68" s="365"/>
    </row>
    <row r="69" spans="1:50" ht="23.25"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t="s">
        <v>559</v>
      </c>
      <c r="AF69" s="818"/>
      <c r="AG69" s="818"/>
      <c r="AH69" s="818"/>
      <c r="AI69" s="817" t="s">
        <v>559</v>
      </c>
      <c r="AJ69" s="818"/>
      <c r="AK69" s="818"/>
      <c r="AL69" s="818"/>
      <c r="AM69" s="817" t="s">
        <v>559</v>
      </c>
      <c r="AN69" s="818"/>
      <c r="AO69" s="818"/>
      <c r="AP69" s="818"/>
      <c r="AQ69" s="362" t="s">
        <v>559</v>
      </c>
      <c r="AR69" s="363"/>
      <c r="AS69" s="363"/>
      <c r="AT69" s="364"/>
      <c r="AU69" s="363" t="s">
        <v>566</v>
      </c>
      <c r="AV69" s="363"/>
      <c r="AW69" s="363"/>
      <c r="AX69" s="365"/>
    </row>
    <row r="70" spans="1:50" ht="29.65" customHeight="1" x14ac:dyDescent="0.15">
      <c r="A70" s="854" t="s">
        <v>498</v>
      </c>
      <c r="B70" s="855"/>
      <c r="C70" s="855"/>
      <c r="D70" s="855"/>
      <c r="E70" s="855"/>
      <c r="F70" s="856"/>
      <c r="G70" s="942" t="s">
        <v>365</v>
      </c>
      <c r="H70" s="943" t="s">
        <v>569</v>
      </c>
      <c r="I70" s="943"/>
      <c r="J70" s="943"/>
      <c r="K70" s="943"/>
      <c r="L70" s="943"/>
      <c r="M70" s="943"/>
      <c r="N70" s="943"/>
      <c r="O70" s="943"/>
      <c r="P70" s="943" t="s">
        <v>570</v>
      </c>
      <c r="Q70" s="943"/>
      <c r="R70" s="943"/>
      <c r="S70" s="943"/>
      <c r="T70" s="943"/>
      <c r="U70" s="943"/>
      <c r="V70" s="943"/>
      <c r="W70" s="946" t="s">
        <v>517</v>
      </c>
      <c r="X70" s="947"/>
      <c r="Y70" s="952" t="s">
        <v>12</v>
      </c>
      <c r="Z70" s="952"/>
      <c r="AA70" s="953"/>
      <c r="AB70" s="954" t="s">
        <v>518</v>
      </c>
      <c r="AC70" s="954"/>
      <c r="AD70" s="954"/>
      <c r="AE70" s="362" t="s">
        <v>559</v>
      </c>
      <c r="AF70" s="363"/>
      <c r="AG70" s="363"/>
      <c r="AH70" s="363"/>
      <c r="AI70" s="362" t="s">
        <v>559</v>
      </c>
      <c r="AJ70" s="363"/>
      <c r="AK70" s="363"/>
      <c r="AL70" s="363"/>
      <c r="AM70" s="362" t="s">
        <v>559</v>
      </c>
      <c r="AN70" s="363"/>
      <c r="AO70" s="363"/>
      <c r="AP70" s="363"/>
      <c r="AQ70" s="362" t="s">
        <v>559</v>
      </c>
      <c r="AR70" s="363"/>
      <c r="AS70" s="363"/>
      <c r="AT70" s="364"/>
      <c r="AU70" s="363" t="s">
        <v>560</v>
      </c>
      <c r="AV70" s="363"/>
      <c r="AW70" s="363"/>
      <c r="AX70" s="365"/>
    </row>
    <row r="71" spans="1:50" ht="29.6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t="s">
        <v>559</v>
      </c>
      <c r="AF71" s="363"/>
      <c r="AG71" s="363"/>
      <c r="AH71" s="363"/>
      <c r="AI71" s="362" t="s">
        <v>559</v>
      </c>
      <c r="AJ71" s="363"/>
      <c r="AK71" s="363"/>
      <c r="AL71" s="363"/>
      <c r="AM71" s="362" t="s">
        <v>559</v>
      </c>
      <c r="AN71" s="363"/>
      <c r="AO71" s="363"/>
      <c r="AP71" s="363"/>
      <c r="AQ71" s="362" t="s">
        <v>559</v>
      </c>
      <c r="AR71" s="363"/>
      <c r="AS71" s="363"/>
      <c r="AT71" s="364"/>
      <c r="AU71" s="363">
        <v>74014</v>
      </c>
      <c r="AV71" s="363"/>
      <c r="AW71" s="363"/>
      <c r="AX71" s="365"/>
    </row>
    <row r="72" spans="1:50" ht="29.65"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t="s">
        <v>559</v>
      </c>
      <c r="AF72" s="363"/>
      <c r="AG72" s="363"/>
      <c r="AH72" s="363"/>
      <c r="AI72" s="362" t="s">
        <v>559</v>
      </c>
      <c r="AJ72" s="363"/>
      <c r="AK72" s="363"/>
      <c r="AL72" s="363"/>
      <c r="AM72" s="362" t="s">
        <v>559</v>
      </c>
      <c r="AN72" s="363"/>
      <c r="AO72" s="363"/>
      <c r="AP72" s="364"/>
      <c r="AQ72" s="362" t="s">
        <v>559</v>
      </c>
      <c r="AR72" s="363"/>
      <c r="AS72" s="363"/>
      <c r="AT72" s="364"/>
      <c r="AU72" s="363" t="s">
        <v>560</v>
      </c>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t="s">
        <v>560</v>
      </c>
      <c r="AF101" s="363"/>
      <c r="AG101" s="363"/>
      <c r="AH101" s="364"/>
      <c r="AI101" s="362">
        <v>1</v>
      </c>
      <c r="AJ101" s="363"/>
      <c r="AK101" s="363"/>
      <c r="AL101" s="364"/>
      <c r="AM101" s="362">
        <v>1</v>
      </c>
      <c r="AN101" s="363"/>
      <c r="AO101" s="363"/>
      <c r="AP101" s="364"/>
      <c r="AQ101" s="362" t="s">
        <v>560</v>
      </c>
      <c r="AR101" s="363"/>
      <c r="AS101" s="363"/>
      <c r="AT101" s="364"/>
      <c r="AU101" s="363" t="s">
        <v>560</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573</v>
      </c>
      <c r="AF102" s="356"/>
      <c r="AG102" s="356"/>
      <c r="AH102" s="356"/>
      <c r="AI102" s="356">
        <v>4</v>
      </c>
      <c r="AJ102" s="356"/>
      <c r="AK102" s="356"/>
      <c r="AL102" s="356"/>
      <c r="AM102" s="356">
        <v>1</v>
      </c>
      <c r="AN102" s="356"/>
      <c r="AO102" s="356"/>
      <c r="AP102" s="356"/>
      <c r="AQ102" s="817" t="s">
        <v>560</v>
      </c>
      <c r="AR102" s="818"/>
      <c r="AS102" s="818"/>
      <c r="AT102" s="819"/>
      <c r="AU102" s="363" t="s">
        <v>560</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t="s">
        <v>560</v>
      </c>
      <c r="AF116" s="356"/>
      <c r="AG116" s="356"/>
      <c r="AH116" s="356"/>
      <c r="AI116" s="356">
        <v>131</v>
      </c>
      <c r="AJ116" s="356"/>
      <c r="AK116" s="356"/>
      <c r="AL116" s="356"/>
      <c r="AM116" s="356">
        <v>201</v>
      </c>
      <c r="AN116" s="356"/>
      <c r="AO116" s="356"/>
      <c r="AP116" s="356"/>
      <c r="AQ116" s="362" t="s">
        <v>580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579</v>
      </c>
      <c r="AF117" s="304"/>
      <c r="AG117" s="304"/>
      <c r="AH117" s="304"/>
      <c r="AI117" s="304" t="s">
        <v>576</v>
      </c>
      <c r="AJ117" s="304"/>
      <c r="AK117" s="304"/>
      <c r="AL117" s="304"/>
      <c r="AM117" s="304" t="s">
        <v>577</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v>42</v>
      </c>
      <c r="AV133" s="133"/>
      <c r="AW133" s="134" t="s">
        <v>300</v>
      </c>
      <c r="AX133" s="135"/>
    </row>
    <row r="134" spans="1:50" ht="39.75" customHeight="1" x14ac:dyDescent="0.15">
      <c r="A134" s="997"/>
      <c r="B134" s="250"/>
      <c r="C134" s="249"/>
      <c r="D134" s="250"/>
      <c r="E134" s="249"/>
      <c r="F134" s="312"/>
      <c r="G134" s="228" t="s">
        <v>582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v>114900</v>
      </c>
      <c r="AF134" s="101"/>
      <c r="AG134" s="101"/>
      <c r="AH134" s="101"/>
      <c r="AI134" s="264">
        <v>112800</v>
      </c>
      <c r="AJ134" s="101"/>
      <c r="AK134" s="101"/>
      <c r="AL134" s="101"/>
      <c r="AM134" s="264" t="s">
        <v>560</v>
      </c>
      <c r="AN134" s="101"/>
      <c r="AO134" s="101"/>
      <c r="AP134" s="101"/>
      <c r="AQ134" s="264" t="s">
        <v>560</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560</v>
      </c>
      <c r="AF135" s="101"/>
      <c r="AG135" s="101"/>
      <c r="AH135" s="101"/>
      <c r="AI135" s="264" t="s">
        <v>584</v>
      </c>
      <c r="AJ135" s="101"/>
      <c r="AK135" s="101"/>
      <c r="AL135" s="101"/>
      <c r="AM135" s="264" t="s">
        <v>560</v>
      </c>
      <c r="AN135" s="101"/>
      <c r="AO135" s="101"/>
      <c r="AP135" s="101"/>
      <c r="AQ135" s="264" t="s">
        <v>560</v>
      </c>
      <c r="AR135" s="101"/>
      <c r="AS135" s="101"/>
      <c r="AT135" s="101"/>
      <c r="AU135" s="264">
        <v>92700</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560</v>
      </c>
      <c r="AR432" s="133"/>
      <c r="AS432" s="134" t="s">
        <v>356</v>
      </c>
      <c r="AT432" s="169"/>
      <c r="AU432" s="133" t="s">
        <v>560</v>
      </c>
      <c r="AV432" s="133"/>
      <c r="AW432" s="134" t="s">
        <v>300</v>
      </c>
      <c r="AX432" s="135"/>
    </row>
    <row r="433" spans="1:50" ht="23.2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586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560</v>
      </c>
      <c r="AF434" s="101"/>
      <c r="AG434" s="101"/>
      <c r="AH434" s="102"/>
      <c r="AI434" s="100" t="s">
        <v>564</v>
      </c>
      <c r="AJ434" s="101"/>
      <c r="AK434" s="101"/>
      <c r="AL434" s="101"/>
      <c r="AM434" s="100" t="s">
        <v>566</v>
      </c>
      <c r="AN434" s="101"/>
      <c r="AO434" s="101"/>
      <c r="AP434" s="102"/>
      <c r="AQ434" s="100" t="s">
        <v>560</v>
      </c>
      <c r="AR434" s="101"/>
      <c r="AS434" s="101"/>
      <c r="AT434" s="102"/>
      <c r="AU434" s="101" t="s">
        <v>564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560</v>
      </c>
      <c r="AR457" s="133"/>
      <c r="AS457" s="134" t="s">
        <v>356</v>
      </c>
      <c r="AT457" s="169"/>
      <c r="AU457" s="133" t="s">
        <v>560</v>
      </c>
      <c r="AV457" s="133"/>
      <c r="AW457" s="134" t="s">
        <v>300</v>
      </c>
      <c r="AX457" s="135"/>
    </row>
    <row r="458" spans="1:50" ht="23.25" customHeight="1" x14ac:dyDescent="0.15">
      <c r="A458" s="997"/>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579</v>
      </c>
      <c r="AC458" s="130"/>
      <c r="AD458" s="130"/>
      <c r="AE458" s="100" t="s">
        <v>560</v>
      </c>
      <c r="AF458" s="101"/>
      <c r="AG458" s="101"/>
      <c r="AH458" s="101"/>
      <c r="AI458" s="100" t="s">
        <v>560</v>
      </c>
      <c r="AJ458" s="101"/>
      <c r="AK458" s="101"/>
      <c r="AL458" s="101"/>
      <c r="AM458" s="100" t="s">
        <v>566</v>
      </c>
      <c r="AN458" s="101"/>
      <c r="AO458" s="101"/>
      <c r="AP458" s="102"/>
      <c r="AQ458" s="100" t="s">
        <v>560</v>
      </c>
      <c r="AR458" s="101"/>
      <c r="AS458" s="101"/>
      <c r="AT458" s="102"/>
      <c r="AU458" s="101" t="s">
        <v>566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560</v>
      </c>
      <c r="AC459" s="219"/>
      <c r="AD459" s="219"/>
      <c r="AE459" s="100" t="s">
        <v>560</v>
      </c>
      <c r="AF459" s="101"/>
      <c r="AG459" s="101"/>
      <c r="AH459" s="102"/>
      <c r="AI459" s="100" t="s">
        <v>560</v>
      </c>
      <c r="AJ459" s="101"/>
      <c r="AK459" s="101"/>
      <c r="AL459" s="101"/>
      <c r="AM459" s="100" t="s">
        <v>587</v>
      </c>
      <c r="AN459" s="101"/>
      <c r="AO459" s="101"/>
      <c r="AP459" s="102"/>
      <c r="AQ459" s="100" t="s">
        <v>587</v>
      </c>
      <c r="AR459" s="101"/>
      <c r="AS459" s="101"/>
      <c r="AT459" s="102"/>
      <c r="AU459" s="101" t="s">
        <v>560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566</v>
      </c>
      <c r="AJ460" s="101"/>
      <c r="AK460" s="101"/>
      <c r="AL460" s="101"/>
      <c r="AM460" s="100" t="s">
        <v>566</v>
      </c>
      <c r="AN460" s="101"/>
      <c r="AO460" s="101"/>
      <c r="AP460" s="102"/>
      <c r="AQ460" s="100" t="s">
        <v>566</v>
      </c>
      <c r="AR460" s="101"/>
      <c r="AS460" s="101"/>
      <c r="AT460" s="102"/>
      <c r="AU460" s="101" t="s">
        <v>560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85.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8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5.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559</v>
      </c>
      <c r="AH710" s="665"/>
      <c r="AI710" s="665"/>
      <c r="AJ710" s="665"/>
      <c r="AK710" s="665"/>
      <c r="AL710" s="665"/>
      <c r="AM710" s="665"/>
      <c r="AN710" s="665"/>
      <c r="AO710" s="665"/>
      <c r="AP710" s="665"/>
      <c r="AQ710" s="665"/>
      <c r="AR710" s="665"/>
      <c r="AS710" s="665"/>
      <c r="AT710" s="665"/>
      <c r="AU710" s="665"/>
      <c r="AV710" s="665"/>
      <c r="AW710" s="665"/>
      <c r="AX710" s="666"/>
    </row>
    <row r="711" spans="1:50" ht="41.6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9.6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559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559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590</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t="s">
        <v>579</v>
      </c>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617</v>
      </c>
      <c r="B731" s="619"/>
      <c r="C731" s="619"/>
      <c r="D731" s="619"/>
      <c r="E731" s="620"/>
      <c r="F731" s="680" t="s">
        <v>619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620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560</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609</v>
      </c>
      <c r="F739" s="126"/>
      <c r="G739" s="126"/>
      <c r="H739" s="91" t="str">
        <f>IF(E739="", "", "(")</f>
        <v>(</v>
      </c>
      <c r="I739" s="106"/>
      <c r="J739" s="106"/>
      <c r="K739" s="91" t="str">
        <f>IF(OR(I739="　", I739=""), "", "-")</f>
        <v/>
      </c>
      <c r="L739" s="107">
        <v>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602</v>
      </c>
      <c r="M781" s="453"/>
      <c r="N781" s="453"/>
      <c r="O781" s="453"/>
      <c r="P781" s="453"/>
      <c r="Q781" s="453"/>
      <c r="R781" s="453"/>
      <c r="S781" s="453"/>
      <c r="T781" s="453"/>
      <c r="U781" s="453"/>
      <c r="V781" s="453"/>
      <c r="W781" s="453"/>
      <c r="X781" s="454"/>
      <c r="Y781" s="455">
        <v>201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604</v>
      </c>
      <c r="D837" s="416"/>
      <c r="E837" s="416"/>
      <c r="F837" s="416"/>
      <c r="G837" s="416"/>
      <c r="H837" s="416"/>
      <c r="I837" s="416"/>
      <c r="J837" s="417">
        <v>1140001012054</v>
      </c>
      <c r="K837" s="418"/>
      <c r="L837" s="418"/>
      <c r="M837" s="418"/>
      <c r="N837" s="418"/>
      <c r="O837" s="418"/>
      <c r="P837" s="315" t="s">
        <v>602</v>
      </c>
      <c r="Q837" s="315"/>
      <c r="R837" s="315"/>
      <c r="S837" s="315"/>
      <c r="T837" s="315"/>
      <c r="U837" s="315"/>
      <c r="V837" s="315"/>
      <c r="W837" s="315"/>
      <c r="X837" s="315"/>
      <c r="Y837" s="316">
        <v>201</v>
      </c>
      <c r="Z837" s="317"/>
      <c r="AA837" s="317"/>
      <c r="AB837" s="318"/>
      <c r="AC837" s="326" t="s">
        <v>605</v>
      </c>
      <c r="AD837" s="424"/>
      <c r="AE837" s="424"/>
      <c r="AF837" s="424"/>
      <c r="AG837" s="424"/>
      <c r="AH837" s="419" t="s">
        <v>607</v>
      </c>
      <c r="AI837" s="420"/>
      <c r="AJ837" s="420"/>
      <c r="AK837" s="420"/>
      <c r="AL837" s="323" t="s">
        <v>560</v>
      </c>
      <c r="AM837" s="324"/>
      <c r="AN837" s="324"/>
      <c r="AO837" s="325"/>
      <c r="AP837" s="319" t="s">
        <v>578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2018-08-20T06:55:09Z</cp:lastPrinted>
  <dcterms:created xsi:type="dcterms:W3CDTF">2012-03-13T00:50:25Z</dcterms:created>
  <dcterms:modified xsi:type="dcterms:W3CDTF">2018-09-03T09:22:35Z</dcterms:modified>
</cp:coreProperties>
</file>