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<sst xmlns="http://schemas.openxmlformats.org/spreadsheetml/2006/main" count="3118" uniqueCount="685">
  <si>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</si>
  <si>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</si>
  <si>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</si>
  <si>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</si>
  <si>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</si>
  <si>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</si>
  <si>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</si>
  <si>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</si>
  <si>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</si>
  <si>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</si>
  <si>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</si>
  <si>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</si>
  <si>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</si>
  <si>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</si>
  <si>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</si>
  <si>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</si>
  <si>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</si>
  <si>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</si>
  <si>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</si>
  <si>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</si>
  <si>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</si>
  <si>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</si>
  <si>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</si>
  <si>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</si>
  <si>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</si>
  <si>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</si>
  <si>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</si>
  <si>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</si>
  <si>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</si>
  <si>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</si>
  <si>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</si>
  <si>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</si>
  <si>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</si>
  <si>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</si>
  <si>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</si>
  <si>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</si>
  <si>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</si>
  <si>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</si>
  <si>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</si>
  <si>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</si>
  <si>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</si>
  <si>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</si>
  <si>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</si>
  <si>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</si>
  <si>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</si>
  <si>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</si>
  <si>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</si>
  <si>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</si>
  <si>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</si>
  <si>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</si>
  <si>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</si>
  <si>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</si>
  <si>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</si>
  <si>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</si>
  <si>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</si>
  <si>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</si>
  <si>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</si>
  <si>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</si>
  <si>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</si>
  <si>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</si>
  <si>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</si>
  <si>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</si>
  <si>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</si>
  <si>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</si>
  <si>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</si>
  <si>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</si>
  <si>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</si>
  <si>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</si>
  <si>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</si>
  <si>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</si>
  <si>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</si>
  <si>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</si>
  <si>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</si>
  <si>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</si>
  <si>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</si>
  <si>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</si>
  <si>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</si>
  <si>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</si>
  <si>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</si>
  <si>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</si>
  <si>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</si>
  <si>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</si>
  <si>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</si>
  <si>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</si>
  <si>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</si>
  <si>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</si>
  <si>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</si>
  <si>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</si>
  <si>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</si>
  <si>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</si>
  <si>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</si>
  <si>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</si>
  <si>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</si>
  <si>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</si>
  <si>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</si>
  <si>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</si>
  <si>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</si>
  <si>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</si>
  <si>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</si>
  <si>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</si>
  <si>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</si>
  <si>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</si>
  <si>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</si>
  <si>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</si>
  <si>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</si>
  <si>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</si>
  <si>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</si>
  <si>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</si>
  <si>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</si>
  <si>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</si>
  <si>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</si>
  <si>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</si>
  <si>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</si>
  <si>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</si>
  <si>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</si>
  <si>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</si>
  <si>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</si>
  <si>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</si>
  <si>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</si>
  <si>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</si>
  <si>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</si>
  <si>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</si>
  <si>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</si>
  <si>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</si>
  <si>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</si>
  <si>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</si>
  <si>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</si>
  <si>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</si>
  <si>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</si>
  <si>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</si>
  <si>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</si>
  <si>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</si>
  <si>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</si>
  <si>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</si>
  <si>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</si>
  <si>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</si>
  <si>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</si>
  <si>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</si>
  <si>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</si>
  <si>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</si>
  <si>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</si>
  <si>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</si>
  <si>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</si>
  <si>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</si>
  <si>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</si>
  <si>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</si>
  <si>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</si>
  <si>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</si>
  <si>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</si>
  <si>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</si>
  <si>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</si>
  <si>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</si>
  <si>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</si>
  <si>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</si>
  <si>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</si>
  <si>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</si>
  <si>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</si>
  <si>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</si>
  <si>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</si>
  <si>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</si>
  <si>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</si>
  <si>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</si>
  <si>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</si>
  <si>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</si>
  <si>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</si>
  <si>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</si>
  <si>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</si>
  <si>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</si>
  <si>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</si>
  <si>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</si>
  <si>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</si>
  <si>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</si>
  <si>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</si>
  <si>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</si>
  <si>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</si>
  <si>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</si>
  <si>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</si>
  <si>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</si>
  <si>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</si>
  <si>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</si>
  <si>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</si>
  <si>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</si>
  <si>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</si>
  <si>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</si>
  <si>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</si>
  <si>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</si>
  <si>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</si>
  <si>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</si>
  <si>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</si>
  <si>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</si>
  <si>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</si>
  <si>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</si>
  <si>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</si>
  <si>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</si>
  <si>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</si>
  <si>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</si>
  <si>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</si>
  <si>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</si>
  <si>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</si>
  <si>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</si>
  <si>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</si>
  <si>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</si>
  <si>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</si>
  <si>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</si>
  <si>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</si>
  <si>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</si>
  <si>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</si>
  <si>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</si>
  <si>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</si>
  <si>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</si>
  <si>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</si>
  <si>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</si>
  <si>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</si>
  <si>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</si>
  <si>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</si>
  <si>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</si>
  <si>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</si>
  <si>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</si>
  <si>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</si>
  <si>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</si>
  <si>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</si>
  <si>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</si>
  <si>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</si>
  <si>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</si>
  <si>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</si>
  <si>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</si>
  <si>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</si>
  <si>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</si>
  <si>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</si>
  <si>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</si>
  <si>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</si>
  <si>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</si>
  <si>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</si>
  <si>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</si>
  <si>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</si>
  <si>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</si>
  <si>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</si>
  <si>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</si>
  <si>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</si>
  <si>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</si>
  <si>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</si>
  <si>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</si>
  <si>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</si>
  <si>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</si>
  <si>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</si>
  <si>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</si>
  <si>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</si>
  <si>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</si>
  <si>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</si>
  <si>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</si>
  <si>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</si>
  <si>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</si>
  <si>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</si>
  <si>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</si>
  <si>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</si>
  <si>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</si>
  <si>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</si>
  <si>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</si>
  <si>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</si>
  <si>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</si>
  <si>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</si>
  <si>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</si>
  <si>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</si>
  <si>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</si>
  <si>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</si>
  <si>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</si>
  <si>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</si>
  <si>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</si>
  <si>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</si>
  <si>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</si>
  <si>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</si>
  <si>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</si>
  <si>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</si>
  <si>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</si>
  <si>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</si>
  <si>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</si>
  <si>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</si>
  <si>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</si>
  <si>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</si>
  <si>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</si>
  <si>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</si>
  <si>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</si>
  <si>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</si>
  <si>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</si>
  <si>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</si>
  <si>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</si>
  <si>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</si>
  <si>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</si>
  <si>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</si>
  <si>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</si>
  <si>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</si>
  <si>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</si>
  <si>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</si>
  <si>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</si>
  <si>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</si>
  <si>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</si>
  <si>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</si>
  <si>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</si>
  <si>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</si>
  <si>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</si>
  <si>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</si>
  <si>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</si>
  <si>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</si>
  <si>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</si>
  <si>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</si>
  <si>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</si>
  <si>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</si>
  <si>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</si>
  <si>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</si>
  <si>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</si>
  <si>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</si>
  <si>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</si>
  <si>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</si>
  <si>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</si>
  <si>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</si>
  <si>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</si>
  <si>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</si>
  <si>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</si>
  <si>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</si>
  <si>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</si>
  <si>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</si>
  <si>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</si>
  <si>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</si>
  <si>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</si>
  <si>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</si>
  <si>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</si>
  <si>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</si>
  <si>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</si>
  <si>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</si>
  <si>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</si>
  <si>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</si>
  <si>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</si>
  <si>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</si>
  <si>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</si>
  <si>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</si>
  <si>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</si>
  <si>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</si>
  <si>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</si>
  <si>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</si>
  <si>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</si>
  <si>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</si>
  <si>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</si>
  <si>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</si>
  <si>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</si>
  <si>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</si>
  <si>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</si>
  <si>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</si>
  <si>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</si>
  <si>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</si>
  <si>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</si>
  <si>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</si>
  <si>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</si>
  <si>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</si>
  <si>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</si>
  <si>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</si>
  <si>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</si>
  <si>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</si>
  <si>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</si>
  <si>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</si>
  <si>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</si>
  <si>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</si>
  <si>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</si>
  <si>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</si>
  <si>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</si>
  <si>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</si>
  <si>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</si>
  <si>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</si>
  <si>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</si>
  <si>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</si>
  <si>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</si>
  <si>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</si>
  <si>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</si>
  <si>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</si>
  <si>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</si>
  <si>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</si>
  <si>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</si>
  <si>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</si>
  <si>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</si>
  <si>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</si>
  <si>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</si>
  <si>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</si>
  <si>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</si>
  <si>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</si>
  <si>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</si>
  <si>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</si>
  <si>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</si>
  <si>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</si>
  <si>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</si>
  <si>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</si>
  <si>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</si>
  <si>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</si>
  <si>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</si>
  <si>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</si>
  <si>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</si>
  <si>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</si>
  <si>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</si>
  <si>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</si>
  <si>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</si>
  <si>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</si>
  <si>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</si>
  <si>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</si>
  <si>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</si>
  <si>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</si>
  <si>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</si>
  <si>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</si>
  <si>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</si>
  <si>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</si>
  <si>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</si>
  <si>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</si>
  <si>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</si>
  <si>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</si>
  <si>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</si>
  <si>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</si>
  <si>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</si>
  <si>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</si>
  <si>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</si>
  <si>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</si>
  <si>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</si>
  <si>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</si>
  <si>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</si>
  <si>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</si>
  <si>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</si>
  <si>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</si>
  <si>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</si>
  <si>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</si>
  <si>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</si>
  <si>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</si>
  <si>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</si>
  <si>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</si>
  <si>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</si>
  <si>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</si>
  <si>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</si>
  <si>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</si>
  <si>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</si>
  <si>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</si>
  <si>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</si>
  <si>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</si>
  <si>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</si>
  <si>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</si>
  <si>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</si>
  <si>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</si>
  <si>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</si>
  <si>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</si>
  <si>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</si>
  <si>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</si>
  <si>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</si>
  <si>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</si>
  <si>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</si>
  <si>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</si>
  <si>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</si>
  <si>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</si>
  <si>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</si>
  <si>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</si>
  <si>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</si>
  <si>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</si>
  <si>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</si>
  <si>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</si>
  <si>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</si>
  <si>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</si>
  <si>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</si>
  <si>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</si>
  <si>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</si>
  <si>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</si>
  <si>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</si>
  <si>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</si>
  <si>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</si>
  <si>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</si>
  <si>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</si>
  <si>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</si>
  <si>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</si>
  <si>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</si>
  <si>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</si>
  <si>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</si>
  <si>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</si>
  <si>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</si>
  <si>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</si>
  <si>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</si>
  <si>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</si>
  <si>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</si>
  <si>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</si>
  <si>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</si>
  <si>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</si>
  <si>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</si>
  <si>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</si>
  <si>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</si>
  <si>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</si>
  <si>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</si>
  <si>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</si>
  <si>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</si>
  <si>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</si>
  <si>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</si>
  <si>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</si>
  <si>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</si>
  <si>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</si>
  <si>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</si>
  <si>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</si>
  <si>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</si>
  <si>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</si>
  <si>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</si>
  <si>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</si>
  <si>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</si>
  <si>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</si>
  <si>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</si>
  <si>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</si>
  <si>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</si>
  <si>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</si>
  <si>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</si>
  <si>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</si>
  <si>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</si>
  <si>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</si>
  <si>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</si>
  <si>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</si>
  <si>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</si>
  <si>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</si>
  <si>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</si>
  <si>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</si>
  <si>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</si>
  <si>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</si>
  <si>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</si>
  <si>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</si>
  <si>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</si>
  <si>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</si>
  <si>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</si>
  <si>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</si>
  <si>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</si>
  <si>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</si>
  <si>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</si>
  <si>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</si>
  <si>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</si>
  <si>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</si>
  <si>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</si>
  <si>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</si>
  <si>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</si>
  <si>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</si>
  <si>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</si>
  <si>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</si>
  <si>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</si>
  <si>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</si>
  <si>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</si>
  <si>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</si>
  <si>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</si>
  <si>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</si>
  <si>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</si>
  <si>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</si>
  <si>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</si>
  <si>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</si>
  <si>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</si>
  <si>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</si>
  <si>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LED照明導入促進事業</t>
    <phoneticPr fontId="5"/>
  </si>
  <si>
    <t>地球温暖化対策課
地球温暖化対策事業室</t>
    <phoneticPr fontId="5"/>
  </si>
  <si>
    <t>地球環境局</t>
    <phoneticPr fontId="5"/>
  </si>
  <si>
    <t>○</t>
  </si>
  <si>
    <t>特別会計に関する法律第85条第３項第１号ホ及び第２号同施行令第50条第７項第10号及び第11号並びに第９項第１号</t>
    <phoneticPr fontId="5"/>
  </si>
  <si>
    <t>地球温暖化対策計画（平成28年5月13日閣議決定）</t>
    <phoneticPr fontId="5"/>
  </si>
  <si>
    <t>-</t>
    <phoneticPr fontId="5"/>
  </si>
  <si>
    <t>-</t>
    <phoneticPr fontId="5"/>
  </si>
  <si>
    <t>-</t>
    <phoneticPr fontId="5"/>
  </si>
  <si>
    <t>-</t>
    <phoneticPr fontId="5"/>
  </si>
  <si>
    <t>-</t>
    <phoneticPr fontId="5"/>
  </si>
  <si>
    <t>-</t>
    <phoneticPr fontId="5"/>
  </si>
  <si>
    <t>-</t>
    <phoneticPr fontId="5"/>
  </si>
  <si>
    <t>t-CO2/年</t>
    <phoneticPr fontId="5"/>
  </si>
  <si>
    <t>t-CO2/年</t>
    <phoneticPr fontId="5"/>
  </si>
  <si>
    <t>1t-CO2当たりの削減コスト</t>
    <phoneticPr fontId="5"/>
  </si>
  <si>
    <t>本補助金の導入によってLED街路灯市場の活性化を促進して、導入コストの低減化を図る。</t>
    <phoneticPr fontId="5"/>
  </si>
  <si>
    <t>事業総額／削減効果（波及効果:33%一定）</t>
    <phoneticPr fontId="5"/>
  </si>
  <si>
    <t>-</t>
    <phoneticPr fontId="5"/>
  </si>
  <si>
    <t>１．地球温暖化対策の推進</t>
    <phoneticPr fontId="5"/>
  </si>
  <si>
    <t>エネルギー起源二酸化炭素の排出量（CO2換算トン）</t>
    <phoneticPr fontId="5"/>
  </si>
  <si>
    <t>万t-CO2/年</t>
    <phoneticPr fontId="5"/>
  </si>
  <si>
    <t>ＬＥＤの導入により、CO2排出量を削減し、地球環境の保全に寄与する</t>
    <phoneticPr fontId="5"/>
  </si>
  <si>
    <t>補助対象事業者は公募し、見込まれる二酸化炭素排出量削減効果等により間接補助事業者を選定し、事業の実施に必要な支出及び事業目的に即した費目に限って実施している。　　</t>
    <phoneticPr fontId="5"/>
  </si>
  <si>
    <t>無</t>
  </si>
  <si>
    <t>間接補助事業者に対しては、規模により補助率を設定しており、受益者にも相応の負担を求めている。</t>
    <phoneticPr fontId="5"/>
  </si>
  <si>
    <t>過年度の実績を踏まえると、単位当たりのコストの水準は妥当である。</t>
    <phoneticPr fontId="5"/>
  </si>
  <si>
    <t>補助金執行にかかる事務費として、必要最低限の費用とし合理的なものとなっている。</t>
    <phoneticPr fontId="5"/>
  </si>
  <si>
    <t>事業目的に即した費目・使途に限られている。</t>
    <phoneticPr fontId="5"/>
  </si>
  <si>
    <t>関係者との報告・連絡の徹底を図り、作業内容を随時見直すなど、効率化に向けた工夫を実施している。</t>
    <phoneticPr fontId="5"/>
  </si>
  <si>
    <t>一般社団法人環境技術普及促進協会</t>
    <rPh sb="0" eb="4">
      <t>イッパンシャダン</t>
    </rPh>
    <rPh sb="4" eb="6">
      <t>ホウジン</t>
    </rPh>
    <rPh sb="6" eb="16">
      <t>カンキョウギジュツフキュウソクシンキョウカイ</t>
    </rPh>
    <phoneticPr fontId="5"/>
  </si>
  <si>
    <t>補助事業の執行</t>
    <rPh sb="0" eb="2">
      <t>ホジョ</t>
    </rPh>
    <rPh sb="2" eb="4">
      <t>ジギョウ</t>
    </rPh>
    <rPh sb="5" eb="7">
      <t>シッコウ</t>
    </rPh>
    <phoneticPr fontId="5"/>
  </si>
  <si>
    <t>補助金等交付</t>
  </si>
  <si>
    <t>-</t>
    <phoneticPr fontId="5"/>
  </si>
  <si>
    <t>-</t>
    <phoneticPr fontId="5"/>
  </si>
  <si>
    <t>株式会社ヤマイシ</t>
    <phoneticPr fontId="5"/>
  </si>
  <si>
    <t>-</t>
    <phoneticPr fontId="5"/>
  </si>
  <si>
    <t>-</t>
    <phoneticPr fontId="5"/>
  </si>
  <si>
    <t>-</t>
    <phoneticPr fontId="5"/>
  </si>
  <si>
    <t>-</t>
    <phoneticPr fontId="5"/>
  </si>
  <si>
    <t>-</t>
    <phoneticPr fontId="5"/>
  </si>
  <si>
    <t>兵庫県淡路市</t>
    <rPh sb="0" eb="3">
      <t>ヒョウゴケン</t>
    </rPh>
    <rPh sb="3" eb="6">
      <t>アワジシ</t>
    </rPh>
    <phoneticPr fontId="5"/>
  </si>
  <si>
    <t>滋賀県東近江市</t>
    <phoneticPr fontId="5"/>
  </si>
  <si>
    <t>宮城県石巻市</t>
    <phoneticPr fontId="5"/>
  </si>
  <si>
    <t>山梨県中央市</t>
    <phoneticPr fontId="5"/>
  </si>
  <si>
    <t>埼玉県入間郡三芳町</t>
    <phoneticPr fontId="5"/>
  </si>
  <si>
    <t>-</t>
    <phoneticPr fontId="5"/>
  </si>
  <si>
    <t>-</t>
    <phoneticPr fontId="5"/>
  </si>
  <si>
    <t>-</t>
    <phoneticPr fontId="5"/>
  </si>
  <si>
    <t>-</t>
    <phoneticPr fontId="5"/>
  </si>
  <si>
    <t>兵庫県洲本市</t>
    <phoneticPr fontId="5"/>
  </si>
  <si>
    <t>滋賀県高島市</t>
    <phoneticPr fontId="5"/>
  </si>
  <si>
    <t>埼玉県飯能市</t>
    <phoneticPr fontId="5"/>
  </si>
  <si>
    <t>東京都狛江市</t>
    <phoneticPr fontId="5"/>
  </si>
  <si>
    <t>埼玉県ふじみ野市</t>
    <phoneticPr fontId="5"/>
  </si>
  <si>
    <t>ＪＸＴＧエネルギー株式会社</t>
    <phoneticPr fontId="5"/>
  </si>
  <si>
    <t>株式会社ニチビ</t>
    <phoneticPr fontId="5"/>
  </si>
  <si>
    <t>米城ビルディング株式会社</t>
    <phoneticPr fontId="5"/>
  </si>
  <si>
    <t>平田印刷株式会社</t>
    <phoneticPr fontId="5"/>
  </si>
  <si>
    <t>山陽板紙工業株式会社</t>
    <phoneticPr fontId="5"/>
  </si>
  <si>
    <t>株式会社ガスケミカル物流西日本</t>
    <phoneticPr fontId="5"/>
  </si>
  <si>
    <t>ホクレン農業協同組合連合会</t>
    <phoneticPr fontId="5"/>
  </si>
  <si>
    <t>A.　一般社団法人環境技術普及促進協会</t>
    <rPh sb="3" eb="9">
      <t>イッパンシャダンホウジン</t>
    </rPh>
    <rPh sb="9" eb="19">
      <t>カンキョウギジュツフキュウソクシンキョウカイ</t>
    </rPh>
    <phoneticPr fontId="5"/>
  </si>
  <si>
    <t>B.　兵庫県淡路市</t>
    <phoneticPr fontId="5"/>
  </si>
  <si>
    <t>D.　ＪＸＴＧエネルギー株式会社</t>
    <phoneticPr fontId="5"/>
  </si>
  <si>
    <t>事業運営費用</t>
    <rPh sb="0" eb="2">
      <t>ジギョウ</t>
    </rPh>
    <rPh sb="2" eb="4">
      <t>ウンエイ</t>
    </rPh>
    <rPh sb="4" eb="6">
      <t>ヒヨウ</t>
    </rPh>
    <phoneticPr fontId="5"/>
  </si>
  <si>
    <t>事務費</t>
    <rPh sb="0" eb="3">
      <t>ジムヒ</t>
    </rPh>
    <phoneticPr fontId="5"/>
  </si>
  <si>
    <t>事業費</t>
    <rPh sb="0" eb="3">
      <t>ジギョウヒ</t>
    </rPh>
    <phoneticPr fontId="5"/>
  </si>
  <si>
    <t>補助金交付</t>
    <rPh sb="0" eb="3">
      <t>ホジョキン</t>
    </rPh>
    <rPh sb="3" eb="5">
      <t>コウフ</t>
    </rPh>
    <phoneticPr fontId="5"/>
  </si>
  <si>
    <t>実施計画書・事業報告書</t>
    <rPh sb="0" eb="2">
      <t>ジッシ</t>
    </rPh>
    <rPh sb="2" eb="5">
      <t>ケイカクショ</t>
    </rPh>
    <rPh sb="6" eb="8">
      <t>ジギョウ</t>
    </rPh>
    <rPh sb="8" eb="11">
      <t>ホウコクショ</t>
    </rPh>
    <phoneticPr fontId="5"/>
  </si>
  <si>
    <t>実施計画書・事業報告書</t>
    <phoneticPr fontId="5"/>
  </si>
  <si>
    <t xml:space="preserve">小規模自治体地域の商店街や街路灯等を、リース方式を活用して経済的、効率的にLED照明へ更新する事業への支援を行う（補助率　LED照明導入調査事業　3/4又は定額、LED照明導入補助事業　1/5又は1/4、1/3）。また、PCB使用照明器具をLED一体型器具に交換することにより生じるPCB廃棄物の早期処理が確実な場合に限り、LED一体型器具の導入及び設置に係る費用の一部を支援を行う（補助率　1/2）。
</t>
    <rPh sb="189" eb="190">
      <t>オコナ</t>
    </rPh>
    <rPh sb="192" eb="195">
      <t>ホジョリツ</t>
    </rPh>
    <phoneticPr fontId="5"/>
  </si>
  <si>
    <t xml:space="preserve">各地域において低炭素化を進めるためには照明のLED化を推進することが効果的であるが、初期投資の負担や光熱費削減メリットが享受されにくいなどの理由で、LED照明の導入が進みにくいケースがあることから、人々の生活空間を中心とした地域において、費用効果的な対策を迅速に講じる必要がある。
これらの状況を踏まえ、小規模自治体地域の商店街や街路灯等を、リース方式を活用して経済的、効率的にLED照明へ更新する事業の支援を行うとともに、PCB使用照明器具のLED照明への交換を支援することでPCB早期処理とCO2の削減の両立を図り低炭素化社会の実現を推進する。
</t>
    <rPh sb="254" eb="256">
      <t>リョウリツ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</si>
  <si>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</si>
  <si>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</si>
  <si>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</si>
  <si>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</si>
  <si>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</si>
  <si>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</si>
  <si>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</si>
  <si>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</si>
  <si>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</si>
  <si>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</si>
  <si>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</si>
  <si>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LED照明に更新するための
計画策定</t>
    <phoneticPr fontId="5"/>
  </si>
  <si>
    <t>LED照明に更新するための
計画策定</t>
    <phoneticPr fontId="5"/>
  </si>
  <si>
    <t>LED照明の更新</t>
    <phoneticPr fontId="5"/>
  </si>
  <si>
    <t>LED照明の更新</t>
    <phoneticPr fontId="5"/>
  </si>
  <si>
    <t>LED照明の更新</t>
    <phoneticPr fontId="5"/>
  </si>
  <si>
    <t>PCB使用照明器具のLED化</t>
    <rPh sb="3" eb="5">
      <t>シヨウ</t>
    </rPh>
    <rPh sb="5" eb="7">
      <t>ショウメイ</t>
    </rPh>
    <rPh sb="7" eb="9">
      <t>キグ</t>
    </rPh>
    <rPh sb="13" eb="14">
      <t>カ</t>
    </rPh>
    <phoneticPr fontId="5"/>
  </si>
  <si>
    <t>導入補助台数</t>
    <rPh sb="4" eb="5">
      <t>ダイ</t>
    </rPh>
    <phoneticPr fontId="5"/>
  </si>
  <si>
    <t>台</t>
    <rPh sb="0" eb="1">
      <t>ダイ</t>
    </rPh>
    <phoneticPr fontId="5"/>
  </si>
  <si>
    <t>-</t>
    <phoneticPr fontId="5"/>
  </si>
  <si>
    <t>-</t>
    <phoneticPr fontId="5"/>
  </si>
  <si>
    <t>平成29年度限りの事業</t>
    <rPh sb="6" eb="7">
      <t>カギ</t>
    </rPh>
    <rPh sb="9" eb="11">
      <t>ジギョウ</t>
    </rPh>
    <phoneticPr fontId="5"/>
  </si>
  <si>
    <t>補助事業による年間のCO2排出削減量</t>
    <phoneticPr fontId="5"/>
  </si>
  <si>
    <t>地域におけるLED照明促進事業（街路灯）において、平成29年度に2万t-CO2程度の排出削減を達成する</t>
    <rPh sb="25" eb="27">
      <t>ヘイセイ</t>
    </rPh>
    <rPh sb="29" eb="31">
      <t>ネンド</t>
    </rPh>
    <rPh sb="33" eb="34">
      <t>マン</t>
    </rPh>
    <rPh sb="39" eb="41">
      <t>テイド</t>
    </rPh>
    <rPh sb="42" eb="44">
      <t>ハイシュツ</t>
    </rPh>
    <rPh sb="44" eb="46">
      <t>サクゲン</t>
    </rPh>
    <rPh sb="47" eb="49">
      <t>タッセイ</t>
    </rPh>
    <phoneticPr fontId="5"/>
  </si>
  <si>
    <t>商店街における街路灯等へのLED照明促進事業（商店街）において、平成29年度に500t-CO2程度の排出削減を達成する</t>
    <phoneticPr fontId="5"/>
  </si>
  <si>
    <t>PCB使用照明器具のLED化によるCO2削減・PCB早期処理において、平成29年度に2,500t-CO2程度の排出削減を達成する</t>
    <phoneticPr fontId="5"/>
  </si>
  <si>
    <t>円／台</t>
    <rPh sb="0" eb="1">
      <t>エン</t>
    </rPh>
    <rPh sb="2" eb="3">
      <t>ダイ</t>
    </rPh>
    <phoneticPr fontId="5"/>
  </si>
  <si>
    <t>執行額／導入補助台数</t>
    <rPh sb="0" eb="1">
      <t>シッコウ</t>
    </rPh>
    <rPh sb="1" eb="2">
      <t>ガク</t>
    </rPh>
    <rPh sb="3" eb="5">
      <t>ドウニュウ</t>
    </rPh>
    <rPh sb="5" eb="7">
      <t>ホジョ</t>
    </rPh>
    <rPh sb="7" eb="9">
      <t>ダイスウ</t>
    </rPh>
    <phoneticPr fontId="5"/>
  </si>
  <si>
    <t>地球温暖化対策計画（平成２８年度５月閣議決定）における「業務その他部門」では高効率照明の導入が明示されており、加速的にCO2排出削減に資する必要性からも優先度が高い。</t>
    <phoneticPr fontId="5"/>
  </si>
  <si>
    <t>複数事業の１メニューで、制度が十分に認知されていなかったことにより、採択件数が少なかったため、執行率が５割程度に留まった。</t>
    <rPh sb="39" eb="40">
      <t>スク</t>
    </rPh>
    <phoneticPr fontId="5"/>
  </si>
  <si>
    <t>事業終了後、導入されたLEDは年間を通して使用されており、成果物についても他事業等に活用している。</t>
    <rPh sb="29" eb="32">
      <t>セイカブツ</t>
    </rPh>
    <rPh sb="37" eb="38">
      <t>タ</t>
    </rPh>
    <rPh sb="38" eb="40">
      <t>ジギョウ</t>
    </rPh>
    <rPh sb="40" eb="41">
      <t>トウ</t>
    </rPh>
    <rPh sb="42" eb="44">
      <t>カツヨウ</t>
    </rPh>
    <phoneticPr fontId="5"/>
  </si>
  <si>
    <t>一部のメニューで制度周知が不十分で活動実績が目標に対し未達であっため、不用率が高い結果となったが、削減コストは目標を達成できた。</t>
    <rPh sb="0" eb="2">
      <t>イチブ</t>
    </rPh>
    <rPh sb="35" eb="37">
      <t>フヨウ</t>
    </rPh>
    <rPh sb="37" eb="38">
      <t>リツ</t>
    </rPh>
    <rPh sb="39" eb="40">
      <t>タカ</t>
    </rPh>
    <rPh sb="41" eb="43">
      <t>ケッカ</t>
    </rPh>
    <rPh sb="49" eb="51">
      <t>サクゲン</t>
    </rPh>
    <rPh sb="55" eb="57">
      <t>モクヒョウ</t>
    </rPh>
    <rPh sb="58" eb="60">
      <t>タッセイ</t>
    </rPh>
    <phoneticPr fontId="5"/>
  </si>
  <si>
    <t>新28-0008</t>
    <phoneticPr fontId="5"/>
  </si>
  <si>
    <t>新28-0009</t>
    <rPh sb="0" eb="1">
      <t>シン</t>
    </rPh>
    <phoneticPr fontId="5"/>
  </si>
  <si>
    <t>LED照明に更新するための計画策定</t>
    <rPh sb="3" eb="5">
      <t>ショウメイ</t>
    </rPh>
    <rPh sb="6" eb="8">
      <t>コウシン</t>
    </rPh>
    <rPh sb="13" eb="15">
      <t>ケイカク</t>
    </rPh>
    <rPh sb="15" eb="17">
      <t>サクテイ</t>
    </rPh>
    <phoneticPr fontId="5"/>
  </si>
  <si>
    <t>LED照明の更新</t>
    <rPh sb="3" eb="5">
      <t>ショウメイ</t>
    </rPh>
    <rPh sb="6" eb="8">
      <t>コウシン</t>
    </rPh>
    <phoneticPr fontId="5"/>
  </si>
  <si>
    <t>日立キャピタル株式会社</t>
    <phoneticPr fontId="5"/>
  </si>
  <si>
    <t>大和リース株式会社</t>
    <phoneticPr fontId="5"/>
  </si>
  <si>
    <t>東京センチュリー株式会社</t>
    <phoneticPr fontId="5"/>
  </si>
  <si>
    <t>中道リース株式会社</t>
    <phoneticPr fontId="5"/>
  </si>
  <si>
    <t>ＩＢＪＬ東芝リース株式会社</t>
    <phoneticPr fontId="5"/>
  </si>
  <si>
    <t>ＮＴＴファイナンス株式会社</t>
    <phoneticPr fontId="5"/>
  </si>
  <si>
    <t>三井住友トラスト・パナソニックファイナンス株式会社</t>
    <phoneticPr fontId="5"/>
  </si>
  <si>
    <t>三菱ＵＦＪリース株式会社</t>
    <phoneticPr fontId="5"/>
  </si>
  <si>
    <t>三井住友ファイナンス＆リース株式会社</t>
    <phoneticPr fontId="5"/>
  </si>
  <si>
    <t>四電エナジーサービス株式会社</t>
    <phoneticPr fontId="5"/>
  </si>
  <si>
    <t>中小規模の地方自治体等では、特にCO2排出削減に効果的なLED照明への更新を、初期投資負担や人員不足の理由で推進できていないため、一定の支援を行う必要があり、社会のニーズがある。</t>
    <rPh sb="14" eb="15">
      <t>トク</t>
    </rPh>
    <rPh sb="79" eb="81">
      <t>シャカイ</t>
    </rPh>
    <phoneticPr fontId="5"/>
  </si>
  <si>
    <t>上記のとおり、地方自治体での課題解決に対する施策であるが、推進が進んでおらず、国が主導して実施する必要がある。</t>
    <rPh sb="0" eb="2">
      <t>ジョウキ</t>
    </rPh>
    <rPh sb="29" eb="31">
      <t>スイシン</t>
    </rPh>
    <rPh sb="32" eb="33">
      <t>スス</t>
    </rPh>
    <rPh sb="39" eb="40">
      <t>クニ</t>
    </rPh>
    <rPh sb="41" eb="43">
      <t>シュドウ</t>
    </rPh>
    <rPh sb="45" eb="47">
      <t>ジッシ</t>
    </rPh>
    <rPh sb="49" eb="51">
      <t>ヒツヨウ</t>
    </rPh>
    <phoneticPr fontId="5"/>
  </si>
  <si>
    <t>本事業による1t-CO2当たりの削減コストを平成29年度において、14,000円程度を達成する</t>
    <rPh sb="0" eb="1">
      <t>ホン</t>
    </rPh>
    <rPh sb="1" eb="3">
      <t>ジギョウ</t>
    </rPh>
    <rPh sb="26" eb="28">
      <t>ネンド</t>
    </rPh>
    <rPh sb="39" eb="40">
      <t>エン</t>
    </rPh>
    <rPh sb="40" eb="42">
      <t>テイド</t>
    </rPh>
    <rPh sb="43" eb="45">
      <t>タッセイ</t>
    </rPh>
    <phoneticPr fontId="5"/>
  </si>
  <si>
    <t>-</t>
    <phoneticPr fontId="5"/>
  </si>
  <si>
    <t>ー</t>
    <phoneticPr fontId="5"/>
  </si>
  <si>
    <t>照明設備の更新費用全体ではなく、二酸化炭素削減に寄与する照明自体の改修・交換等に限定して補助するため、全体の費用が安く抑えられ、低コストかつ効果的に二酸化炭素削減を進めている。</t>
    <rPh sb="40" eb="42">
      <t>ゲンテイ</t>
    </rPh>
    <phoneticPr fontId="5"/>
  </si>
  <si>
    <t>導入見込みは33万台(予算額20億円)、導入実績は12.1万台(執行額9.1億円)であり、制度が十分に認知されていなかったことなどにより、導入実績は見込みの37%程度になった。</t>
    <rPh sb="45" eb="47">
      <t>セイド</t>
    </rPh>
    <rPh sb="48" eb="50">
      <t>ジュウブン</t>
    </rPh>
    <rPh sb="51" eb="53">
      <t>ニンチ</t>
    </rPh>
    <phoneticPr fontId="5"/>
  </si>
  <si>
    <t>C.　日立キャピタル株式会社</t>
    <rPh sb="3" eb="5">
      <t>ヒタチ</t>
    </rPh>
    <rPh sb="10" eb="14">
      <t>カブシキガイシャ</t>
    </rPh>
    <phoneticPr fontId="5"/>
  </si>
  <si>
    <t>商店街における街路灯及びPCB使用照明器具のメニューについて、周知不足等により応募者数が少なくＣＯ２削減量は未達となった。</t>
    <rPh sb="0" eb="3">
      <t>ショウテンガイ</t>
    </rPh>
    <rPh sb="7" eb="10">
      <t>ガイロトウ</t>
    </rPh>
    <rPh sb="10" eb="11">
      <t>オヨ</t>
    </rPh>
    <rPh sb="15" eb="17">
      <t>シヨウ</t>
    </rPh>
    <rPh sb="17" eb="19">
      <t>ショウメイ</t>
    </rPh>
    <rPh sb="19" eb="21">
      <t>キグ</t>
    </rPh>
    <rPh sb="31" eb="33">
      <t>シュウチ</t>
    </rPh>
    <rPh sb="33" eb="35">
      <t>ブソク</t>
    </rPh>
    <rPh sb="35" eb="36">
      <t>トウ</t>
    </rPh>
    <rPh sb="39" eb="42">
      <t>オウボシャ</t>
    </rPh>
    <rPh sb="42" eb="43">
      <t>スウ</t>
    </rPh>
    <rPh sb="44" eb="45">
      <t>スク</t>
    </rPh>
    <rPh sb="50" eb="52">
      <t>サクゲン</t>
    </rPh>
    <rPh sb="52" eb="53">
      <t>リョウ</t>
    </rPh>
    <rPh sb="54" eb="56">
      <t>ミタツ</t>
    </rPh>
    <phoneticPr fontId="5"/>
  </si>
  <si>
    <t>本事業は平成29年度限りで終了としたが、本事業の結果は他事業・施策等に活用する。</t>
    <rPh sb="0" eb="1">
      <t>ホン</t>
    </rPh>
    <rPh sb="1" eb="3">
      <t>ジギョウ</t>
    </rPh>
    <rPh sb="4" eb="6">
      <t>ヘイセイ</t>
    </rPh>
    <rPh sb="8" eb="10">
      <t>ネンド</t>
    </rPh>
    <rPh sb="10" eb="11">
      <t>カギ</t>
    </rPh>
    <rPh sb="13" eb="15">
      <t>シュウリョウ</t>
    </rPh>
    <rPh sb="20" eb="21">
      <t>ホン</t>
    </rPh>
    <rPh sb="21" eb="23">
      <t>ジギョウ</t>
    </rPh>
    <rPh sb="24" eb="26">
      <t>ケッカ</t>
    </rPh>
    <rPh sb="27" eb="28">
      <t>タ</t>
    </rPh>
    <rPh sb="28" eb="30">
      <t>ジギョウ</t>
    </rPh>
    <rPh sb="31" eb="33">
      <t>シサク</t>
    </rPh>
    <rPh sb="33" eb="34">
      <t>トウ</t>
    </rPh>
    <rPh sb="35" eb="37">
      <t>カツヨウ</t>
    </rPh>
    <phoneticPr fontId="5"/>
  </si>
  <si>
    <t>外部有識者点検対象外</t>
    <phoneticPr fontId="5"/>
  </si>
  <si>
    <t>平成29年度限りの経費とする。これまでの成果を踏まえ、自立的なLED照明の導入を促すとともに、費用対効果やCO2排出削減に効果的であることを発信すること。</t>
    <phoneticPr fontId="5"/>
  </si>
  <si>
    <t>終了予定</t>
  </si>
  <si>
    <t>億円/台</t>
    <rPh sb="0" eb="1">
      <t>オク</t>
    </rPh>
    <rPh sb="1" eb="2">
      <t>エン</t>
    </rPh>
    <rPh sb="3" eb="4">
      <t>ダイ</t>
    </rPh>
    <phoneticPr fontId="5"/>
  </si>
  <si>
    <t>9.1 / 152,325</t>
    <phoneticPr fontId="5"/>
  </si>
  <si>
    <t>9.1 / 120,706</t>
    <phoneticPr fontId="5"/>
  </si>
  <si>
    <t>室長　相澤  寛史</t>
    <phoneticPr fontId="5"/>
  </si>
  <si>
    <t>平成29年度限りの経費とする。エネルギー起源CO2排出削減技術評価・検証事業でこれまでの本事業の成果をとりまとめ、費用対効果やCO2排出削減に効果的であることを発信していくことで自立的なＬＥＤ照明の導入を促す。</t>
    <rPh sb="20" eb="22">
      <t>キゲン</t>
    </rPh>
    <rPh sb="25" eb="27">
      <t>ハイシュツ</t>
    </rPh>
    <rPh sb="27" eb="29">
      <t>サクゲン</t>
    </rPh>
    <rPh sb="29" eb="31">
      <t>ギジュツ</t>
    </rPh>
    <rPh sb="31" eb="33">
      <t>ヒョウカ</t>
    </rPh>
    <rPh sb="34" eb="36">
      <t>ケンショウ</t>
    </rPh>
    <rPh sb="36" eb="38">
      <t>ジギョウ</t>
    </rPh>
    <rPh sb="44" eb="45">
      <t>ホン</t>
    </rPh>
    <rPh sb="45" eb="47">
      <t>ジギョウ</t>
    </rPh>
    <rPh sb="89" eb="91">
      <t>ジリツ</t>
    </rPh>
    <rPh sb="91" eb="92">
      <t>テキ</t>
    </rPh>
    <rPh sb="96" eb="98">
      <t>ショウメイ</t>
    </rPh>
    <rPh sb="99" eb="101">
      <t>ドウニュウ</t>
    </rPh>
    <rPh sb="102" eb="103">
      <t>ウナガ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</si>
</sst>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15</xdr:col>
      <xdr:colOff>121522</xdr:colOff>
      <xdr:row>743</xdr:row>
      <xdr:rowOff>208455</xdr:rowOff>
    </xdr:to>
    <xdr:sp macro="" textlink="">
      <xdr:nvSpPr>
        <xdr:cNvPr id="25" name="正方形/長方形 24"/>
        <xdr:cNvSpPr/>
      </xdr:nvSpPr>
      <xdr:spPr>
        <a:xfrm>
          <a:off x="1400175" y="48672750"/>
          <a:ext cx="1721722" cy="5608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913</a:t>
          </a:r>
          <a:r>
            <a:rPr kumimoji="1" lang="ja-JP" altLang="en-US" sz="1100">
              <a:solidFill>
                <a:sysClr val="windowText" lastClr="000000"/>
              </a:solidFill>
            </a:rPr>
            <a:t>百万円</a:t>
          </a:r>
        </a:p>
      </xdr:txBody>
    </xdr:sp>
    <xdr:clientData/>
  </xdr:twoCellAnchor>
  <xdr:twoCellAnchor>
    <xdr:from>
      <xdr:col>7</xdr:col>
      <xdr:colOff>8860</xdr:colOff>
      <xdr:row>746</xdr:row>
      <xdr:rowOff>244507</xdr:rowOff>
    </xdr:from>
    <xdr:to>
      <xdr:col>17</xdr:col>
      <xdr:colOff>8352</xdr:colOff>
      <xdr:row>749</xdr:row>
      <xdr:rowOff>342899</xdr:rowOff>
    </xdr:to>
    <xdr:sp macro="" textlink="">
      <xdr:nvSpPr>
        <xdr:cNvPr id="26" name="正方形/長方形 25"/>
        <xdr:cNvSpPr/>
      </xdr:nvSpPr>
      <xdr:spPr bwMode="auto">
        <a:xfrm>
          <a:off x="1409035" y="50326957"/>
          <a:ext cx="1999742" cy="11556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r>
            <a:rPr kumimoji="1" lang="en-US" altLang="ja-JP" sz="1100" b="0" i="0" u="none" strike="noStrike" baseline="0">
              <a:solidFill>
                <a:sysClr val="windowText" lastClr="000000"/>
              </a:solidFill>
              <a:latin typeface="+mn-lt"/>
              <a:ea typeface="+mn-ea"/>
              <a:cs typeface="+mn-cs"/>
            </a:rPr>
            <a:t>  </a:t>
          </a:r>
          <a:r>
            <a:rPr kumimoji="1" lang="ja-JP" altLang="en-US" sz="1100" b="0" i="0" u="none" strike="noStrike">
              <a:solidFill>
                <a:sysClr val="windowText" lastClr="000000"/>
              </a:solidFill>
              <a:latin typeface="+mn-lt"/>
              <a:ea typeface="+mn-ea"/>
              <a:cs typeface="+mn-cs"/>
            </a:rPr>
            <a:t>一般社団法人</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環境技術普及促進協会</a:t>
          </a:r>
          <a:endParaRPr kumimoji="1" lang="en-US" altLang="ja-JP" sz="1100" b="0" i="0" u="none" strike="noStrike">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913</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a:t>
          </a:r>
          <a:r>
            <a:rPr kumimoji="1" lang="en-US" altLang="ja-JP" sz="1100">
              <a:solidFill>
                <a:sysClr val="windowText" lastClr="000000"/>
              </a:solidFill>
            </a:rPr>
            <a:t>75</a:t>
          </a:r>
          <a:r>
            <a:rPr kumimoji="1" lang="ja-JP" altLang="en-US" sz="1100">
              <a:solidFill>
                <a:sysClr val="windowText" lastClr="000000"/>
              </a:solidFill>
            </a:rPr>
            <a:t>百万円は、</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執行事務費として直接補助</a:t>
          </a:r>
        </a:p>
      </xdr:txBody>
    </xdr:sp>
    <xdr:clientData/>
  </xdr:twoCellAnchor>
  <xdr:twoCellAnchor>
    <xdr:from>
      <xdr:col>7</xdr:col>
      <xdr:colOff>13312</xdr:colOff>
      <xdr:row>756</xdr:row>
      <xdr:rowOff>338463</xdr:rowOff>
    </xdr:from>
    <xdr:to>
      <xdr:col>13</xdr:col>
      <xdr:colOff>125831</xdr:colOff>
      <xdr:row>757</xdr:row>
      <xdr:rowOff>376237</xdr:rowOff>
    </xdr:to>
    <xdr:sp macro="" textlink="">
      <xdr:nvSpPr>
        <xdr:cNvPr id="27" name="正方形/長方形 26"/>
        <xdr:cNvSpPr/>
      </xdr:nvSpPr>
      <xdr:spPr bwMode="auto">
        <a:xfrm>
          <a:off x="1413487" y="53945163"/>
          <a:ext cx="1312669" cy="7045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  </a:t>
          </a:r>
          <a:r>
            <a:rPr kumimoji="1" lang="ja-JP" altLang="en-US" sz="1100">
              <a:solidFill>
                <a:schemeClr val="tx1"/>
              </a:solidFill>
            </a:rPr>
            <a:t>地方公共団体</a:t>
          </a:r>
          <a:endParaRPr kumimoji="1" lang="en-US" altLang="ja-JP" sz="1100">
            <a:solidFill>
              <a:schemeClr val="tx1"/>
            </a:solidFill>
          </a:endParaRPr>
        </a:p>
        <a:p>
          <a:pPr algn="ctr"/>
          <a:r>
            <a:rPr kumimoji="1" lang="en-US" altLang="ja-JP" sz="1100">
              <a:solidFill>
                <a:schemeClr val="tx1"/>
              </a:solidFill>
            </a:rPr>
            <a:t>(56</a:t>
          </a:r>
          <a:r>
            <a:rPr kumimoji="1" lang="ja-JP" altLang="en-US" sz="1100">
              <a:solidFill>
                <a:schemeClr val="tx1"/>
              </a:solidFill>
            </a:rPr>
            <a:t>者</a:t>
          </a:r>
          <a:r>
            <a:rPr kumimoji="1" lang="en-US" altLang="ja-JP" sz="1100">
              <a:solidFill>
                <a:schemeClr val="tx1"/>
              </a:solidFill>
            </a:rPr>
            <a:t>)</a:t>
          </a:r>
        </a:p>
        <a:p>
          <a:pPr algn="ctr"/>
          <a:r>
            <a:rPr kumimoji="1" lang="en-US" altLang="ja-JP" sz="1100">
              <a:solidFill>
                <a:schemeClr val="tx1"/>
              </a:solidFill>
            </a:rPr>
            <a:t>390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10411</xdr:colOff>
      <xdr:row>756</xdr:row>
      <xdr:rowOff>338463</xdr:rowOff>
    </xdr:from>
    <xdr:to>
      <xdr:col>24</xdr:col>
      <xdr:colOff>122931</xdr:colOff>
      <xdr:row>757</xdr:row>
      <xdr:rowOff>376237</xdr:rowOff>
    </xdr:to>
    <xdr:sp macro="" textlink="">
      <xdr:nvSpPr>
        <xdr:cNvPr id="28" name="正方形/長方形 27"/>
        <xdr:cNvSpPr/>
      </xdr:nvSpPr>
      <xdr:spPr bwMode="auto">
        <a:xfrm>
          <a:off x="3610861" y="53945163"/>
          <a:ext cx="1312670" cy="7045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  </a:t>
          </a:r>
          <a:r>
            <a:rPr kumimoji="1" lang="ja-JP" altLang="en-US" sz="1100">
              <a:solidFill>
                <a:schemeClr val="tx1"/>
              </a:solidFill>
            </a:rPr>
            <a:t>民間事業者</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62</a:t>
          </a:r>
          <a:r>
            <a:rPr kumimoji="1" lang="ja-JP" altLang="en-US" sz="1100">
              <a:solidFill>
                <a:schemeClr val="tx1"/>
              </a:solidFill>
            </a:rPr>
            <a:t>者）</a:t>
          </a:r>
          <a:endParaRPr kumimoji="1" lang="en-US" altLang="ja-JP" sz="1100">
            <a:solidFill>
              <a:schemeClr val="tx1"/>
            </a:solidFill>
          </a:endParaRPr>
        </a:p>
        <a:p>
          <a:pPr algn="ctr"/>
          <a:r>
            <a:rPr kumimoji="1" lang="en-US" altLang="ja-JP" sz="1100">
              <a:solidFill>
                <a:schemeClr val="tx1"/>
              </a:solidFill>
            </a:rPr>
            <a:t>433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8</xdr:col>
      <xdr:colOff>168349</xdr:colOff>
      <xdr:row>745</xdr:row>
      <xdr:rowOff>136507</xdr:rowOff>
    </xdr:from>
    <xdr:to>
      <xdr:col>15</xdr:col>
      <xdr:colOff>161285</xdr:colOff>
      <xdr:row>746</xdr:row>
      <xdr:rowOff>194210</xdr:rowOff>
    </xdr:to>
    <xdr:sp macro="" textlink="">
      <xdr:nvSpPr>
        <xdr:cNvPr id="29" name="フレーム 28"/>
        <xdr:cNvSpPr/>
      </xdr:nvSpPr>
      <xdr:spPr bwMode="auto">
        <a:xfrm>
          <a:off x="1768549" y="49866532"/>
          <a:ext cx="1393111" cy="41012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7</xdr:col>
      <xdr:colOff>199360</xdr:colOff>
      <xdr:row>743</xdr:row>
      <xdr:rowOff>205397</xdr:rowOff>
    </xdr:from>
    <xdr:to>
      <xdr:col>7</xdr:col>
      <xdr:colOff>199360</xdr:colOff>
      <xdr:row>746</xdr:row>
      <xdr:rowOff>271906</xdr:rowOff>
    </xdr:to>
    <xdr:cxnSp macro="">
      <xdr:nvCxnSpPr>
        <xdr:cNvPr id="30" name="直線矢印コネクタ 29"/>
        <xdr:cNvCxnSpPr/>
      </xdr:nvCxnSpPr>
      <xdr:spPr>
        <a:xfrm>
          <a:off x="1599535" y="49230572"/>
          <a:ext cx="0" cy="11237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199360</xdr:colOff>
      <xdr:row>750</xdr:row>
      <xdr:rowOff>14287</xdr:rowOff>
    </xdr:from>
    <xdr:to>
      <xdr:col>7</xdr:col>
      <xdr:colOff>199360</xdr:colOff>
      <xdr:row>755</xdr:row>
      <xdr:rowOff>264318</xdr:rowOff>
    </xdr:to>
    <xdr:cxnSp macro="">
      <xdr:nvCxnSpPr>
        <xdr:cNvPr id="31" name="直線矢印コネクタ 30"/>
        <xdr:cNvCxnSpPr/>
      </xdr:nvCxnSpPr>
      <xdr:spPr>
        <a:xfrm>
          <a:off x="1599535" y="51506437"/>
          <a:ext cx="0" cy="20121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199360</xdr:colOff>
      <xdr:row>753</xdr:row>
      <xdr:rowOff>212951</xdr:rowOff>
    </xdr:from>
    <xdr:to>
      <xdr:col>20</xdr:col>
      <xdr:colOff>222</xdr:colOff>
      <xdr:row>753</xdr:row>
      <xdr:rowOff>221806</xdr:rowOff>
    </xdr:to>
    <xdr:cxnSp macro="">
      <xdr:nvCxnSpPr>
        <xdr:cNvPr id="32" name="直線コネクタ 31"/>
        <xdr:cNvCxnSpPr/>
      </xdr:nvCxnSpPr>
      <xdr:spPr bwMode="auto">
        <a:xfrm>
          <a:off x="1599535" y="52762376"/>
          <a:ext cx="2401187" cy="88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221</xdr:colOff>
      <xdr:row>753</xdr:row>
      <xdr:rowOff>242886</xdr:rowOff>
    </xdr:from>
    <xdr:to>
      <xdr:col>20</xdr:col>
      <xdr:colOff>221</xdr:colOff>
      <xdr:row>755</xdr:row>
      <xdr:rowOff>206717</xdr:rowOff>
    </xdr:to>
    <xdr:cxnSp macro="">
      <xdr:nvCxnSpPr>
        <xdr:cNvPr id="33" name="直線矢印コネクタ 32"/>
        <xdr:cNvCxnSpPr/>
      </xdr:nvCxnSpPr>
      <xdr:spPr>
        <a:xfrm>
          <a:off x="4000721" y="52792311"/>
          <a:ext cx="0" cy="6686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75646</xdr:colOff>
      <xdr:row>755</xdr:row>
      <xdr:rowOff>275843</xdr:rowOff>
    </xdr:from>
    <xdr:to>
      <xdr:col>13</xdr:col>
      <xdr:colOff>63496</xdr:colOff>
      <xdr:row>756</xdr:row>
      <xdr:rowOff>319143</xdr:rowOff>
    </xdr:to>
    <xdr:sp macro="" textlink="">
      <xdr:nvSpPr>
        <xdr:cNvPr id="34" name="フレーム 33"/>
        <xdr:cNvSpPr/>
      </xdr:nvSpPr>
      <xdr:spPr bwMode="auto">
        <a:xfrm>
          <a:off x="1475821" y="53530118"/>
          <a:ext cx="1188000" cy="395725"/>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18</xdr:col>
      <xdr:colOff>72746</xdr:colOff>
      <xdr:row>755</xdr:row>
      <xdr:rowOff>275843</xdr:rowOff>
    </xdr:from>
    <xdr:to>
      <xdr:col>24</xdr:col>
      <xdr:colOff>60596</xdr:colOff>
      <xdr:row>756</xdr:row>
      <xdr:rowOff>319143</xdr:rowOff>
    </xdr:to>
    <xdr:sp macro="" textlink="">
      <xdr:nvSpPr>
        <xdr:cNvPr id="35" name="フレーム 34"/>
        <xdr:cNvSpPr/>
      </xdr:nvSpPr>
      <xdr:spPr bwMode="auto">
        <a:xfrm>
          <a:off x="3673196" y="53530118"/>
          <a:ext cx="1188000" cy="39572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17</xdr:col>
      <xdr:colOff>118066</xdr:colOff>
      <xdr:row>746</xdr:row>
      <xdr:rowOff>341903</xdr:rowOff>
    </xdr:from>
    <xdr:to>
      <xdr:col>31</xdr:col>
      <xdr:colOff>144204</xdr:colOff>
      <xdr:row>748</xdr:row>
      <xdr:rowOff>256184</xdr:rowOff>
    </xdr:to>
    <xdr:sp macro="" textlink="">
      <xdr:nvSpPr>
        <xdr:cNvPr id="36" name="大かっこ 35"/>
        <xdr:cNvSpPr/>
      </xdr:nvSpPr>
      <xdr:spPr bwMode="auto">
        <a:xfrm>
          <a:off x="3518491" y="50424353"/>
          <a:ext cx="2826488" cy="61913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補助金交付事業の実施</a:t>
          </a:r>
          <a:endParaRPr lang="en-US" altLang="ja-JP" sz="11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（補助対象事業者の公募・補助金交付等）</a:t>
          </a:r>
          <a:endParaRPr kumimoji="1" lang="en-US" altLang="ja-JP" sz="1100">
            <a:latin typeface="+mn-ea"/>
            <a:ea typeface="+mn-ea"/>
          </a:endParaRPr>
        </a:p>
      </xdr:txBody>
    </xdr:sp>
    <xdr:clientData/>
  </xdr:twoCellAnchor>
  <xdr:twoCellAnchor>
    <xdr:from>
      <xdr:col>7</xdr:col>
      <xdr:colOff>145201</xdr:colOff>
      <xdr:row>757</xdr:row>
      <xdr:rowOff>462159</xdr:rowOff>
    </xdr:from>
    <xdr:to>
      <xdr:col>25</xdr:col>
      <xdr:colOff>331</xdr:colOff>
      <xdr:row>758</xdr:row>
      <xdr:rowOff>273541</xdr:rowOff>
    </xdr:to>
    <xdr:sp macro="" textlink="">
      <xdr:nvSpPr>
        <xdr:cNvPr id="37" name="大かっこ 36"/>
        <xdr:cNvSpPr/>
      </xdr:nvSpPr>
      <xdr:spPr bwMode="auto">
        <a:xfrm>
          <a:off x="1545376" y="54735609"/>
          <a:ext cx="3455580" cy="4781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t>LED</a:t>
          </a:r>
          <a:r>
            <a:rPr kumimoji="1" lang="ja-JP" altLang="en-US" sz="1100"/>
            <a:t>照明導入計画作成策定にあたっての調査や、</a:t>
          </a:r>
          <a:r>
            <a:rPr kumimoji="1" lang="en-US" altLang="ja-JP" sz="1100"/>
            <a:t>LED</a:t>
          </a:r>
          <a:r>
            <a:rPr kumimoji="1" lang="ja-JP" altLang="en-US" sz="1100"/>
            <a:t>照明の導入などを実施する。</a:t>
          </a:r>
        </a:p>
      </xdr:txBody>
    </xdr:sp>
    <xdr:clientData/>
  </xdr:twoCellAnchor>
  <xdr:twoCellAnchor>
    <xdr:from>
      <xdr:col>17</xdr:col>
      <xdr:colOff>59531</xdr:colOff>
      <xdr:row>742</xdr:row>
      <xdr:rowOff>11907</xdr:rowOff>
    </xdr:from>
    <xdr:to>
      <xdr:col>44</xdr:col>
      <xdr:colOff>41587</xdr:colOff>
      <xdr:row>744</xdr:row>
      <xdr:rowOff>180173</xdr:rowOff>
    </xdr:to>
    <xdr:sp macro="" textlink="">
      <xdr:nvSpPr>
        <xdr:cNvPr id="38" name="大かっこ 37"/>
        <xdr:cNvSpPr/>
      </xdr:nvSpPr>
      <xdr:spPr bwMode="auto">
        <a:xfrm>
          <a:off x="3459956" y="48684657"/>
          <a:ext cx="5382731" cy="87311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小規模自治体地域の商店街や街路灯等を、リース方式を活用して経済的且つ効率的に</a:t>
          </a:r>
          <a:r>
            <a:rPr kumimoji="1" lang="en-US" altLang="ja-JP" sz="1100">
              <a:solidFill>
                <a:schemeClr val="tx1"/>
              </a:solidFill>
              <a:latin typeface="+mn-lt"/>
              <a:ea typeface="+mn-ea"/>
              <a:cs typeface="+mn-cs"/>
            </a:rPr>
            <a:t>LED</a:t>
          </a:r>
          <a:r>
            <a:rPr kumimoji="1" lang="ja-JP" altLang="en-US" sz="1100">
              <a:solidFill>
                <a:schemeClr val="tx1"/>
              </a:solidFill>
              <a:latin typeface="+mn-lt"/>
              <a:ea typeface="+mn-ea"/>
              <a:cs typeface="+mn-cs"/>
            </a:rPr>
            <a:t>照明へ更新する事業の支援を行い、地域一体となった低炭素社会の実現に寄与する。</a:t>
          </a:r>
          <a:endParaRPr kumimoji="1" lang="en-US" altLang="ja-JP" sz="1100">
            <a:solidFill>
              <a:schemeClr val="tx1"/>
            </a:solidFill>
            <a:latin typeface="+mn-lt"/>
            <a:ea typeface="+mn-ea"/>
            <a:cs typeface="+mn-cs"/>
          </a:endParaRPr>
        </a:p>
      </xdr:txBody>
    </xdr:sp>
    <xdr:clientData/>
  </xdr:twoCellAnchor>
  <xdr:twoCellAnchor>
    <xdr:from>
      <xdr:col>8</xdr:col>
      <xdr:colOff>8861</xdr:colOff>
      <xdr:row>751</xdr:row>
      <xdr:rowOff>46261</xdr:rowOff>
    </xdr:from>
    <xdr:to>
      <xdr:col>34</xdr:col>
      <xdr:colOff>64294</xdr:colOff>
      <xdr:row>751</xdr:row>
      <xdr:rowOff>46261</xdr:rowOff>
    </xdr:to>
    <xdr:cxnSp macro="">
      <xdr:nvCxnSpPr>
        <xdr:cNvPr id="39" name="直線コネクタ 38"/>
        <xdr:cNvCxnSpPr/>
      </xdr:nvCxnSpPr>
      <xdr:spPr bwMode="auto">
        <a:xfrm>
          <a:off x="1609061" y="51890836"/>
          <a:ext cx="52560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66896</xdr:colOff>
      <xdr:row>751</xdr:row>
      <xdr:rowOff>52067</xdr:rowOff>
    </xdr:from>
    <xdr:to>
      <xdr:col>34</xdr:col>
      <xdr:colOff>66896</xdr:colOff>
      <xdr:row>755</xdr:row>
      <xdr:rowOff>264318</xdr:rowOff>
    </xdr:to>
    <xdr:cxnSp macro="">
      <xdr:nvCxnSpPr>
        <xdr:cNvPr id="40" name="直線矢印コネクタ 39"/>
        <xdr:cNvCxnSpPr/>
      </xdr:nvCxnSpPr>
      <xdr:spPr>
        <a:xfrm>
          <a:off x="6867746" y="51896642"/>
          <a:ext cx="0" cy="16219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53265</xdr:colOff>
      <xdr:row>756</xdr:row>
      <xdr:rowOff>336086</xdr:rowOff>
    </xdr:from>
    <xdr:to>
      <xdr:col>38</xdr:col>
      <xdr:colOff>165785</xdr:colOff>
      <xdr:row>757</xdr:row>
      <xdr:rowOff>388143</xdr:rowOff>
    </xdr:to>
    <xdr:sp macro="" textlink="">
      <xdr:nvSpPr>
        <xdr:cNvPr id="41" name="正方形/長方形 40"/>
        <xdr:cNvSpPr/>
      </xdr:nvSpPr>
      <xdr:spPr bwMode="auto">
        <a:xfrm>
          <a:off x="6454065" y="53942786"/>
          <a:ext cx="1312670" cy="7188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  </a:t>
          </a:r>
          <a:r>
            <a:rPr kumimoji="1" lang="ja-JP" altLang="en-US" sz="1100">
              <a:solidFill>
                <a:schemeClr val="tx1"/>
              </a:solidFill>
            </a:rPr>
            <a:t>民間事業者</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者</a:t>
          </a:r>
          <a:r>
            <a:rPr kumimoji="1" lang="en-US" altLang="ja-JP" sz="1100">
              <a:solidFill>
                <a:schemeClr val="tx1"/>
              </a:solidFill>
            </a:rPr>
            <a:t>)</a:t>
          </a:r>
        </a:p>
        <a:p>
          <a:pPr algn="ctr"/>
          <a:r>
            <a:rPr kumimoji="1" lang="en-US" altLang="ja-JP" sz="1100">
              <a:solidFill>
                <a:schemeClr val="tx1"/>
              </a:solidFill>
            </a:rPr>
            <a:t>15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32</xdr:col>
      <xdr:colOff>115600</xdr:colOff>
      <xdr:row>755</xdr:row>
      <xdr:rowOff>273465</xdr:rowOff>
    </xdr:from>
    <xdr:to>
      <xdr:col>38</xdr:col>
      <xdr:colOff>103450</xdr:colOff>
      <xdr:row>756</xdr:row>
      <xdr:rowOff>316765</xdr:rowOff>
    </xdr:to>
    <xdr:sp macro="" textlink="">
      <xdr:nvSpPr>
        <xdr:cNvPr id="42" name="フレーム 41"/>
        <xdr:cNvSpPr/>
      </xdr:nvSpPr>
      <xdr:spPr bwMode="auto">
        <a:xfrm>
          <a:off x="6516400" y="53527740"/>
          <a:ext cx="1188000" cy="39572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34</xdr:col>
      <xdr:colOff>191885</xdr:colOff>
      <xdr:row>751</xdr:row>
      <xdr:rowOff>101395</xdr:rowOff>
    </xdr:from>
    <xdr:to>
      <xdr:col>46</xdr:col>
      <xdr:colOff>190500</xdr:colOff>
      <xdr:row>753</xdr:row>
      <xdr:rowOff>257175</xdr:rowOff>
    </xdr:to>
    <xdr:sp macro="" textlink="">
      <xdr:nvSpPr>
        <xdr:cNvPr id="43" name="大かっこ 42"/>
        <xdr:cNvSpPr/>
      </xdr:nvSpPr>
      <xdr:spPr bwMode="auto">
        <a:xfrm>
          <a:off x="6992735" y="51945970"/>
          <a:ext cx="2398915" cy="8606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補助内容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PCB</a:t>
          </a:r>
          <a:r>
            <a:rPr kumimoji="1" lang="ja-JP" altLang="en-US" sz="1100">
              <a:latin typeface="+mn-ea"/>
              <a:ea typeface="+mn-ea"/>
            </a:rPr>
            <a:t>使用照明器具の</a:t>
          </a:r>
          <a:r>
            <a:rPr kumimoji="1" lang="en-US" altLang="ja-JP" sz="1100">
              <a:latin typeface="+mn-ea"/>
              <a:ea typeface="+mn-ea"/>
            </a:rPr>
            <a:t>LED</a:t>
          </a:r>
          <a:r>
            <a:rPr kumimoji="1" lang="ja-JP" altLang="en-US" sz="1100">
              <a:latin typeface="+mn-ea"/>
              <a:ea typeface="+mn-ea"/>
            </a:rPr>
            <a:t>化による</a:t>
          </a:r>
          <a:endParaRPr kumimoji="1" lang="en-US" altLang="ja-JP" sz="1100">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CO2</a:t>
          </a:r>
          <a:r>
            <a:rPr kumimoji="1" lang="ja-JP" altLang="en-US" sz="1100">
              <a:latin typeface="+mn-ea"/>
              <a:ea typeface="+mn-ea"/>
            </a:rPr>
            <a:t>削減推進事業</a:t>
          </a:r>
          <a:endParaRPr kumimoji="1" lang="en-US" altLang="ja-JP" sz="1100">
            <a:latin typeface="+mn-ea"/>
            <a:ea typeface="+mn-ea"/>
          </a:endParaRPr>
        </a:p>
      </xdr:txBody>
    </xdr:sp>
    <xdr:clientData/>
  </xdr:twoCellAnchor>
  <xdr:twoCellAnchor>
    <xdr:from>
      <xdr:col>8</xdr:col>
      <xdr:colOff>32341</xdr:colOff>
      <xdr:row>753</xdr:row>
      <xdr:rowOff>287134</xdr:rowOff>
    </xdr:from>
    <xdr:to>
      <xdr:col>19</xdr:col>
      <xdr:colOff>40481</xdr:colOff>
      <xdr:row>755</xdr:row>
      <xdr:rowOff>288131</xdr:rowOff>
    </xdr:to>
    <xdr:sp macro="" textlink="">
      <xdr:nvSpPr>
        <xdr:cNvPr id="44" name="大かっこ 43"/>
        <xdr:cNvSpPr/>
      </xdr:nvSpPr>
      <xdr:spPr bwMode="auto">
        <a:xfrm>
          <a:off x="1632541" y="52836559"/>
          <a:ext cx="2208415" cy="7058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補助内容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LED</a:t>
          </a:r>
          <a:r>
            <a:rPr kumimoji="1" lang="ja-JP" altLang="en-US" sz="1100">
              <a:latin typeface="+mn-ea"/>
              <a:ea typeface="+mn-ea"/>
            </a:rPr>
            <a:t>照明に更新するための</a:t>
          </a:r>
          <a:endParaRPr kumimoji="1" lang="en-US" altLang="ja-JP" sz="1100">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計画策定費用</a:t>
          </a:r>
          <a:endParaRPr kumimoji="1" lang="en-US" altLang="ja-JP" sz="1100">
            <a:latin typeface="+mn-ea"/>
            <a:ea typeface="+mn-ea"/>
          </a:endParaRPr>
        </a:p>
      </xdr:txBody>
    </xdr:sp>
    <xdr:clientData/>
  </xdr:twoCellAnchor>
  <xdr:twoCellAnchor>
    <xdr:from>
      <xdr:col>20</xdr:col>
      <xdr:colOff>165691</xdr:colOff>
      <xdr:row>753</xdr:row>
      <xdr:rowOff>284752</xdr:rowOff>
    </xdr:from>
    <xdr:to>
      <xdr:col>31</xdr:col>
      <xdr:colOff>176212</xdr:colOff>
      <xdr:row>756</xdr:row>
      <xdr:rowOff>7143</xdr:rowOff>
    </xdr:to>
    <xdr:sp macro="" textlink="">
      <xdr:nvSpPr>
        <xdr:cNvPr id="45" name="大かっこ 44"/>
        <xdr:cNvSpPr/>
      </xdr:nvSpPr>
      <xdr:spPr bwMode="auto">
        <a:xfrm>
          <a:off x="4166191" y="52834177"/>
          <a:ext cx="2210796" cy="77966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補助内容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LED</a:t>
          </a:r>
          <a:r>
            <a:rPr kumimoji="1" lang="ja-JP" altLang="en-US" sz="1100">
              <a:latin typeface="+mn-ea"/>
              <a:ea typeface="+mn-ea"/>
            </a:rPr>
            <a:t>照明に更新するための</a:t>
          </a:r>
          <a:endParaRPr kumimoji="1" lang="en-US" altLang="ja-JP" sz="1100">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取り付け工事費用</a:t>
          </a:r>
          <a:endParaRPr kumimoji="1" lang="en-US" altLang="ja-JP" sz="1100">
            <a:latin typeface="+mn-ea"/>
            <a:ea typeface="+mn-ea"/>
          </a:endParaRPr>
        </a:p>
      </xdr:txBody>
    </xdr:sp>
    <xdr:clientData/>
  </xdr:twoCellAnchor>
  <xdr:twoCellAnchor>
    <xdr:from>
      <xdr:col>8</xdr:col>
      <xdr:colOff>44248</xdr:colOff>
      <xdr:row>751</xdr:row>
      <xdr:rowOff>122828</xdr:rowOff>
    </xdr:from>
    <xdr:to>
      <xdr:col>17</xdr:col>
      <xdr:colOff>142875</xdr:colOff>
      <xdr:row>753</xdr:row>
      <xdr:rowOff>183356</xdr:rowOff>
    </xdr:to>
    <xdr:sp macro="" textlink="">
      <xdr:nvSpPr>
        <xdr:cNvPr id="46" name="大かっこ 45"/>
        <xdr:cNvSpPr/>
      </xdr:nvSpPr>
      <xdr:spPr bwMode="auto">
        <a:xfrm>
          <a:off x="1644448" y="51967403"/>
          <a:ext cx="1898852" cy="76537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補助内容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地域における</a:t>
          </a:r>
          <a:endParaRPr kumimoji="1" lang="en-US" altLang="ja-JP" sz="1100">
            <a:latin typeface="+mn-ea"/>
            <a:ea typeface="+mn-ea"/>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LED</a:t>
          </a:r>
          <a:r>
            <a:rPr kumimoji="1" lang="ja-JP" altLang="en-US" sz="1100">
              <a:latin typeface="+mn-ea"/>
              <a:ea typeface="+mn-ea"/>
            </a:rPr>
            <a:t>照明導入促進事業</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482</v>
      </c>
      <c r="AP2" s="942"/>
      <c r="AQ2" s="942"/>
      <c r="AR2" s="79" t="str">
        <f>IF(OR(AO2="　", AO2=""), "", "-")</f>
        <v/>
      </c>
      <c r="AS2" s="943">
        <v>50</v>
      </c>
      <c r="AT2" s="943"/>
      <c r="AU2" s="943"/>
      <c r="AV2" s="52" t="str">
        <f>IF(AW2="", "", "-")</f>
        <v/>
      </c>
      <c r="AW2" s="914"/>
      <c r="AX2" s="914"/>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548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75</v>
      </c>
      <c r="H5" s="843"/>
      <c r="I5" s="843"/>
      <c r="J5" s="843"/>
      <c r="K5" s="843"/>
      <c r="L5" s="843"/>
      <c r="M5" s="844" t="s">
        <v>66</v>
      </c>
      <c r="N5" s="845"/>
      <c r="O5" s="845"/>
      <c r="P5" s="845"/>
      <c r="Q5" s="845"/>
      <c r="R5" s="846"/>
      <c r="S5" s="847" t="s">
        <v>77</v>
      </c>
      <c r="T5" s="843"/>
      <c r="U5" s="843"/>
      <c r="V5" s="843"/>
      <c r="W5" s="843"/>
      <c r="X5" s="848"/>
      <c r="Y5" s="700" t="s">
        <v>3</v>
      </c>
      <c r="Z5" s="539"/>
      <c r="AA5" s="539"/>
      <c r="AB5" s="539"/>
      <c r="AC5" s="539"/>
      <c r="AD5" s="540"/>
      <c r="AE5" s="701" t="s">
        <v>549</v>
      </c>
      <c r="AF5" s="701"/>
      <c r="AG5" s="701"/>
      <c r="AH5" s="701"/>
      <c r="AI5" s="701"/>
      <c r="AJ5" s="701"/>
      <c r="AK5" s="701"/>
      <c r="AL5" s="701"/>
      <c r="AM5" s="701"/>
      <c r="AN5" s="701"/>
      <c r="AO5" s="701"/>
      <c r="AP5" s="702"/>
      <c r="AQ5" s="703" t="s">
        <v>683</v>
      </c>
      <c r="AR5" s="704"/>
      <c r="AS5" s="704"/>
      <c r="AT5" s="704"/>
      <c r="AU5" s="704"/>
      <c r="AV5" s="704"/>
      <c r="AW5" s="704"/>
      <c r="AX5" s="705"/>
    </row>
    <row r="6" spans="1:50" ht="39" customHeight="1" x14ac:dyDescent="0.15">
      <c r="A6" s="708" t="s">
        <v>4</v>
      </c>
      <c r="B6" s="709"/>
      <c r="C6" s="709"/>
      <c r="D6" s="709"/>
      <c r="E6" s="709"/>
      <c r="F6" s="709"/>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5" t="s">
        <v>545</v>
      </c>
      <c r="Z7" s="442"/>
      <c r="AA7" s="442"/>
      <c r="AB7" s="442"/>
      <c r="AC7" s="442"/>
      <c r="AD7" s="926"/>
      <c r="AE7" s="915" t="s">
        <v>553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地球温暖化対策</v>
      </c>
      <c r="H8" s="722"/>
      <c r="I8" s="722"/>
      <c r="J8" s="722"/>
      <c r="K8" s="722"/>
      <c r="L8" s="722"/>
      <c r="M8" s="722"/>
      <c r="N8" s="722"/>
      <c r="O8" s="722"/>
      <c r="P8" s="722"/>
      <c r="Q8" s="722"/>
      <c r="R8" s="722"/>
      <c r="S8" s="722"/>
      <c r="T8" s="722"/>
      <c r="U8" s="722"/>
      <c r="V8" s="722"/>
      <c r="W8" s="722"/>
      <c r="X8" s="945"/>
      <c r="Y8" s="849" t="s">
        <v>390</v>
      </c>
      <c r="Z8" s="850"/>
      <c r="AA8" s="850"/>
      <c r="AB8" s="850"/>
      <c r="AC8" s="850"/>
      <c r="AD8" s="851"/>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72" customHeight="1" x14ac:dyDescent="0.15">
      <c r="A9" s="852" t="s">
        <v>23</v>
      </c>
      <c r="B9" s="853"/>
      <c r="C9" s="853"/>
      <c r="D9" s="853"/>
      <c r="E9" s="853"/>
      <c r="F9" s="853"/>
      <c r="G9" s="854" t="s">
        <v>620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6" t="s">
        <v>619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554</v>
      </c>
      <c r="Q13" s="660"/>
      <c r="R13" s="660"/>
      <c r="S13" s="660"/>
      <c r="T13" s="660"/>
      <c r="U13" s="660"/>
      <c r="V13" s="661"/>
      <c r="W13" s="659">
        <v>1600</v>
      </c>
      <c r="X13" s="660"/>
      <c r="Y13" s="660"/>
      <c r="Z13" s="660"/>
      <c r="AA13" s="660"/>
      <c r="AB13" s="660"/>
      <c r="AC13" s="661"/>
      <c r="AD13" s="659">
        <v>2000</v>
      </c>
      <c r="AE13" s="660"/>
      <c r="AF13" s="660"/>
      <c r="AG13" s="660"/>
      <c r="AH13" s="660"/>
      <c r="AI13" s="660"/>
      <c r="AJ13" s="661"/>
      <c r="AK13" s="659">
        <v>0</v>
      </c>
      <c r="AL13" s="660"/>
      <c r="AM13" s="660"/>
      <c r="AN13" s="660"/>
      <c r="AO13" s="660"/>
      <c r="AP13" s="660"/>
      <c r="AQ13" s="661"/>
      <c r="AR13" s="922">
        <v>0</v>
      </c>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554</v>
      </c>
      <c r="X14" s="660"/>
      <c r="Y14" s="660"/>
      <c r="Z14" s="660"/>
      <c r="AA14" s="660"/>
      <c r="AB14" s="660"/>
      <c r="AC14" s="661"/>
      <c r="AD14" s="659" t="s">
        <v>557</v>
      </c>
      <c r="AE14" s="660"/>
      <c r="AF14" s="660"/>
      <c r="AG14" s="660"/>
      <c r="AH14" s="660"/>
      <c r="AI14" s="660"/>
      <c r="AJ14" s="661"/>
      <c r="AK14" s="659" t="s">
        <v>554</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7"/>
      <c r="H15" s="728"/>
      <c r="I15" s="713" t="s">
        <v>51</v>
      </c>
      <c r="J15" s="714"/>
      <c r="K15" s="714"/>
      <c r="L15" s="714"/>
      <c r="M15" s="714"/>
      <c r="N15" s="714"/>
      <c r="O15" s="715"/>
      <c r="P15" s="659" t="s">
        <v>555</v>
      </c>
      <c r="Q15" s="660"/>
      <c r="R15" s="660"/>
      <c r="S15" s="660"/>
      <c r="T15" s="660"/>
      <c r="U15" s="660"/>
      <c r="V15" s="661"/>
      <c r="W15" s="659" t="s">
        <v>556</v>
      </c>
      <c r="X15" s="660"/>
      <c r="Y15" s="660"/>
      <c r="Z15" s="660"/>
      <c r="AA15" s="660"/>
      <c r="AB15" s="660"/>
      <c r="AC15" s="661"/>
      <c r="AD15" s="659" t="s">
        <v>557</v>
      </c>
      <c r="AE15" s="660"/>
      <c r="AF15" s="660"/>
      <c r="AG15" s="660"/>
      <c r="AH15" s="660"/>
      <c r="AI15" s="660"/>
      <c r="AJ15" s="661"/>
      <c r="AK15" s="659" t="s">
        <v>554</v>
      </c>
      <c r="AL15" s="660"/>
      <c r="AM15" s="660"/>
      <c r="AN15" s="660"/>
      <c r="AO15" s="660"/>
      <c r="AP15" s="660"/>
      <c r="AQ15" s="661"/>
      <c r="AR15" s="659">
        <v>0</v>
      </c>
      <c r="AS15" s="660"/>
      <c r="AT15" s="660"/>
      <c r="AU15" s="660"/>
      <c r="AV15" s="660"/>
      <c r="AW15" s="660"/>
      <c r="AX15" s="809"/>
    </row>
    <row r="16" spans="1:50" ht="21" customHeight="1" x14ac:dyDescent="0.15">
      <c r="A16" s="616"/>
      <c r="B16" s="617"/>
      <c r="C16" s="617"/>
      <c r="D16" s="617"/>
      <c r="E16" s="617"/>
      <c r="F16" s="618"/>
      <c r="G16" s="727"/>
      <c r="H16" s="728"/>
      <c r="I16" s="713" t="s">
        <v>52</v>
      </c>
      <c r="J16" s="714"/>
      <c r="K16" s="714"/>
      <c r="L16" s="714"/>
      <c r="M16" s="714"/>
      <c r="N16" s="714"/>
      <c r="O16" s="715"/>
      <c r="P16" s="659" t="s">
        <v>554</v>
      </c>
      <c r="Q16" s="660"/>
      <c r="R16" s="660"/>
      <c r="S16" s="660"/>
      <c r="T16" s="660"/>
      <c r="U16" s="660"/>
      <c r="V16" s="661"/>
      <c r="W16" s="659" t="s">
        <v>554</v>
      </c>
      <c r="X16" s="660"/>
      <c r="Y16" s="660"/>
      <c r="Z16" s="660"/>
      <c r="AA16" s="660"/>
      <c r="AB16" s="660"/>
      <c r="AC16" s="661"/>
      <c r="AD16" s="659" t="s">
        <v>554</v>
      </c>
      <c r="AE16" s="660"/>
      <c r="AF16" s="660"/>
      <c r="AG16" s="660"/>
      <c r="AH16" s="660"/>
      <c r="AI16" s="660"/>
      <c r="AJ16" s="661"/>
      <c r="AK16" s="659" t="s">
        <v>557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555</v>
      </c>
      <c r="Q17" s="660"/>
      <c r="R17" s="660"/>
      <c r="S17" s="660"/>
      <c r="T17" s="660"/>
      <c r="U17" s="660"/>
      <c r="V17" s="661"/>
      <c r="W17" s="659" t="s">
        <v>554</v>
      </c>
      <c r="X17" s="660"/>
      <c r="Y17" s="660"/>
      <c r="Z17" s="660"/>
      <c r="AA17" s="660"/>
      <c r="AB17" s="660"/>
      <c r="AC17" s="661"/>
      <c r="AD17" s="659" t="s">
        <v>558</v>
      </c>
      <c r="AE17" s="660"/>
      <c r="AF17" s="660"/>
      <c r="AG17" s="660"/>
      <c r="AH17" s="660"/>
      <c r="AI17" s="660"/>
      <c r="AJ17" s="661"/>
      <c r="AK17" s="659" t="s">
        <v>554</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1">
        <f>SUM(P13:V17)</f>
        <v>0</v>
      </c>
      <c r="Q18" s="882"/>
      <c r="R18" s="882"/>
      <c r="S18" s="882"/>
      <c r="T18" s="882"/>
      <c r="U18" s="882"/>
      <c r="V18" s="883"/>
      <c r="W18" s="881">
        <f>SUM(W13:AC17)</f>
        <v>1600</v>
      </c>
      <c r="X18" s="882"/>
      <c r="Y18" s="882"/>
      <c r="Z18" s="882"/>
      <c r="AA18" s="882"/>
      <c r="AB18" s="882"/>
      <c r="AC18" s="883"/>
      <c r="AD18" s="881">
        <f>SUM(AD13:AJ17)</f>
        <v>2000</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c r="Q19" s="660"/>
      <c r="R19" s="660"/>
      <c r="S19" s="660"/>
      <c r="T19" s="660"/>
      <c r="U19" s="660"/>
      <c r="V19" s="661"/>
      <c r="W19" s="659">
        <v>910</v>
      </c>
      <c r="X19" s="660"/>
      <c r="Y19" s="660"/>
      <c r="Z19" s="660"/>
      <c r="AA19" s="660"/>
      <c r="AB19" s="660"/>
      <c r="AC19" s="661"/>
      <c r="AD19" s="659">
        <v>913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0.56874999999999998</v>
      </c>
      <c r="X20" s="311"/>
      <c r="Y20" s="311"/>
      <c r="Z20" s="311"/>
      <c r="AA20" s="311"/>
      <c r="AB20" s="311"/>
      <c r="AC20" s="311"/>
      <c r="AD20" s="311">
        <f t="shared" ref="AD20" si="1">IF(AD18=0, "-", SUM(AD19)/AD18)</f>
        <v>0.45650000000000002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9"/>
      <c r="G21" s="309" t="s">
        <v>495</v>
      </c>
      <c r="H21" s="310"/>
      <c r="I21" s="310"/>
      <c r="J21" s="310"/>
      <c r="K21" s="310"/>
      <c r="L21" s="310"/>
      <c r="M21" s="310"/>
      <c r="N21" s="310"/>
      <c r="O21" s="310"/>
      <c r="P21" s="311" t="str">
        <f>IF(P19=0, "-", SUM(P19)/SUM(P13,P14))</f>
        <v>-</v>
      </c>
      <c r="Q21" s="311"/>
      <c r="R21" s="311"/>
      <c r="S21" s="311"/>
      <c r="T21" s="311"/>
      <c r="U21" s="311"/>
      <c r="V21" s="311"/>
      <c r="W21" s="311">
        <f t="shared" ref="W21" si="2">IF(W19=0, "-", SUM(W19)/SUM(W13,W14))</f>
        <v>0.56874999999999998</v>
      </c>
      <c r="X21" s="311"/>
      <c r="Y21" s="311"/>
      <c r="Z21" s="311"/>
      <c r="AA21" s="311"/>
      <c r="AB21" s="311"/>
      <c r="AC21" s="311"/>
      <c r="AD21" s="311">
        <f t="shared" ref="AD21" si="3">IF(AD19=0, "-", SUM(AD19)/SUM(AD13,AD14))</f>
        <v>0.45650000000000002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537</v>
      </c>
      <c r="B22" s="968"/>
      <c r="C22" s="968"/>
      <c r="D22" s="968"/>
      <c r="E22" s="968"/>
      <c r="F22" s="969"/>
      <c r="G22" s="954" t="s">
        <v>472</v>
      </c>
      <c r="H22" s="215"/>
      <c r="I22" s="215"/>
      <c r="J22" s="215"/>
      <c r="K22" s="215"/>
      <c r="L22" s="215"/>
      <c r="M22" s="215"/>
      <c r="N22" s="215"/>
      <c r="O22" s="216"/>
      <c r="P22" s="939" t="s">
        <v>535</v>
      </c>
      <c r="Q22" s="215"/>
      <c r="R22" s="215"/>
      <c r="S22" s="215"/>
      <c r="T22" s="215"/>
      <c r="U22" s="215"/>
      <c r="V22" s="216"/>
      <c r="W22" s="939" t="s">
        <v>536</v>
      </c>
      <c r="X22" s="215"/>
      <c r="Y22" s="215"/>
      <c r="Z22" s="215"/>
      <c r="AA22" s="215"/>
      <c r="AB22" s="215"/>
      <c r="AC22" s="216"/>
      <c r="AD22" s="939" t="s">
        <v>471</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464</v>
      </c>
      <c r="H23" s="956"/>
      <c r="I23" s="956"/>
      <c r="J23" s="956"/>
      <c r="K23" s="956"/>
      <c r="L23" s="956"/>
      <c r="M23" s="956"/>
      <c r="N23" s="956"/>
      <c r="O23" s="957"/>
      <c r="P23" s="922" t="s">
        <v>554</v>
      </c>
      <c r="Q23" s="923"/>
      <c r="R23" s="923"/>
      <c r="S23" s="923"/>
      <c r="T23" s="923"/>
      <c r="U23" s="923"/>
      <c r="V23" s="940"/>
      <c r="W23" s="922" t="s">
        <v>554</v>
      </c>
      <c r="X23" s="923"/>
      <c r="Y23" s="923"/>
      <c r="Z23" s="923"/>
      <c r="AA23" s="923"/>
      <c r="AB23" s="923"/>
      <c r="AC23" s="940"/>
      <c r="AD23" s="977" t="s">
        <v>642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640</v>
      </c>
      <c r="H24" s="959"/>
      <c r="I24" s="959"/>
      <c r="J24" s="959"/>
      <c r="K24" s="959"/>
      <c r="L24" s="959"/>
      <c r="M24" s="959"/>
      <c r="N24" s="959"/>
      <c r="O24" s="960"/>
      <c r="P24" s="659" t="s">
        <v>555</v>
      </c>
      <c r="Q24" s="660"/>
      <c r="R24" s="660"/>
      <c r="S24" s="660"/>
      <c r="T24" s="660"/>
      <c r="U24" s="660"/>
      <c r="V24" s="661"/>
      <c r="W24" s="659" t="s">
        <v>554</v>
      </c>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641</v>
      </c>
      <c r="H25" s="959"/>
      <c r="I25" s="959"/>
      <c r="J25" s="959"/>
      <c r="K25" s="959"/>
      <c r="L25" s="959"/>
      <c r="M25" s="959"/>
      <c r="N25" s="959"/>
      <c r="O25" s="960"/>
      <c r="P25" s="659" t="s">
        <v>555</v>
      </c>
      <c r="Q25" s="660"/>
      <c r="R25" s="660"/>
      <c r="S25" s="660"/>
      <c r="T25" s="660"/>
      <c r="U25" s="660"/>
      <c r="V25" s="661"/>
      <c r="W25" s="659" t="s">
        <v>559</v>
      </c>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640</v>
      </c>
      <c r="H26" s="959"/>
      <c r="I26" s="959"/>
      <c r="J26" s="959"/>
      <c r="K26" s="959"/>
      <c r="L26" s="959"/>
      <c r="M26" s="959"/>
      <c r="N26" s="959"/>
      <c r="O26" s="960"/>
      <c r="P26" s="659" t="s">
        <v>560</v>
      </c>
      <c r="Q26" s="660"/>
      <c r="R26" s="660"/>
      <c r="S26" s="660"/>
      <c r="T26" s="660"/>
      <c r="U26" s="660"/>
      <c r="V26" s="661"/>
      <c r="W26" s="659" t="s">
        <v>555</v>
      </c>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640</v>
      </c>
      <c r="H27" s="959"/>
      <c r="I27" s="959"/>
      <c r="J27" s="959"/>
      <c r="K27" s="959"/>
      <c r="L27" s="959"/>
      <c r="M27" s="959"/>
      <c r="N27" s="959"/>
      <c r="O27" s="960"/>
      <c r="P27" s="659" t="s">
        <v>554</v>
      </c>
      <c r="Q27" s="660"/>
      <c r="R27" s="660"/>
      <c r="S27" s="660"/>
      <c r="T27" s="660"/>
      <c r="U27" s="660"/>
      <c r="V27" s="661"/>
      <c r="W27" s="659" t="s">
        <v>554</v>
      </c>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476</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473</v>
      </c>
      <c r="H29" s="965"/>
      <c r="I29" s="965"/>
      <c r="J29" s="965"/>
      <c r="K29" s="965"/>
      <c r="L29" s="965"/>
      <c r="M29" s="965"/>
      <c r="N29" s="965"/>
      <c r="O29" s="966"/>
      <c r="P29" s="936">
        <f>AK13</f>
        <v>0</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489</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357</v>
      </c>
      <c r="AF30" s="862"/>
      <c r="AG30" s="862"/>
      <c r="AH30" s="863"/>
      <c r="AI30" s="861" t="s">
        <v>363</v>
      </c>
      <c r="AJ30" s="862"/>
      <c r="AK30" s="862"/>
      <c r="AL30" s="863"/>
      <c r="AM30" s="918" t="s">
        <v>470</v>
      </c>
      <c r="AN30" s="918"/>
      <c r="AO30" s="918"/>
      <c r="AP30" s="861"/>
      <c r="AQ30" s="769" t="s">
        <v>355</v>
      </c>
      <c r="AR30" s="770"/>
      <c r="AS30" s="770"/>
      <c r="AT30" s="771"/>
      <c r="AU30" s="776" t="s">
        <v>253</v>
      </c>
      <c r="AV30" s="776"/>
      <c r="AW30" s="776"/>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554</v>
      </c>
      <c r="AR31" s="193"/>
      <c r="AS31" s="126" t="s">
        <v>356</v>
      </c>
      <c r="AT31" s="127"/>
      <c r="AU31" s="192">
        <v>29</v>
      </c>
      <c r="AV31" s="192"/>
      <c r="AW31" s="397" t="s">
        <v>300</v>
      </c>
      <c r="AX31" s="398"/>
    </row>
    <row r="32" spans="1:50" ht="23.25" customHeight="1" x14ac:dyDescent="0.15">
      <c r="A32" s="402"/>
      <c r="B32" s="400"/>
      <c r="C32" s="400"/>
      <c r="D32" s="400"/>
      <c r="E32" s="400"/>
      <c r="F32" s="401"/>
      <c r="G32" s="563" t="s">
        <v>644</v>
      </c>
      <c r="H32" s="564"/>
      <c r="I32" s="564"/>
      <c r="J32" s="564"/>
      <c r="K32" s="564"/>
      <c r="L32" s="564"/>
      <c r="M32" s="564"/>
      <c r="N32" s="564"/>
      <c r="O32" s="565"/>
      <c r="P32" s="98" t="s">
        <v>643</v>
      </c>
      <c r="Q32" s="98"/>
      <c r="R32" s="98"/>
      <c r="S32" s="98"/>
      <c r="T32" s="98"/>
      <c r="U32" s="98"/>
      <c r="V32" s="98"/>
      <c r="W32" s="98"/>
      <c r="X32" s="99"/>
      <c r="Y32" s="470" t="s">
        <v>12</v>
      </c>
      <c r="Z32" s="527"/>
      <c r="AA32" s="528"/>
      <c r="AB32" s="460" t="s">
        <v>562</v>
      </c>
      <c r="AC32" s="460"/>
      <c r="AD32" s="460"/>
      <c r="AE32" s="211" t="s">
        <v>554</v>
      </c>
      <c r="AF32" s="212"/>
      <c r="AG32" s="212"/>
      <c r="AH32" s="212"/>
      <c r="AI32" s="211">
        <v>14310</v>
      </c>
      <c r="AJ32" s="212"/>
      <c r="AK32" s="212"/>
      <c r="AL32" s="212"/>
      <c r="AM32" s="211">
        <v>16274</v>
      </c>
      <c r="AN32" s="212"/>
      <c r="AO32" s="212"/>
      <c r="AP32" s="212"/>
      <c r="AQ32" s="333" t="s">
        <v>554</v>
      </c>
      <c r="AR32" s="200"/>
      <c r="AS32" s="200"/>
      <c r="AT32" s="334"/>
      <c r="AU32" s="212">
        <v>16274</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19" t="s">
        <v>561</v>
      </c>
      <c r="AC33" s="519"/>
      <c r="AD33" s="519"/>
      <c r="AE33" s="211" t="s">
        <v>554</v>
      </c>
      <c r="AF33" s="212"/>
      <c r="AG33" s="212"/>
      <c r="AH33" s="212"/>
      <c r="AI33" s="211">
        <v>9818</v>
      </c>
      <c r="AJ33" s="212"/>
      <c r="AK33" s="212"/>
      <c r="AL33" s="212"/>
      <c r="AM33" s="211">
        <v>21701</v>
      </c>
      <c r="AN33" s="212"/>
      <c r="AO33" s="212"/>
      <c r="AP33" s="212"/>
      <c r="AQ33" s="333" t="s">
        <v>555</v>
      </c>
      <c r="AR33" s="200"/>
      <c r="AS33" s="200"/>
      <c r="AT33" s="334"/>
      <c r="AU33" s="212">
        <v>21701</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554</v>
      </c>
      <c r="AF34" s="212"/>
      <c r="AG34" s="212"/>
      <c r="AH34" s="212"/>
      <c r="AI34" s="211">
        <v>146</v>
      </c>
      <c r="AJ34" s="212"/>
      <c r="AK34" s="212"/>
      <c r="AL34" s="212"/>
      <c r="AM34" s="211">
        <v>75</v>
      </c>
      <c r="AN34" s="212"/>
      <c r="AO34" s="212"/>
      <c r="AP34" s="212"/>
      <c r="AQ34" s="333" t="s">
        <v>555</v>
      </c>
      <c r="AR34" s="200"/>
      <c r="AS34" s="200"/>
      <c r="AT34" s="334"/>
      <c r="AU34" s="212">
        <v>75</v>
      </c>
      <c r="AV34" s="212"/>
      <c r="AW34" s="212"/>
      <c r="AX34" s="214"/>
    </row>
    <row r="35" spans="1:50" ht="23.25" customHeight="1" x14ac:dyDescent="0.15">
      <c r="A35" s="219" t="s">
        <v>525</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489</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554</v>
      </c>
      <c r="AR38" s="193"/>
      <c r="AS38" s="126" t="s">
        <v>356</v>
      </c>
      <c r="AT38" s="127"/>
      <c r="AU38" s="192">
        <v>29</v>
      </c>
      <c r="AV38" s="192"/>
      <c r="AW38" s="397" t="s">
        <v>300</v>
      </c>
      <c r="AX38" s="398"/>
    </row>
    <row r="39" spans="1:50" ht="23.25" customHeight="1" x14ac:dyDescent="0.15">
      <c r="A39" s="402"/>
      <c r="B39" s="400"/>
      <c r="C39" s="400"/>
      <c r="D39" s="400"/>
      <c r="E39" s="400"/>
      <c r="F39" s="401"/>
      <c r="G39" s="563" t="s">
        <v>645</v>
      </c>
      <c r="H39" s="564"/>
      <c r="I39" s="564"/>
      <c r="J39" s="564"/>
      <c r="K39" s="564"/>
      <c r="L39" s="564"/>
      <c r="M39" s="564"/>
      <c r="N39" s="564"/>
      <c r="O39" s="565"/>
      <c r="P39" s="98" t="s">
        <v>643</v>
      </c>
      <c r="Q39" s="98"/>
      <c r="R39" s="98"/>
      <c r="S39" s="98"/>
      <c r="T39" s="98"/>
      <c r="U39" s="98"/>
      <c r="V39" s="98"/>
      <c r="W39" s="98"/>
      <c r="X39" s="99"/>
      <c r="Y39" s="470" t="s">
        <v>12</v>
      </c>
      <c r="Z39" s="527"/>
      <c r="AA39" s="528"/>
      <c r="AB39" s="460" t="s">
        <v>561</v>
      </c>
      <c r="AC39" s="460"/>
      <c r="AD39" s="460"/>
      <c r="AE39" s="211" t="s">
        <v>554</v>
      </c>
      <c r="AF39" s="212"/>
      <c r="AG39" s="212"/>
      <c r="AH39" s="212"/>
      <c r="AI39" s="211" t="s">
        <v>554</v>
      </c>
      <c r="AJ39" s="212"/>
      <c r="AK39" s="212"/>
      <c r="AL39" s="212"/>
      <c r="AM39" s="211">
        <v>0</v>
      </c>
      <c r="AN39" s="212"/>
      <c r="AO39" s="212"/>
      <c r="AP39" s="212"/>
      <c r="AQ39" s="333" t="s">
        <v>555</v>
      </c>
      <c r="AR39" s="200"/>
      <c r="AS39" s="200"/>
      <c r="AT39" s="334"/>
      <c r="AU39" s="212">
        <v>0</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19" t="s">
        <v>561</v>
      </c>
      <c r="AC40" s="519"/>
      <c r="AD40" s="519"/>
      <c r="AE40" s="211" t="s">
        <v>554</v>
      </c>
      <c r="AF40" s="212"/>
      <c r="AG40" s="212"/>
      <c r="AH40" s="212"/>
      <c r="AI40" s="211" t="s">
        <v>559</v>
      </c>
      <c r="AJ40" s="212"/>
      <c r="AK40" s="212"/>
      <c r="AL40" s="212"/>
      <c r="AM40" s="211">
        <v>498</v>
      </c>
      <c r="AN40" s="212"/>
      <c r="AO40" s="212"/>
      <c r="AP40" s="212"/>
      <c r="AQ40" s="333" t="s">
        <v>555</v>
      </c>
      <c r="AR40" s="200"/>
      <c r="AS40" s="200"/>
      <c r="AT40" s="334"/>
      <c r="AU40" s="212">
        <v>498</v>
      </c>
      <c r="AV40" s="212"/>
      <c r="AW40" s="212"/>
      <c r="AX40" s="214"/>
    </row>
    <row r="41" spans="1:50" ht="40.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554</v>
      </c>
      <c r="AF41" s="212"/>
      <c r="AG41" s="212"/>
      <c r="AH41" s="212"/>
      <c r="AI41" s="211" t="s">
        <v>554</v>
      </c>
      <c r="AJ41" s="212"/>
      <c r="AK41" s="212"/>
      <c r="AL41" s="212"/>
      <c r="AM41" s="211">
        <v>0</v>
      </c>
      <c r="AN41" s="212"/>
      <c r="AO41" s="212"/>
      <c r="AP41" s="212"/>
      <c r="AQ41" s="333" t="s">
        <v>554</v>
      </c>
      <c r="AR41" s="200"/>
      <c r="AS41" s="200"/>
      <c r="AT41" s="334"/>
      <c r="AU41" s="212">
        <v>0</v>
      </c>
      <c r="AV41" s="212"/>
      <c r="AW41" s="212"/>
      <c r="AX41" s="214"/>
    </row>
    <row r="42" spans="1:50" ht="23.25" customHeight="1" x14ac:dyDescent="0.15">
      <c r="A42" s="219" t="s">
        <v>525</v>
      </c>
      <c r="B42" s="220"/>
      <c r="C42" s="220"/>
      <c r="D42" s="220"/>
      <c r="E42" s="220"/>
      <c r="F42" s="221"/>
      <c r="G42" s="225" t="s">
        <v>618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489</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554</v>
      </c>
      <c r="AR45" s="193"/>
      <c r="AS45" s="126" t="s">
        <v>356</v>
      </c>
      <c r="AT45" s="127"/>
      <c r="AU45" s="192">
        <v>29</v>
      </c>
      <c r="AV45" s="192"/>
      <c r="AW45" s="397" t="s">
        <v>300</v>
      </c>
      <c r="AX45" s="398"/>
    </row>
    <row r="46" spans="1:50" ht="23.25" customHeight="1" x14ac:dyDescent="0.15">
      <c r="A46" s="402"/>
      <c r="B46" s="400"/>
      <c r="C46" s="400"/>
      <c r="D46" s="400"/>
      <c r="E46" s="400"/>
      <c r="F46" s="401"/>
      <c r="G46" s="563" t="s">
        <v>646</v>
      </c>
      <c r="H46" s="564"/>
      <c r="I46" s="564"/>
      <c r="J46" s="564"/>
      <c r="K46" s="564"/>
      <c r="L46" s="564"/>
      <c r="M46" s="564"/>
      <c r="N46" s="564"/>
      <c r="O46" s="565"/>
      <c r="P46" s="98" t="s">
        <v>643</v>
      </c>
      <c r="Q46" s="98"/>
      <c r="R46" s="98"/>
      <c r="S46" s="98"/>
      <c r="T46" s="98"/>
      <c r="U46" s="98"/>
      <c r="V46" s="98"/>
      <c r="W46" s="98"/>
      <c r="X46" s="99"/>
      <c r="Y46" s="470" t="s">
        <v>12</v>
      </c>
      <c r="Z46" s="527"/>
      <c r="AA46" s="528"/>
      <c r="AB46" s="460" t="s">
        <v>561</v>
      </c>
      <c r="AC46" s="460"/>
      <c r="AD46" s="460"/>
      <c r="AE46" s="211" t="s">
        <v>554</v>
      </c>
      <c r="AF46" s="212"/>
      <c r="AG46" s="212"/>
      <c r="AH46" s="212"/>
      <c r="AI46" s="211" t="s">
        <v>554</v>
      </c>
      <c r="AJ46" s="212"/>
      <c r="AK46" s="212"/>
      <c r="AL46" s="212"/>
      <c r="AM46" s="211">
        <v>126</v>
      </c>
      <c r="AN46" s="212"/>
      <c r="AO46" s="212"/>
      <c r="AP46" s="212"/>
      <c r="AQ46" s="333" t="s">
        <v>554</v>
      </c>
      <c r="AR46" s="200"/>
      <c r="AS46" s="200"/>
      <c r="AT46" s="334"/>
      <c r="AU46" s="212">
        <v>126</v>
      </c>
      <c r="AV46" s="212"/>
      <c r="AW46" s="212"/>
      <c r="AX46" s="214"/>
    </row>
    <row r="47" spans="1:50" ht="23.2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19" t="s">
        <v>561</v>
      </c>
      <c r="AC47" s="519"/>
      <c r="AD47" s="519"/>
      <c r="AE47" s="211" t="s">
        <v>554</v>
      </c>
      <c r="AF47" s="212"/>
      <c r="AG47" s="212"/>
      <c r="AH47" s="212"/>
      <c r="AI47" s="211" t="s">
        <v>559</v>
      </c>
      <c r="AJ47" s="212"/>
      <c r="AK47" s="212"/>
      <c r="AL47" s="212"/>
      <c r="AM47" s="211">
        <v>2710</v>
      </c>
      <c r="AN47" s="212"/>
      <c r="AO47" s="212"/>
      <c r="AP47" s="212"/>
      <c r="AQ47" s="333" t="s">
        <v>560</v>
      </c>
      <c r="AR47" s="200"/>
      <c r="AS47" s="200"/>
      <c r="AT47" s="334"/>
      <c r="AU47" s="212">
        <v>2710</v>
      </c>
      <c r="AV47" s="212"/>
      <c r="AW47" s="212"/>
      <c r="AX47" s="214"/>
    </row>
    <row r="48" spans="1:50" ht="36"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554</v>
      </c>
      <c r="AF48" s="212"/>
      <c r="AG48" s="212"/>
      <c r="AH48" s="212"/>
      <c r="AI48" s="211" t="s">
        <v>558</v>
      </c>
      <c r="AJ48" s="212"/>
      <c r="AK48" s="212"/>
      <c r="AL48" s="212"/>
      <c r="AM48" s="211">
        <v>5</v>
      </c>
      <c r="AN48" s="212"/>
      <c r="AO48" s="212"/>
      <c r="AP48" s="212"/>
      <c r="AQ48" s="333" t="s">
        <v>554</v>
      </c>
      <c r="AR48" s="200"/>
      <c r="AS48" s="200"/>
      <c r="AT48" s="334"/>
      <c r="AU48" s="212">
        <v>5</v>
      </c>
      <c r="AV48" s="212"/>
      <c r="AW48" s="212"/>
      <c r="AX48" s="214"/>
    </row>
    <row r="49" spans="1:50" ht="23.25" customHeight="1" x14ac:dyDescent="0.15">
      <c r="A49" s="219" t="s">
        <v>525</v>
      </c>
      <c r="B49" s="220"/>
      <c r="C49" s="220"/>
      <c r="D49" s="220"/>
      <c r="E49" s="220"/>
      <c r="F49" s="221"/>
      <c r="G49" s="225" t="s">
        <v>618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7" t="s">
        <v>253</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27"/>
      <c r="AA53" s="528"/>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7" t="s">
        <v>253</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27"/>
      <c r="AA60" s="528"/>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554</v>
      </c>
      <c r="AR66" s="192"/>
      <c r="AS66" s="235" t="s">
        <v>356</v>
      </c>
      <c r="AT66" s="236"/>
      <c r="AU66" s="192">
        <v>29</v>
      </c>
      <c r="AV66" s="192"/>
      <c r="AW66" s="235" t="s">
        <v>488</v>
      </c>
      <c r="AX66" s="247"/>
    </row>
    <row r="67" spans="1:50" ht="23.25" customHeight="1" x14ac:dyDescent="0.15">
      <c r="A67" s="471"/>
      <c r="B67" s="472"/>
      <c r="C67" s="472"/>
      <c r="D67" s="472"/>
      <c r="E67" s="472"/>
      <c r="F67" s="473"/>
      <c r="G67" s="248" t="s">
        <v>364</v>
      </c>
      <c r="H67" s="251" t="s">
        <v>669</v>
      </c>
      <c r="I67" s="252"/>
      <c r="J67" s="252"/>
      <c r="K67" s="252"/>
      <c r="L67" s="252"/>
      <c r="M67" s="252"/>
      <c r="N67" s="252"/>
      <c r="O67" s="253"/>
      <c r="P67" s="251" t="s">
        <v>563</v>
      </c>
      <c r="Q67" s="252"/>
      <c r="R67" s="252"/>
      <c r="S67" s="252"/>
      <c r="T67" s="252"/>
      <c r="U67" s="252"/>
      <c r="V67" s="253"/>
      <c r="W67" s="257"/>
      <c r="X67" s="258"/>
      <c r="Y67" s="263" t="s">
        <v>12</v>
      </c>
      <c r="Z67" s="263"/>
      <c r="AA67" s="264"/>
      <c r="AB67" s="265" t="s">
        <v>515</v>
      </c>
      <c r="AC67" s="265"/>
      <c r="AD67" s="265"/>
      <c r="AE67" s="211" t="s">
        <v>554</v>
      </c>
      <c r="AF67" s="212"/>
      <c r="AG67" s="212"/>
      <c r="AH67" s="212"/>
      <c r="AI67" s="211">
        <v>14850</v>
      </c>
      <c r="AJ67" s="212"/>
      <c r="AK67" s="212"/>
      <c r="AL67" s="212"/>
      <c r="AM67" s="211">
        <v>12914</v>
      </c>
      <c r="AN67" s="212"/>
      <c r="AO67" s="212"/>
      <c r="AP67" s="212"/>
      <c r="AQ67" s="211" t="s">
        <v>554</v>
      </c>
      <c r="AR67" s="212"/>
      <c r="AS67" s="212"/>
      <c r="AT67" s="213"/>
      <c r="AU67" s="212">
        <v>12914</v>
      </c>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t="s">
        <v>566</v>
      </c>
      <c r="AF68" s="212"/>
      <c r="AG68" s="212"/>
      <c r="AH68" s="212"/>
      <c r="AI68" s="211">
        <v>21643</v>
      </c>
      <c r="AJ68" s="212"/>
      <c r="AK68" s="212"/>
      <c r="AL68" s="212"/>
      <c r="AM68" s="211">
        <v>14108</v>
      </c>
      <c r="AN68" s="212"/>
      <c r="AO68" s="212"/>
      <c r="AP68" s="212"/>
      <c r="AQ68" s="211" t="s">
        <v>554</v>
      </c>
      <c r="AR68" s="212"/>
      <c r="AS68" s="212"/>
      <c r="AT68" s="213"/>
      <c r="AU68" s="212">
        <v>14108</v>
      </c>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t="s">
        <v>554</v>
      </c>
      <c r="AF69" s="267"/>
      <c r="AG69" s="267"/>
      <c r="AH69" s="267"/>
      <c r="AI69" s="266">
        <v>146</v>
      </c>
      <c r="AJ69" s="267"/>
      <c r="AK69" s="267"/>
      <c r="AL69" s="267"/>
      <c r="AM69" s="266">
        <v>109</v>
      </c>
      <c r="AN69" s="267"/>
      <c r="AO69" s="267"/>
      <c r="AP69" s="267"/>
      <c r="AQ69" s="211" t="s">
        <v>554</v>
      </c>
      <c r="AR69" s="212"/>
      <c r="AS69" s="212"/>
      <c r="AT69" s="213"/>
      <c r="AU69" s="212">
        <v>109</v>
      </c>
      <c r="AV69" s="212"/>
      <c r="AW69" s="212"/>
      <c r="AX69" s="214"/>
    </row>
    <row r="70" spans="1:50" ht="23.25" customHeight="1" x14ac:dyDescent="0.15">
      <c r="A70" s="471" t="s">
        <v>496</v>
      </c>
      <c r="B70" s="472"/>
      <c r="C70" s="472"/>
      <c r="D70" s="472"/>
      <c r="E70" s="472"/>
      <c r="F70" s="473"/>
      <c r="G70" s="249" t="s">
        <v>365</v>
      </c>
      <c r="H70" s="300" t="s">
        <v>564</v>
      </c>
      <c r="I70" s="300"/>
      <c r="J70" s="300"/>
      <c r="K70" s="300"/>
      <c r="L70" s="300"/>
      <c r="M70" s="300"/>
      <c r="N70" s="300"/>
      <c r="O70" s="300"/>
      <c r="P70" s="300" t="s">
        <v>565</v>
      </c>
      <c r="Q70" s="300"/>
      <c r="R70" s="300"/>
      <c r="S70" s="300"/>
      <c r="T70" s="300"/>
      <c r="U70" s="300"/>
      <c r="V70" s="300"/>
      <c r="W70" s="303" t="s">
        <v>514</v>
      </c>
      <c r="X70" s="304"/>
      <c r="Y70" s="263" t="s">
        <v>12</v>
      </c>
      <c r="Z70" s="263"/>
      <c r="AA70" s="264"/>
      <c r="AB70" s="265" t="s">
        <v>515</v>
      </c>
      <c r="AC70" s="265"/>
      <c r="AD70" s="265"/>
      <c r="AE70" s="211" t="s">
        <v>554</v>
      </c>
      <c r="AF70" s="212"/>
      <c r="AG70" s="212"/>
      <c r="AH70" s="212"/>
      <c r="AI70" s="211">
        <v>19800</v>
      </c>
      <c r="AJ70" s="212"/>
      <c r="AK70" s="212"/>
      <c r="AL70" s="212"/>
      <c r="AM70" s="211">
        <v>17219</v>
      </c>
      <c r="AN70" s="212"/>
      <c r="AO70" s="212"/>
      <c r="AP70" s="212"/>
      <c r="AQ70" s="211" t="s">
        <v>554</v>
      </c>
      <c r="AR70" s="212"/>
      <c r="AS70" s="212"/>
      <c r="AT70" s="213"/>
      <c r="AU70" s="212">
        <v>17219</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t="s">
        <v>555</v>
      </c>
      <c r="AF71" s="212"/>
      <c r="AG71" s="212"/>
      <c r="AH71" s="212"/>
      <c r="AI71" s="211">
        <v>28857</v>
      </c>
      <c r="AJ71" s="212"/>
      <c r="AK71" s="212"/>
      <c r="AL71" s="212"/>
      <c r="AM71" s="211">
        <v>18810</v>
      </c>
      <c r="AN71" s="212"/>
      <c r="AO71" s="212"/>
      <c r="AP71" s="212"/>
      <c r="AQ71" s="211" t="s">
        <v>554</v>
      </c>
      <c r="AR71" s="212"/>
      <c r="AS71" s="212"/>
      <c r="AT71" s="213"/>
      <c r="AU71" s="212">
        <v>18810</v>
      </c>
      <c r="AV71" s="212"/>
      <c r="AW71" s="212"/>
      <c r="AX71" s="214"/>
    </row>
    <row r="72" spans="1:50" ht="23.25" customHeight="1" thickBo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t="s">
        <v>554</v>
      </c>
      <c r="AF72" s="212"/>
      <c r="AG72" s="212"/>
      <c r="AH72" s="212"/>
      <c r="AI72" s="211">
        <v>146</v>
      </c>
      <c r="AJ72" s="212"/>
      <c r="AK72" s="212"/>
      <c r="AL72" s="212"/>
      <c r="AM72" s="211">
        <v>109</v>
      </c>
      <c r="AN72" s="212"/>
      <c r="AO72" s="212"/>
      <c r="AP72" s="213"/>
      <c r="AQ72" s="211" t="s">
        <v>555</v>
      </c>
      <c r="AR72" s="212"/>
      <c r="AS72" s="212"/>
      <c r="AT72" s="213"/>
      <c r="AU72" s="212">
        <v>109</v>
      </c>
      <c r="AV72" s="212"/>
      <c r="AW72" s="212"/>
      <c r="AX72" s="214"/>
    </row>
    <row r="73" spans="1:50" ht="18.75" hidden="1" customHeight="1" x14ac:dyDescent="0.15">
      <c r="A73" s="502" t="s">
        <v>490</v>
      </c>
      <c r="B73" s="503"/>
      <c r="C73" s="503"/>
      <c r="D73" s="503"/>
      <c r="E73" s="503"/>
      <c r="F73" s="504"/>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50"/>
    </row>
    <row r="80" spans="1:50" ht="18.75" hidden="1" customHeight="1" x14ac:dyDescent="0.15">
      <c r="A80" s="867" t="s">
        <v>266</v>
      </c>
      <c r="B80" s="520" t="s">
        <v>481</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3"/>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3"/>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0"/>
      <c r="R87" s="510"/>
      <c r="S87" s="510"/>
      <c r="T87" s="510"/>
      <c r="U87" s="510"/>
      <c r="V87" s="510"/>
      <c r="W87" s="510"/>
      <c r="X87" s="511"/>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0"/>
      <c r="R92" s="510"/>
      <c r="S92" s="510"/>
      <c r="T92" s="510"/>
      <c r="U92" s="510"/>
      <c r="V92" s="510"/>
      <c r="W92" s="510"/>
      <c r="X92" s="511"/>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0"/>
      <c r="R97" s="510"/>
      <c r="S97" s="510"/>
      <c r="T97" s="510"/>
      <c r="U97" s="510"/>
      <c r="V97" s="510"/>
      <c r="W97" s="510"/>
      <c r="X97" s="511"/>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638</v>
      </c>
      <c r="H101" s="98"/>
      <c r="I101" s="98"/>
      <c r="J101" s="98"/>
      <c r="K101" s="98"/>
      <c r="L101" s="98"/>
      <c r="M101" s="98"/>
      <c r="N101" s="98"/>
      <c r="O101" s="98"/>
      <c r="P101" s="98"/>
      <c r="Q101" s="98"/>
      <c r="R101" s="98"/>
      <c r="S101" s="98"/>
      <c r="T101" s="98"/>
      <c r="U101" s="98"/>
      <c r="V101" s="98"/>
      <c r="W101" s="98"/>
      <c r="X101" s="99"/>
      <c r="Y101" s="538" t="s">
        <v>55</v>
      </c>
      <c r="Z101" s="539"/>
      <c r="AA101" s="540"/>
      <c r="AB101" s="460" t="s">
        <v>639</v>
      </c>
      <c r="AC101" s="460"/>
      <c r="AD101" s="460"/>
      <c r="AE101" s="211" t="s">
        <v>554</v>
      </c>
      <c r="AF101" s="212"/>
      <c r="AG101" s="212"/>
      <c r="AH101" s="213"/>
      <c r="AI101" s="211">
        <v>152325</v>
      </c>
      <c r="AJ101" s="212"/>
      <c r="AK101" s="212"/>
      <c r="AL101" s="213"/>
      <c r="AM101" s="211">
        <v>120706</v>
      </c>
      <c r="AN101" s="212"/>
      <c r="AO101" s="212"/>
      <c r="AP101" s="213"/>
      <c r="AQ101" s="211" t="s">
        <v>554</v>
      </c>
      <c r="AR101" s="212"/>
      <c r="AS101" s="212"/>
      <c r="AT101" s="213"/>
      <c r="AU101" s="199" t="s">
        <v>464</v>
      </c>
      <c r="AV101" s="200"/>
      <c r="AW101" s="200"/>
      <c r="AX101" s="201"/>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639</v>
      </c>
      <c r="AC102" s="460"/>
      <c r="AD102" s="460"/>
      <c r="AE102" s="417" t="s">
        <v>554</v>
      </c>
      <c r="AF102" s="417"/>
      <c r="AG102" s="417"/>
      <c r="AH102" s="417"/>
      <c r="AI102" s="417">
        <v>330000</v>
      </c>
      <c r="AJ102" s="417"/>
      <c r="AK102" s="417"/>
      <c r="AL102" s="417"/>
      <c r="AM102" s="417">
        <v>334780</v>
      </c>
      <c r="AN102" s="417"/>
      <c r="AO102" s="417"/>
      <c r="AP102" s="417"/>
      <c r="AQ102" s="266" t="s">
        <v>554</v>
      </c>
      <c r="AR102" s="267"/>
      <c r="AS102" s="267"/>
      <c r="AT102" s="312"/>
      <c r="AU102" s="199" t="s">
        <v>464</v>
      </c>
      <c r="AV102" s="200"/>
      <c r="AW102" s="200"/>
      <c r="AX102" s="201"/>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1"/>
      <c r="AC107" s="542"/>
      <c r="AD107" s="54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1"/>
      <c r="AC110" s="542"/>
      <c r="AD110" s="54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1"/>
      <c r="AC113" s="542"/>
      <c r="AD113" s="54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3" t="s">
        <v>539</v>
      </c>
      <c r="AR115" s="594"/>
      <c r="AS115" s="594"/>
      <c r="AT115" s="594"/>
      <c r="AU115" s="594"/>
      <c r="AV115" s="594"/>
      <c r="AW115" s="594"/>
      <c r="AX115" s="595"/>
    </row>
    <row r="116" spans="1:50" ht="23.25" customHeight="1" x14ac:dyDescent="0.15">
      <c r="A116" s="438"/>
      <c r="B116" s="439"/>
      <c r="C116" s="439"/>
      <c r="D116" s="439"/>
      <c r="E116" s="439"/>
      <c r="F116" s="440"/>
      <c r="G116" s="786" t="s">
        <v>648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647</v>
      </c>
      <c r="AC116" s="462"/>
      <c r="AD116" s="463"/>
      <c r="AE116" s="417" t="s">
        <v>670</v>
      </c>
      <c r="AF116" s="417"/>
      <c r="AG116" s="417"/>
      <c r="AH116" s="417"/>
      <c r="AI116" s="417">
        <v>5974</v>
      </c>
      <c r="AJ116" s="417"/>
      <c r="AK116" s="417"/>
      <c r="AL116" s="417"/>
      <c r="AM116" s="417">
        <v>7539</v>
      </c>
      <c r="AN116" s="417"/>
      <c r="AO116" s="417"/>
      <c r="AP116" s="417"/>
      <c r="AQ116" s="211" t="s">
        <v>554</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61" t="s">
        <v>680</v>
      </c>
      <c r="AC117" s="462"/>
      <c r="AD117" s="463"/>
      <c r="AE117" s="550" t="s">
        <v>671</v>
      </c>
      <c r="AF117" s="550"/>
      <c r="AG117" s="550"/>
      <c r="AH117" s="550"/>
      <c r="AI117" s="550" t="s">
        <v>681</v>
      </c>
      <c r="AJ117" s="550"/>
      <c r="AK117" s="550"/>
      <c r="AL117" s="550"/>
      <c r="AM117" s="550" t="s">
        <v>682</v>
      </c>
      <c r="AN117" s="550"/>
      <c r="AO117" s="550"/>
      <c r="AP117" s="550"/>
      <c r="AQ117" s="550" t="s">
        <v>554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3" t="s">
        <v>539</v>
      </c>
      <c r="AR118" s="594"/>
      <c r="AS118" s="594"/>
      <c r="AT118" s="594"/>
      <c r="AU118" s="594"/>
      <c r="AV118" s="594"/>
      <c r="AW118" s="594"/>
      <c r="AX118" s="595"/>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547" t="s">
        <v>500</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3" t="s">
        <v>539</v>
      </c>
      <c r="AR121" s="594"/>
      <c r="AS121" s="594"/>
      <c r="AT121" s="594"/>
      <c r="AU121" s="594"/>
      <c r="AV121" s="594"/>
      <c r="AW121" s="594"/>
      <c r="AX121" s="595"/>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547" t="s">
        <v>503</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3" t="s">
        <v>539</v>
      </c>
      <c r="AR124" s="594"/>
      <c r="AS124" s="594"/>
      <c r="AT124" s="594"/>
      <c r="AU124" s="594"/>
      <c r="AV124" s="594"/>
      <c r="AW124" s="594"/>
      <c r="AX124" s="595"/>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3"/>
      <c r="Y126" s="470" t="s">
        <v>49</v>
      </c>
      <c r="Z126" s="445"/>
      <c r="AA126" s="446"/>
      <c r="AB126" s="547" t="s">
        <v>500</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4" t="s">
        <v>357</v>
      </c>
      <c r="AF127" s="415"/>
      <c r="AG127" s="415"/>
      <c r="AH127" s="416"/>
      <c r="AI127" s="414" t="s">
        <v>363</v>
      </c>
      <c r="AJ127" s="415"/>
      <c r="AK127" s="415"/>
      <c r="AL127" s="416"/>
      <c r="AM127" s="414" t="s">
        <v>470</v>
      </c>
      <c r="AN127" s="415"/>
      <c r="AO127" s="415"/>
      <c r="AP127" s="416"/>
      <c r="AQ127" s="593" t="s">
        <v>539</v>
      </c>
      <c r="AR127" s="594"/>
      <c r="AS127" s="594"/>
      <c r="AT127" s="594"/>
      <c r="AU127" s="594"/>
      <c r="AV127" s="594"/>
      <c r="AW127" s="594"/>
      <c r="AX127" s="595"/>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547" t="s">
        <v>500</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v>42</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114700</v>
      </c>
      <c r="AF134" s="200"/>
      <c r="AG134" s="200"/>
      <c r="AH134" s="200"/>
      <c r="AI134" s="199">
        <v>112800</v>
      </c>
      <c r="AJ134" s="200"/>
      <c r="AK134" s="200"/>
      <c r="AL134" s="200"/>
      <c r="AM134" s="199" t="s">
        <v>554</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v>92700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1" t="s">
        <v>384</v>
      </c>
      <c r="H430" s="116"/>
      <c r="I430" s="116"/>
      <c r="J430" s="902" t="s">
        <v>623</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92" t="s">
        <v>625</v>
      </c>
      <c r="AR432" s="193"/>
      <c r="AS432" s="126" t="s">
        <v>356</v>
      </c>
      <c r="AT432" s="127"/>
      <c r="AU432" s="193" t="s">
        <v>626</v>
      </c>
      <c r="AV432" s="193"/>
      <c r="AW432" s="126" t="s">
        <v>300</v>
      </c>
      <c r="AX432" s="188"/>
    </row>
    <row r="433" spans="1:50" ht="23.25" customHeight="1" x14ac:dyDescent="0.15">
      <c r="A433" s="182"/>
      <c r="B433" s="179"/>
      <c r="C433" s="173"/>
      <c r="D433" s="179"/>
      <c r="E433" s="335"/>
      <c r="F433" s="336"/>
      <c r="G433" s="97" t="s">
        <v>623</v>
      </c>
      <c r="H433" s="98"/>
      <c r="I433" s="98"/>
      <c r="J433" s="98"/>
      <c r="K433" s="98"/>
      <c r="L433" s="98"/>
      <c r="M433" s="98"/>
      <c r="N433" s="98"/>
      <c r="O433" s="98"/>
      <c r="P433" s="98"/>
      <c r="Q433" s="98"/>
      <c r="R433" s="98"/>
      <c r="S433" s="98"/>
      <c r="T433" s="98"/>
      <c r="U433" s="98"/>
      <c r="V433" s="98"/>
      <c r="W433" s="98"/>
      <c r="X433" s="99"/>
      <c r="Y433" s="194" t="s">
        <v>12</v>
      </c>
      <c r="Z433" s="195"/>
      <c r="AA433" s="196"/>
      <c r="AB433" s="206" t="s">
        <v>623</v>
      </c>
      <c r="AC433" s="206"/>
      <c r="AD433" s="206"/>
      <c r="AE433" s="333" t="s">
        <v>623</v>
      </c>
      <c r="AF433" s="200"/>
      <c r="AG433" s="200"/>
      <c r="AH433" s="200"/>
      <c r="AI433" s="333" t="s">
        <v>623</v>
      </c>
      <c r="AJ433" s="200"/>
      <c r="AK433" s="200"/>
      <c r="AL433" s="200"/>
      <c r="AM433" s="333" t="s">
        <v>626</v>
      </c>
      <c r="AN433" s="200"/>
      <c r="AO433" s="200"/>
      <c r="AP433" s="334"/>
      <c r="AQ433" s="333" t="s">
        <v>623</v>
      </c>
      <c r="AR433" s="200"/>
      <c r="AS433" s="200"/>
      <c r="AT433" s="334"/>
      <c r="AU433" s="200" t="s">
        <v>628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623</v>
      </c>
      <c r="AC434" s="198"/>
      <c r="AD434" s="198"/>
      <c r="AE434" s="333" t="s">
        <v>627</v>
      </c>
      <c r="AF434" s="200"/>
      <c r="AG434" s="200"/>
      <c r="AH434" s="334"/>
      <c r="AI434" s="333" t="s">
        <v>623</v>
      </c>
      <c r="AJ434" s="200"/>
      <c r="AK434" s="200"/>
      <c r="AL434" s="200"/>
      <c r="AM434" s="333" t="s">
        <v>623</v>
      </c>
      <c r="AN434" s="200"/>
      <c r="AO434" s="200"/>
      <c r="AP434" s="334"/>
      <c r="AQ434" s="333" t="s">
        <v>626</v>
      </c>
      <c r="AR434" s="200"/>
      <c r="AS434" s="200"/>
      <c r="AT434" s="334"/>
      <c r="AU434" s="200" t="s">
        <v>626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623</v>
      </c>
      <c r="AF435" s="200"/>
      <c r="AG435" s="200"/>
      <c r="AH435" s="334"/>
      <c r="AI435" s="333" t="s">
        <v>623</v>
      </c>
      <c r="AJ435" s="200"/>
      <c r="AK435" s="200"/>
      <c r="AL435" s="200"/>
      <c r="AM435" s="333" t="s">
        <v>623</v>
      </c>
      <c r="AN435" s="200"/>
      <c r="AO435" s="200"/>
      <c r="AP435" s="334"/>
      <c r="AQ435" s="333" t="s">
        <v>623</v>
      </c>
      <c r="AR435" s="200"/>
      <c r="AS435" s="200"/>
      <c r="AT435" s="334"/>
      <c r="AU435" s="200" t="s">
        <v>623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623</v>
      </c>
      <c r="AF457" s="193"/>
      <c r="AG457" s="126" t="s">
        <v>356</v>
      </c>
      <c r="AH457" s="127"/>
      <c r="AI457" s="149"/>
      <c r="AJ457" s="149"/>
      <c r="AK457" s="149"/>
      <c r="AL457" s="147"/>
      <c r="AM457" s="149"/>
      <c r="AN457" s="149"/>
      <c r="AO457" s="149"/>
      <c r="AP457" s="147"/>
      <c r="AQ457" s="592" t="s">
        <v>623</v>
      </c>
      <c r="AR457" s="193"/>
      <c r="AS457" s="126" t="s">
        <v>356</v>
      </c>
      <c r="AT457" s="127"/>
      <c r="AU457" s="193" t="s">
        <v>623</v>
      </c>
      <c r="AV457" s="193"/>
      <c r="AW457" s="126" t="s">
        <v>300</v>
      </c>
      <c r="AX457" s="188"/>
    </row>
    <row r="458" spans="1:50" ht="23.25" customHeight="1" x14ac:dyDescent="0.15">
      <c r="A458" s="182"/>
      <c r="B458" s="179"/>
      <c r="C458" s="173"/>
      <c r="D458" s="179"/>
      <c r="E458" s="335"/>
      <c r="F458" s="336"/>
      <c r="G458" s="97" t="s">
        <v>623</v>
      </c>
      <c r="H458" s="98"/>
      <c r="I458" s="98"/>
      <c r="J458" s="98"/>
      <c r="K458" s="98"/>
      <c r="L458" s="98"/>
      <c r="M458" s="98"/>
      <c r="N458" s="98"/>
      <c r="O458" s="98"/>
      <c r="P458" s="98"/>
      <c r="Q458" s="98"/>
      <c r="R458" s="98"/>
      <c r="S458" s="98"/>
      <c r="T458" s="98"/>
      <c r="U458" s="98"/>
      <c r="V458" s="98"/>
      <c r="W458" s="98"/>
      <c r="X458" s="99"/>
      <c r="Y458" s="194" t="s">
        <v>12</v>
      </c>
      <c r="Z458" s="195"/>
      <c r="AA458" s="196"/>
      <c r="AB458" s="206" t="s">
        <v>623</v>
      </c>
      <c r="AC458" s="206"/>
      <c r="AD458" s="206"/>
      <c r="AE458" s="333" t="s">
        <v>623</v>
      </c>
      <c r="AF458" s="200"/>
      <c r="AG458" s="200"/>
      <c r="AH458" s="200"/>
      <c r="AI458" s="333" t="s">
        <v>629</v>
      </c>
      <c r="AJ458" s="200"/>
      <c r="AK458" s="200"/>
      <c r="AL458" s="200"/>
      <c r="AM458" s="333" t="s">
        <v>623</v>
      </c>
      <c r="AN458" s="200"/>
      <c r="AO458" s="200"/>
      <c r="AP458" s="334"/>
      <c r="AQ458" s="333" t="s">
        <v>626</v>
      </c>
      <c r="AR458" s="200"/>
      <c r="AS458" s="200"/>
      <c r="AT458" s="334"/>
      <c r="AU458" s="200" t="s">
        <v>623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623</v>
      </c>
      <c r="AC459" s="198"/>
      <c r="AD459" s="198"/>
      <c r="AE459" s="333" t="s">
        <v>623</v>
      </c>
      <c r="AF459" s="200"/>
      <c r="AG459" s="200"/>
      <c r="AH459" s="334"/>
      <c r="AI459" s="333" t="s">
        <v>623</v>
      </c>
      <c r="AJ459" s="200"/>
      <c r="AK459" s="200"/>
      <c r="AL459" s="200"/>
      <c r="AM459" s="333" t="s">
        <v>626</v>
      </c>
      <c r="AN459" s="200"/>
      <c r="AO459" s="200"/>
      <c r="AP459" s="334"/>
      <c r="AQ459" s="333" t="s">
        <v>631</v>
      </c>
      <c r="AR459" s="200"/>
      <c r="AS459" s="200"/>
      <c r="AT459" s="334"/>
      <c r="AU459" s="200" t="s">
        <v>623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623</v>
      </c>
      <c r="AF460" s="200"/>
      <c r="AG460" s="200"/>
      <c r="AH460" s="334"/>
      <c r="AI460" s="333" t="s">
        <v>630</v>
      </c>
      <c r="AJ460" s="200"/>
      <c r="AK460" s="200"/>
      <c r="AL460" s="200"/>
      <c r="AM460" s="333" t="s">
        <v>623</v>
      </c>
      <c r="AN460" s="200"/>
      <c r="AO460" s="200"/>
      <c r="AP460" s="334"/>
      <c r="AQ460" s="333" t="s">
        <v>626</v>
      </c>
      <c r="AR460" s="200"/>
      <c r="AS460" s="200"/>
      <c r="AT460" s="334"/>
      <c r="AU460" s="200" t="s">
        <v>623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54.7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551</v>
      </c>
      <c r="AE702" s="339"/>
      <c r="AF702" s="339"/>
      <c r="AG702" s="384" t="s">
        <v>667</v>
      </c>
      <c r="AH702" s="385"/>
      <c r="AI702" s="385"/>
      <c r="AJ702" s="385"/>
      <c r="AK702" s="385"/>
      <c r="AL702" s="385"/>
      <c r="AM702" s="385"/>
      <c r="AN702" s="385"/>
      <c r="AO702" s="385"/>
      <c r="AP702" s="385"/>
      <c r="AQ702" s="385"/>
      <c r="AR702" s="385"/>
      <c r="AS702" s="385"/>
      <c r="AT702" s="385"/>
      <c r="AU702" s="385"/>
      <c r="AV702" s="385"/>
      <c r="AW702" s="385"/>
      <c r="AX702" s="386"/>
    </row>
    <row r="703" spans="1:50" ht="50.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551</v>
      </c>
      <c r="AE703" s="322"/>
      <c r="AF703" s="322"/>
      <c r="AG703" s="94" t="s">
        <v>668</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551</v>
      </c>
      <c r="AE704" s="785"/>
      <c r="AF704" s="785"/>
      <c r="AG704" s="160" t="s">
        <v>649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6" t="s">
        <v>551</v>
      </c>
      <c r="AE705" s="717"/>
      <c r="AF705" s="717"/>
      <c r="AG705" s="118" t="s">
        <v>571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7"/>
      <c r="D706" s="798"/>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572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551</v>
      </c>
      <c r="AE708" s="607"/>
      <c r="AF708" s="607"/>
      <c r="AG708" s="744" t="s">
        <v>573</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551</v>
      </c>
      <c r="AE710" s="322"/>
      <c r="AF710" s="322"/>
      <c r="AG710" s="94" t="s">
        <v>575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551</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65.25" customHeight="1" x14ac:dyDescent="0.15">
      <c r="A712" s="644"/>
      <c r="B712" s="646"/>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621</v>
      </c>
      <c r="AE712" s="785"/>
      <c r="AF712" s="785"/>
      <c r="AG712" s="813" t="s">
        <v>650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1" t="s">
        <v>487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622</v>
      </c>
      <c r="AE713" s="322"/>
      <c r="AF713" s="665"/>
      <c r="AG713" s="94" t="s">
        <v>559</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551</v>
      </c>
      <c r="AE714" s="811"/>
      <c r="AF714" s="812"/>
      <c r="AG714" s="738" t="s">
        <v>577</v>
      </c>
      <c r="AH714" s="739"/>
      <c r="AI714" s="739"/>
      <c r="AJ714" s="739"/>
      <c r="AK714" s="739"/>
      <c r="AL714" s="739"/>
      <c r="AM714" s="739"/>
      <c r="AN714" s="739"/>
      <c r="AO714" s="739"/>
      <c r="AP714" s="739"/>
      <c r="AQ714" s="739"/>
      <c r="AR714" s="739"/>
      <c r="AS714" s="739"/>
      <c r="AT714" s="739"/>
      <c r="AU714" s="739"/>
      <c r="AV714" s="739"/>
      <c r="AW714" s="739"/>
      <c r="AX714" s="740"/>
    </row>
    <row r="715" spans="1:50" ht="50.45" customHeight="1" x14ac:dyDescent="0.15">
      <c r="A715" s="642"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621</v>
      </c>
      <c r="AE715" s="607"/>
      <c r="AF715" s="658"/>
      <c r="AG715" s="744" t="s">
        <v>675</v>
      </c>
      <c r="AH715" s="745"/>
      <c r="AI715" s="745"/>
      <c r="AJ715" s="745"/>
      <c r="AK715" s="745"/>
      <c r="AL715" s="745"/>
      <c r="AM715" s="745"/>
      <c r="AN715" s="745"/>
      <c r="AO715" s="745"/>
      <c r="AP715" s="745"/>
      <c r="AQ715" s="745"/>
      <c r="AR715" s="745"/>
      <c r="AS715" s="745"/>
      <c r="AT715" s="745"/>
      <c r="AU715" s="745"/>
      <c r="AV715" s="745"/>
      <c r="AW715" s="745"/>
      <c r="AX715" s="746"/>
    </row>
    <row r="716" spans="1:50" ht="84.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4" t="s">
        <v>672</v>
      </c>
      <c r="AH716" s="95"/>
      <c r="AI716" s="95"/>
      <c r="AJ716" s="95"/>
      <c r="AK716" s="95"/>
      <c r="AL716" s="95"/>
      <c r="AM716" s="95"/>
      <c r="AN716" s="95"/>
      <c r="AO716" s="95"/>
      <c r="AP716" s="95"/>
      <c r="AQ716" s="95"/>
      <c r="AR716" s="95"/>
      <c r="AS716" s="95"/>
      <c r="AT716" s="95"/>
      <c r="AU716" s="95"/>
      <c r="AV716" s="95"/>
      <c r="AW716" s="95"/>
      <c r="AX716" s="96"/>
    </row>
    <row r="717" spans="1:50" ht="59.2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621</v>
      </c>
      <c r="AE717" s="322"/>
      <c r="AF717" s="322"/>
      <c r="AG717" s="94" t="s">
        <v>673</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20" t="s">
        <v>651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622</v>
      </c>
      <c r="AE719" s="607"/>
      <c r="AF719" s="607"/>
      <c r="AG719" s="118" t="s">
        <v>623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5"/>
      <c r="C726" s="818" t="s">
        <v>53</v>
      </c>
      <c r="D726" s="840"/>
      <c r="E726" s="840"/>
      <c r="F726" s="841"/>
      <c r="G726" s="576" t="s">
        <v>652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0" t="s">
        <v>57</v>
      </c>
      <c r="D727" s="751"/>
      <c r="E727" s="751"/>
      <c r="F727" s="752"/>
      <c r="G727" s="574" t="s">
        <v>676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677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t="s">
        <v>679</v>
      </c>
      <c r="B731" s="803"/>
      <c r="C731" s="803"/>
      <c r="D731" s="803"/>
      <c r="E731" s="804"/>
      <c r="F731" s="731" t="s">
        <v>678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527</v>
      </c>
      <c r="B733" s="676"/>
      <c r="C733" s="676"/>
      <c r="D733" s="676"/>
      <c r="E733" s="677"/>
      <c r="F733" s="639" t="s">
        <v>684</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431</v>
      </c>
      <c r="B737" s="203"/>
      <c r="C737" s="203"/>
      <c r="D737" s="204"/>
      <c r="E737" s="991" t="s">
        <v>640</v>
      </c>
      <c r="F737" s="991"/>
      <c r="G737" s="991"/>
      <c r="H737" s="991"/>
      <c r="I737" s="991"/>
      <c r="J737" s="991"/>
      <c r="K737" s="991"/>
      <c r="L737" s="991"/>
      <c r="M737" s="991"/>
      <c r="N737" s="358" t="s">
        <v>358</v>
      </c>
      <c r="O737" s="358"/>
      <c r="P737" s="358"/>
      <c r="Q737" s="358"/>
      <c r="R737" s="991" t="s">
        <v>640</v>
      </c>
      <c r="S737" s="991"/>
      <c r="T737" s="991"/>
      <c r="U737" s="991"/>
      <c r="V737" s="991"/>
      <c r="W737" s="991"/>
      <c r="X737" s="991"/>
      <c r="Y737" s="991"/>
      <c r="Z737" s="991"/>
      <c r="AA737" s="358" t="s">
        <v>359</v>
      </c>
      <c r="AB737" s="358"/>
      <c r="AC737" s="358"/>
      <c r="AD737" s="358"/>
      <c r="AE737" s="991" t="s">
        <v>640</v>
      </c>
      <c r="AF737" s="991"/>
      <c r="AG737" s="991"/>
      <c r="AH737" s="991"/>
      <c r="AI737" s="991"/>
      <c r="AJ737" s="991"/>
      <c r="AK737" s="991"/>
      <c r="AL737" s="991"/>
      <c r="AM737" s="991"/>
      <c r="AN737" s="358" t="s">
        <v>360</v>
      </c>
      <c r="AO737" s="358"/>
      <c r="AP737" s="358"/>
      <c r="AQ737" s="358"/>
      <c r="AR737" s="992" t="s">
        <v>640</v>
      </c>
      <c r="AS737" s="993"/>
      <c r="AT737" s="993"/>
      <c r="AU737" s="993"/>
      <c r="AV737" s="993"/>
      <c r="AW737" s="993"/>
      <c r="AX737" s="994"/>
      <c r="AY737" s="89"/>
      <c r="AZ737" s="89"/>
    </row>
    <row r="738" spans="1:52" ht="24.75" customHeight="1" x14ac:dyDescent="0.15">
      <c r="A738" s="995" t="s">
        <v>361</v>
      </c>
      <c r="B738" s="203"/>
      <c r="C738" s="203"/>
      <c r="D738" s="204"/>
      <c r="E738" s="991" t="s">
        <v>640</v>
      </c>
      <c r="F738" s="991"/>
      <c r="G738" s="991"/>
      <c r="H738" s="991"/>
      <c r="I738" s="991"/>
      <c r="J738" s="991"/>
      <c r="K738" s="991"/>
      <c r="L738" s="991"/>
      <c r="M738" s="991"/>
      <c r="N738" s="358" t="s">
        <v>362</v>
      </c>
      <c r="O738" s="358"/>
      <c r="P738" s="358"/>
      <c r="Q738" s="358"/>
      <c r="R738" s="991" t="s">
        <v>654</v>
      </c>
      <c r="S738" s="991"/>
      <c r="T738" s="991"/>
      <c r="U738" s="991"/>
      <c r="V738" s="991"/>
      <c r="W738" s="991"/>
      <c r="X738" s="991"/>
      <c r="Y738" s="991"/>
      <c r="Z738" s="991"/>
      <c r="AA738" s="358" t="s">
        <v>480</v>
      </c>
      <c r="AB738" s="358"/>
      <c r="AC738" s="358"/>
      <c r="AD738" s="358"/>
      <c r="AE738" s="991" t="s">
        <v>653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540</v>
      </c>
      <c r="B739" s="1000"/>
      <c r="C739" s="1000"/>
      <c r="D739" s="1001"/>
      <c r="E739" s="1002" t="s">
        <v>547</v>
      </c>
      <c r="F739" s="1003"/>
      <c r="G739" s="1003"/>
      <c r="H739" s="91" t="str">
        <f>IF(E739="", "", "(")</f>
        <v>(</v>
      </c>
      <c r="I739" s="986"/>
      <c r="J739" s="986"/>
      <c r="K739" s="91" t="str">
        <f>IF(OR(I739="　", I739=""), "", "-")</f>
        <v/>
      </c>
      <c r="L739" s="987">
        <v>63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610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611</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615</v>
      </c>
      <c r="H781" s="673"/>
      <c r="I781" s="673"/>
      <c r="J781" s="673"/>
      <c r="K781" s="674"/>
      <c r="L781" s="666" t="s">
        <v>616</v>
      </c>
      <c r="M781" s="667"/>
      <c r="N781" s="667"/>
      <c r="O781" s="667"/>
      <c r="P781" s="667"/>
      <c r="Q781" s="667"/>
      <c r="R781" s="667"/>
      <c r="S781" s="667"/>
      <c r="T781" s="667"/>
      <c r="U781" s="667"/>
      <c r="V781" s="667"/>
      <c r="W781" s="667"/>
      <c r="X781" s="668"/>
      <c r="Y781" s="387">
        <v>838</v>
      </c>
      <c r="Z781" s="388"/>
      <c r="AA781" s="388"/>
      <c r="AB781" s="808"/>
      <c r="AC781" s="672" t="s">
        <v>615</v>
      </c>
      <c r="AD781" s="673"/>
      <c r="AE781" s="673"/>
      <c r="AF781" s="673"/>
      <c r="AG781" s="674"/>
      <c r="AH781" s="666" t="s">
        <v>655</v>
      </c>
      <c r="AI781" s="667"/>
      <c r="AJ781" s="667"/>
      <c r="AK781" s="667"/>
      <c r="AL781" s="667"/>
      <c r="AM781" s="667"/>
      <c r="AN781" s="667"/>
      <c r="AO781" s="667"/>
      <c r="AP781" s="667"/>
      <c r="AQ781" s="667"/>
      <c r="AR781" s="667"/>
      <c r="AS781" s="667"/>
      <c r="AT781" s="668"/>
      <c r="AU781" s="387">
        <v>8</v>
      </c>
      <c r="AV781" s="388"/>
      <c r="AW781" s="388"/>
      <c r="AX781" s="389"/>
    </row>
    <row r="782" spans="1:50" ht="24.75" customHeight="1" x14ac:dyDescent="0.15">
      <c r="A782" s="633"/>
      <c r="B782" s="634"/>
      <c r="C782" s="634"/>
      <c r="D782" s="634"/>
      <c r="E782" s="634"/>
      <c r="F782" s="635"/>
      <c r="G782" s="608" t="s">
        <v>614</v>
      </c>
      <c r="H782" s="609"/>
      <c r="I782" s="609"/>
      <c r="J782" s="609"/>
      <c r="K782" s="610"/>
      <c r="L782" s="600" t="s">
        <v>613</v>
      </c>
      <c r="M782" s="601"/>
      <c r="N782" s="601"/>
      <c r="O782" s="601"/>
      <c r="P782" s="601"/>
      <c r="Q782" s="601"/>
      <c r="R782" s="601"/>
      <c r="S782" s="601"/>
      <c r="T782" s="601"/>
      <c r="U782" s="601"/>
      <c r="V782" s="601"/>
      <c r="W782" s="601"/>
      <c r="X782" s="602"/>
      <c r="Y782" s="603">
        <v>75</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913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8</v>
      </c>
      <c r="AV791" s="835"/>
      <c r="AW791" s="835"/>
      <c r="AX791" s="837"/>
    </row>
    <row r="792" spans="1:50" ht="24.75" customHeight="1" x14ac:dyDescent="0.15">
      <c r="A792" s="633"/>
      <c r="B792" s="634"/>
      <c r="C792" s="634"/>
      <c r="D792" s="634"/>
      <c r="E792" s="634"/>
      <c r="F792" s="635"/>
      <c r="G792" s="597" t="s">
        <v>674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612</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customHeight="1" x14ac:dyDescent="0.15">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615</v>
      </c>
      <c r="H794" s="673"/>
      <c r="I794" s="673"/>
      <c r="J794" s="673"/>
      <c r="K794" s="674"/>
      <c r="L794" s="666" t="s">
        <v>656</v>
      </c>
      <c r="M794" s="667"/>
      <c r="N794" s="667"/>
      <c r="O794" s="667"/>
      <c r="P794" s="667"/>
      <c r="Q794" s="667"/>
      <c r="R794" s="667"/>
      <c r="S794" s="667"/>
      <c r="T794" s="667"/>
      <c r="U794" s="667"/>
      <c r="V794" s="667"/>
      <c r="W794" s="667"/>
      <c r="X794" s="668"/>
      <c r="Y794" s="387">
        <v>62</v>
      </c>
      <c r="Z794" s="388"/>
      <c r="AA794" s="388"/>
      <c r="AB794" s="808"/>
      <c r="AC794" s="672" t="s">
        <v>615</v>
      </c>
      <c r="AD794" s="673"/>
      <c r="AE794" s="673"/>
      <c r="AF794" s="673"/>
      <c r="AG794" s="674"/>
      <c r="AH794" s="666" t="s">
        <v>637</v>
      </c>
      <c r="AI794" s="667"/>
      <c r="AJ794" s="667"/>
      <c r="AK794" s="667"/>
      <c r="AL794" s="667"/>
      <c r="AM794" s="667"/>
      <c r="AN794" s="667"/>
      <c r="AO794" s="667"/>
      <c r="AP794" s="667"/>
      <c r="AQ794" s="667"/>
      <c r="AR794" s="667"/>
      <c r="AS794" s="667"/>
      <c r="AT794" s="668"/>
      <c r="AU794" s="387">
        <v>5</v>
      </c>
      <c r="AV794" s="388"/>
      <c r="AW794" s="388"/>
      <c r="AX794" s="389"/>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62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v>
      </c>
      <c r="AV804" s="835"/>
      <c r="AW804" s="835"/>
      <c r="AX804" s="837"/>
    </row>
    <row r="805" spans="1:50" ht="24.75" hidden="1" customHeight="1" x14ac:dyDescent="0.15">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x14ac:dyDescent="0.15">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8"/>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8"/>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5">
        <v>1</v>
      </c>
      <c r="B837" s="375">
        <v>1</v>
      </c>
      <c r="C837" s="354" t="s">
        <v>578</v>
      </c>
      <c r="D837" s="340"/>
      <c r="E837" s="340"/>
      <c r="F837" s="340"/>
      <c r="G837" s="340"/>
      <c r="H837" s="340"/>
      <c r="I837" s="340"/>
      <c r="J837" s="341">
        <v>5120005018459</v>
      </c>
      <c r="K837" s="342"/>
      <c r="L837" s="342"/>
      <c r="M837" s="342"/>
      <c r="N837" s="342"/>
      <c r="O837" s="342"/>
      <c r="P837" s="355" t="s">
        <v>579</v>
      </c>
      <c r="Q837" s="343"/>
      <c r="R837" s="343"/>
      <c r="S837" s="343"/>
      <c r="T837" s="343"/>
      <c r="U837" s="343"/>
      <c r="V837" s="343"/>
      <c r="W837" s="343"/>
      <c r="X837" s="343"/>
      <c r="Y837" s="344">
        <v>913</v>
      </c>
      <c r="Z837" s="345"/>
      <c r="AA837" s="345"/>
      <c r="AB837" s="346"/>
      <c r="AC837" s="356" t="s">
        <v>580</v>
      </c>
      <c r="AD837" s="364"/>
      <c r="AE837" s="364"/>
      <c r="AF837" s="364"/>
      <c r="AG837" s="364"/>
      <c r="AH837" s="365" t="s">
        <v>581</v>
      </c>
      <c r="AI837" s="366"/>
      <c r="AJ837" s="366"/>
      <c r="AK837" s="366"/>
      <c r="AL837" s="350" t="s">
        <v>581</v>
      </c>
      <c r="AM837" s="351"/>
      <c r="AN837" s="351"/>
      <c r="AO837" s="352"/>
      <c r="AP837" s="353" t="s">
        <v>582</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589</v>
      </c>
      <c r="D870" s="340"/>
      <c r="E870" s="340"/>
      <c r="F870" s="340"/>
      <c r="G870" s="340"/>
      <c r="H870" s="340"/>
      <c r="I870" s="340"/>
      <c r="J870" s="341">
        <v>2000020282260</v>
      </c>
      <c r="K870" s="342"/>
      <c r="L870" s="342"/>
      <c r="M870" s="342"/>
      <c r="N870" s="342"/>
      <c r="O870" s="342"/>
      <c r="P870" s="355" t="s">
        <v>633</v>
      </c>
      <c r="Q870" s="343"/>
      <c r="R870" s="343"/>
      <c r="S870" s="343"/>
      <c r="T870" s="343"/>
      <c r="U870" s="343"/>
      <c r="V870" s="343"/>
      <c r="W870" s="343"/>
      <c r="X870" s="343"/>
      <c r="Y870" s="344">
        <v>8</v>
      </c>
      <c r="Z870" s="345"/>
      <c r="AA870" s="345"/>
      <c r="AB870" s="346"/>
      <c r="AC870" s="356" t="s">
        <v>580</v>
      </c>
      <c r="AD870" s="364"/>
      <c r="AE870" s="364"/>
      <c r="AF870" s="364"/>
      <c r="AG870" s="364"/>
      <c r="AH870" s="365" t="s">
        <v>582</v>
      </c>
      <c r="AI870" s="366"/>
      <c r="AJ870" s="366"/>
      <c r="AK870" s="366"/>
      <c r="AL870" s="350" t="s">
        <v>594</v>
      </c>
      <c r="AM870" s="351"/>
      <c r="AN870" s="351"/>
      <c r="AO870" s="352"/>
      <c r="AP870" s="353" t="s">
        <v>582</v>
      </c>
      <c r="AQ870" s="353"/>
      <c r="AR870" s="353"/>
      <c r="AS870" s="353"/>
      <c r="AT870" s="353"/>
      <c r="AU870" s="353"/>
      <c r="AV870" s="353"/>
      <c r="AW870" s="353"/>
      <c r="AX870" s="353"/>
    </row>
    <row r="871" spans="1:50" ht="30" customHeight="1" x14ac:dyDescent="0.15">
      <c r="A871" s="375">
        <v>2</v>
      </c>
      <c r="B871" s="375">
        <v>1</v>
      </c>
      <c r="C871" s="354" t="s">
        <v>598</v>
      </c>
      <c r="D871" s="340"/>
      <c r="E871" s="340"/>
      <c r="F871" s="340"/>
      <c r="G871" s="340"/>
      <c r="H871" s="340"/>
      <c r="I871" s="340"/>
      <c r="J871" s="341">
        <v>8000020282057</v>
      </c>
      <c r="K871" s="342"/>
      <c r="L871" s="342"/>
      <c r="M871" s="342"/>
      <c r="N871" s="342"/>
      <c r="O871" s="342"/>
      <c r="P871" s="355" t="s">
        <v>632</v>
      </c>
      <c r="Q871" s="343"/>
      <c r="R871" s="343"/>
      <c r="S871" s="343"/>
      <c r="T871" s="343"/>
      <c r="U871" s="343"/>
      <c r="V871" s="343"/>
      <c r="W871" s="343"/>
      <c r="X871" s="343"/>
      <c r="Y871" s="344">
        <v>8</v>
      </c>
      <c r="Z871" s="345"/>
      <c r="AA871" s="345"/>
      <c r="AB871" s="346"/>
      <c r="AC871" s="356" t="s">
        <v>580</v>
      </c>
      <c r="AD871" s="356"/>
      <c r="AE871" s="356"/>
      <c r="AF871" s="356"/>
      <c r="AG871" s="356"/>
      <c r="AH871" s="365" t="s">
        <v>582</v>
      </c>
      <c r="AI871" s="366"/>
      <c r="AJ871" s="366"/>
      <c r="AK871" s="366"/>
      <c r="AL871" s="365" t="s">
        <v>464</v>
      </c>
      <c r="AM871" s="366"/>
      <c r="AN871" s="366"/>
      <c r="AO871" s="366"/>
      <c r="AP871" s="353" t="s">
        <v>582</v>
      </c>
      <c r="AQ871" s="353"/>
      <c r="AR871" s="353"/>
      <c r="AS871" s="353"/>
      <c r="AT871" s="353"/>
      <c r="AU871" s="353"/>
      <c r="AV871" s="353"/>
      <c r="AW871" s="353"/>
      <c r="AX871" s="353"/>
    </row>
    <row r="872" spans="1:50" ht="30" customHeight="1" x14ac:dyDescent="0.15">
      <c r="A872" s="375">
        <v>3</v>
      </c>
      <c r="B872" s="375">
        <v>1</v>
      </c>
      <c r="C872" s="354" t="s">
        <v>590</v>
      </c>
      <c r="D872" s="340"/>
      <c r="E872" s="340"/>
      <c r="F872" s="340"/>
      <c r="G872" s="340"/>
      <c r="H872" s="340"/>
      <c r="I872" s="340"/>
      <c r="J872" s="341">
        <v>2000020252131</v>
      </c>
      <c r="K872" s="342"/>
      <c r="L872" s="342"/>
      <c r="M872" s="342"/>
      <c r="N872" s="342"/>
      <c r="O872" s="342"/>
      <c r="P872" s="355" t="s">
        <v>633</v>
      </c>
      <c r="Q872" s="343"/>
      <c r="R872" s="343"/>
      <c r="S872" s="343"/>
      <c r="T872" s="343"/>
      <c r="U872" s="343"/>
      <c r="V872" s="343"/>
      <c r="W872" s="343"/>
      <c r="X872" s="343"/>
      <c r="Y872" s="344">
        <v>8</v>
      </c>
      <c r="Z872" s="345"/>
      <c r="AA872" s="345"/>
      <c r="AB872" s="346"/>
      <c r="AC872" s="356" t="s">
        <v>580</v>
      </c>
      <c r="AD872" s="356"/>
      <c r="AE872" s="356"/>
      <c r="AF872" s="356"/>
      <c r="AG872" s="356"/>
      <c r="AH872" s="348" t="s">
        <v>582</v>
      </c>
      <c r="AI872" s="349"/>
      <c r="AJ872" s="349"/>
      <c r="AK872" s="349"/>
      <c r="AL872" s="350" t="s">
        <v>581</v>
      </c>
      <c r="AM872" s="351"/>
      <c r="AN872" s="351"/>
      <c r="AO872" s="352"/>
      <c r="AP872" s="353" t="s">
        <v>596</v>
      </c>
      <c r="AQ872" s="353"/>
      <c r="AR872" s="353"/>
      <c r="AS872" s="353"/>
      <c r="AT872" s="353"/>
      <c r="AU872" s="353"/>
      <c r="AV872" s="353"/>
      <c r="AW872" s="353"/>
      <c r="AX872" s="353"/>
    </row>
    <row r="873" spans="1:50" ht="30" customHeight="1" x14ac:dyDescent="0.15">
      <c r="A873" s="375">
        <v>4</v>
      </c>
      <c r="B873" s="375">
        <v>1</v>
      </c>
      <c r="C873" s="354" t="s">
        <v>599</v>
      </c>
      <c r="D873" s="340"/>
      <c r="E873" s="340"/>
      <c r="F873" s="340"/>
      <c r="G873" s="340"/>
      <c r="H873" s="340"/>
      <c r="I873" s="340"/>
      <c r="J873" s="341">
        <v>2000020252123</v>
      </c>
      <c r="K873" s="342"/>
      <c r="L873" s="342"/>
      <c r="M873" s="342"/>
      <c r="N873" s="342"/>
      <c r="O873" s="342"/>
      <c r="P873" s="355" t="s">
        <v>633</v>
      </c>
      <c r="Q873" s="343"/>
      <c r="R873" s="343"/>
      <c r="S873" s="343"/>
      <c r="T873" s="343"/>
      <c r="U873" s="343"/>
      <c r="V873" s="343"/>
      <c r="W873" s="343"/>
      <c r="X873" s="343"/>
      <c r="Y873" s="344">
        <v>8</v>
      </c>
      <c r="Z873" s="345"/>
      <c r="AA873" s="345"/>
      <c r="AB873" s="346"/>
      <c r="AC873" s="356" t="s">
        <v>580</v>
      </c>
      <c r="AD873" s="356"/>
      <c r="AE873" s="356"/>
      <c r="AF873" s="356"/>
      <c r="AG873" s="356"/>
      <c r="AH873" s="348" t="s">
        <v>582</v>
      </c>
      <c r="AI873" s="349"/>
      <c r="AJ873" s="349"/>
      <c r="AK873" s="349"/>
      <c r="AL873" s="350" t="s">
        <v>582</v>
      </c>
      <c r="AM873" s="351"/>
      <c r="AN873" s="351"/>
      <c r="AO873" s="352"/>
      <c r="AP873" s="353" t="s">
        <v>582</v>
      </c>
      <c r="AQ873" s="353"/>
      <c r="AR873" s="353"/>
      <c r="AS873" s="353"/>
      <c r="AT873" s="353"/>
      <c r="AU873" s="353"/>
      <c r="AV873" s="353"/>
      <c r="AW873" s="353"/>
      <c r="AX873" s="353"/>
    </row>
    <row r="874" spans="1:50" ht="30" customHeight="1" x14ac:dyDescent="0.15">
      <c r="A874" s="375">
        <v>5</v>
      </c>
      <c r="B874" s="375">
        <v>1</v>
      </c>
      <c r="C874" s="354" t="s">
        <v>600</v>
      </c>
      <c r="D874" s="340"/>
      <c r="E874" s="340"/>
      <c r="F874" s="340"/>
      <c r="G874" s="340"/>
      <c r="H874" s="340"/>
      <c r="I874" s="340"/>
      <c r="J874" s="341">
        <v>9000020112097</v>
      </c>
      <c r="K874" s="342"/>
      <c r="L874" s="342"/>
      <c r="M874" s="342"/>
      <c r="N874" s="342"/>
      <c r="O874" s="342"/>
      <c r="P874" s="355" t="s">
        <v>632</v>
      </c>
      <c r="Q874" s="343"/>
      <c r="R874" s="343"/>
      <c r="S874" s="343"/>
      <c r="T874" s="343"/>
      <c r="U874" s="343"/>
      <c r="V874" s="343"/>
      <c r="W874" s="343"/>
      <c r="X874" s="343"/>
      <c r="Y874" s="344">
        <v>8</v>
      </c>
      <c r="Z874" s="345"/>
      <c r="AA874" s="345"/>
      <c r="AB874" s="346"/>
      <c r="AC874" s="347" t="s">
        <v>580</v>
      </c>
      <c r="AD874" s="347"/>
      <c r="AE874" s="347"/>
      <c r="AF874" s="347"/>
      <c r="AG874" s="347"/>
      <c r="AH874" s="348" t="s">
        <v>582</v>
      </c>
      <c r="AI874" s="349"/>
      <c r="AJ874" s="349"/>
      <c r="AK874" s="349"/>
      <c r="AL874" s="350" t="s">
        <v>582</v>
      </c>
      <c r="AM874" s="351"/>
      <c r="AN874" s="351"/>
      <c r="AO874" s="352"/>
      <c r="AP874" s="353" t="s">
        <v>582</v>
      </c>
      <c r="AQ874" s="353"/>
      <c r="AR874" s="353"/>
      <c r="AS874" s="353"/>
      <c r="AT874" s="353"/>
      <c r="AU874" s="353"/>
      <c r="AV874" s="353"/>
      <c r="AW874" s="353"/>
      <c r="AX874" s="353"/>
    </row>
    <row r="875" spans="1:50" ht="30" customHeight="1" x14ac:dyDescent="0.15">
      <c r="A875" s="375">
        <v>6</v>
      </c>
      <c r="B875" s="375">
        <v>1</v>
      </c>
      <c r="C875" s="354" t="s">
        <v>591</v>
      </c>
      <c r="D875" s="340"/>
      <c r="E875" s="340"/>
      <c r="F875" s="340"/>
      <c r="G875" s="340"/>
      <c r="H875" s="340"/>
      <c r="I875" s="340"/>
      <c r="J875" s="341">
        <v>1000020042021</v>
      </c>
      <c r="K875" s="342"/>
      <c r="L875" s="342"/>
      <c r="M875" s="342"/>
      <c r="N875" s="342"/>
      <c r="O875" s="342"/>
      <c r="P875" s="355" t="s">
        <v>632</v>
      </c>
      <c r="Q875" s="343"/>
      <c r="R875" s="343"/>
      <c r="S875" s="343"/>
      <c r="T875" s="343"/>
      <c r="U875" s="343"/>
      <c r="V875" s="343"/>
      <c r="W875" s="343"/>
      <c r="X875" s="343"/>
      <c r="Y875" s="344">
        <v>8</v>
      </c>
      <c r="Z875" s="345"/>
      <c r="AA875" s="345"/>
      <c r="AB875" s="346"/>
      <c r="AC875" s="347" t="s">
        <v>580</v>
      </c>
      <c r="AD875" s="347"/>
      <c r="AE875" s="347"/>
      <c r="AF875" s="347"/>
      <c r="AG875" s="347"/>
      <c r="AH875" s="348" t="s">
        <v>581</v>
      </c>
      <c r="AI875" s="349"/>
      <c r="AJ875" s="349"/>
      <c r="AK875" s="349"/>
      <c r="AL875" s="350" t="s">
        <v>595</v>
      </c>
      <c r="AM875" s="351"/>
      <c r="AN875" s="351"/>
      <c r="AO875" s="352"/>
      <c r="AP875" s="353" t="s">
        <v>582</v>
      </c>
      <c r="AQ875" s="353"/>
      <c r="AR875" s="353"/>
      <c r="AS875" s="353"/>
      <c r="AT875" s="353"/>
      <c r="AU875" s="353"/>
      <c r="AV875" s="353"/>
      <c r="AW875" s="353"/>
      <c r="AX875" s="353"/>
    </row>
    <row r="876" spans="1:50" ht="30" customHeight="1" x14ac:dyDescent="0.15">
      <c r="A876" s="375">
        <v>7</v>
      </c>
      <c r="B876" s="375">
        <v>1</v>
      </c>
      <c r="C876" s="354" t="s">
        <v>592</v>
      </c>
      <c r="D876" s="340"/>
      <c r="E876" s="340"/>
      <c r="F876" s="340"/>
      <c r="G876" s="340"/>
      <c r="H876" s="340"/>
      <c r="I876" s="340"/>
      <c r="J876" s="341">
        <v>1000020192147</v>
      </c>
      <c r="K876" s="342"/>
      <c r="L876" s="342"/>
      <c r="M876" s="342"/>
      <c r="N876" s="342"/>
      <c r="O876" s="342"/>
      <c r="P876" s="355" t="s">
        <v>633</v>
      </c>
      <c r="Q876" s="343"/>
      <c r="R876" s="343"/>
      <c r="S876" s="343"/>
      <c r="T876" s="343"/>
      <c r="U876" s="343"/>
      <c r="V876" s="343"/>
      <c r="W876" s="343"/>
      <c r="X876" s="343"/>
      <c r="Y876" s="344">
        <v>8</v>
      </c>
      <c r="Z876" s="345"/>
      <c r="AA876" s="345"/>
      <c r="AB876" s="346"/>
      <c r="AC876" s="347" t="s">
        <v>580</v>
      </c>
      <c r="AD876" s="347"/>
      <c r="AE876" s="347"/>
      <c r="AF876" s="347"/>
      <c r="AG876" s="347"/>
      <c r="AH876" s="348" t="s">
        <v>582</v>
      </c>
      <c r="AI876" s="349"/>
      <c r="AJ876" s="349"/>
      <c r="AK876" s="349"/>
      <c r="AL876" s="350" t="s">
        <v>582</v>
      </c>
      <c r="AM876" s="351"/>
      <c r="AN876" s="351"/>
      <c r="AO876" s="352"/>
      <c r="AP876" s="353" t="s">
        <v>597</v>
      </c>
      <c r="AQ876" s="353"/>
      <c r="AR876" s="353"/>
      <c r="AS876" s="353"/>
      <c r="AT876" s="353"/>
      <c r="AU876" s="353"/>
      <c r="AV876" s="353"/>
      <c r="AW876" s="353"/>
      <c r="AX876" s="353"/>
    </row>
    <row r="877" spans="1:50" ht="30" customHeight="1" x14ac:dyDescent="0.15">
      <c r="A877" s="375">
        <v>8</v>
      </c>
      <c r="B877" s="375">
        <v>1</v>
      </c>
      <c r="C877" s="354" t="s">
        <v>601</v>
      </c>
      <c r="D877" s="340"/>
      <c r="E877" s="340"/>
      <c r="F877" s="340"/>
      <c r="G877" s="340"/>
      <c r="H877" s="340"/>
      <c r="I877" s="340"/>
      <c r="J877" s="341">
        <v>8000020132195</v>
      </c>
      <c r="K877" s="342"/>
      <c r="L877" s="342"/>
      <c r="M877" s="342"/>
      <c r="N877" s="342"/>
      <c r="O877" s="342"/>
      <c r="P877" s="355" t="s">
        <v>632</v>
      </c>
      <c r="Q877" s="343"/>
      <c r="R877" s="343"/>
      <c r="S877" s="343"/>
      <c r="T877" s="343"/>
      <c r="U877" s="343"/>
      <c r="V877" s="343"/>
      <c r="W877" s="343"/>
      <c r="X877" s="343"/>
      <c r="Y877" s="344">
        <v>8</v>
      </c>
      <c r="Z877" s="345"/>
      <c r="AA877" s="345"/>
      <c r="AB877" s="346"/>
      <c r="AC877" s="347" t="s">
        <v>580</v>
      </c>
      <c r="AD877" s="347"/>
      <c r="AE877" s="347"/>
      <c r="AF877" s="347"/>
      <c r="AG877" s="347"/>
      <c r="AH877" s="348" t="s">
        <v>582</v>
      </c>
      <c r="AI877" s="349"/>
      <c r="AJ877" s="349"/>
      <c r="AK877" s="349"/>
      <c r="AL877" s="350" t="s">
        <v>581</v>
      </c>
      <c r="AM877" s="351"/>
      <c r="AN877" s="351"/>
      <c r="AO877" s="352"/>
      <c r="AP877" s="912" t="s">
        <v>582</v>
      </c>
      <c r="AQ877" s="353"/>
      <c r="AR877" s="353"/>
      <c r="AS877" s="353"/>
      <c r="AT877" s="353"/>
      <c r="AU877" s="353"/>
      <c r="AV877" s="353"/>
      <c r="AW877" s="353"/>
      <c r="AX877" s="353"/>
    </row>
    <row r="878" spans="1:50" ht="30" customHeight="1" x14ac:dyDescent="0.15">
      <c r="A878" s="375">
        <v>9</v>
      </c>
      <c r="B878" s="375">
        <v>1</v>
      </c>
      <c r="C878" s="354" t="s">
        <v>593</v>
      </c>
      <c r="D878" s="340"/>
      <c r="E878" s="340"/>
      <c r="F878" s="340"/>
      <c r="G878" s="340"/>
      <c r="H878" s="340"/>
      <c r="I878" s="340"/>
      <c r="J878" s="341">
        <v>6000020113247</v>
      </c>
      <c r="K878" s="342"/>
      <c r="L878" s="342"/>
      <c r="M878" s="342"/>
      <c r="N878" s="342"/>
      <c r="O878" s="342"/>
      <c r="P878" s="355" t="s">
        <v>632</v>
      </c>
      <c r="Q878" s="343"/>
      <c r="R878" s="343"/>
      <c r="S878" s="343"/>
      <c r="T878" s="343"/>
      <c r="U878" s="343"/>
      <c r="V878" s="343"/>
      <c r="W878" s="343"/>
      <c r="X878" s="343"/>
      <c r="Y878" s="344">
        <v>8</v>
      </c>
      <c r="Z878" s="345"/>
      <c r="AA878" s="345"/>
      <c r="AB878" s="346"/>
      <c r="AC878" s="347" t="s">
        <v>580</v>
      </c>
      <c r="AD878" s="347"/>
      <c r="AE878" s="347"/>
      <c r="AF878" s="347"/>
      <c r="AG878" s="347"/>
      <c r="AH878" s="348" t="s">
        <v>582</v>
      </c>
      <c r="AI878" s="349"/>
      <c r="AJ878" s="349"/>
      <c r="AK878" s="349"/>
      <c r="AL878" s="350" t="s">
        <v>582</v>
      </c>
      <c r="AM878" s="351"/>
      <c r="AN878" s="351"/>
      <c r="AO878" s="352"/>
      <c r="AP878" s="353" t="s">
        <v>582</v>
      </c>
      <c r="AQ878" s="353"/>
      <c r="AR878" s="353"/>
      <c r="AS878" s="353"/>
      <c r="AT878" s="353"/>
      <c r="AU878" s="353"/>
      <c r="AV878" s="353"/>
      <c r="AW878" s="353"/>
      <c r="AX878" s="353"/>
    </row>
    <row r="879" spans="1:50" ht="30" customHeight="1" x14ac:dyDescent="0.15">
      <c r="A879" s="375">
        <v>10</v>
      </c>
      <c r="B879" s="375">
        <v>1</v>
      </c>
      <c r="C879" s="354" t="s">
        <v>602</v>
      </c>
      <c r="D879" s="340"/>
      <c r="E879" s="340"/>
      <c r="F879" s="340"/>
      <c r="G879" s="340"/>
      <c r="H879" s="340"/>
      <c r="I879" s="340"/>
      <c r="J879" s="341">
        <v>8000020112453</v>
      </c>
      <c r="K879" s="342"/>
      <c r="L879" s="342"/>
      <c r="M879" s="342"/>
      <c r="N879" s="342"/>
      <c r="O879" s="342"/>
      <c r="P879" s="355" t="s">
        <v>632</v>
      </c>
      <c r="Q879" s="343"/>
      <c r="R879" s="343"/>
      <c r="S879" s="343"/>
      <c r="T879" s="343"/>
      <c r="U879" s="343"/>
      <c r="V879" s="343"/>
      <c r="W879" s="343"/>
      <c r="X879" s="343"/>
      <c r="Y879" s="344">
        <v>8</v>
      </c>
      <c r="Z879" s="345"/>
      <c r="AA879" s="345"/>
      <c r="AB879" s="346"/>
      <c r="AC879" s="347" t="s">
        <v>580</v>
      </c>
      <c r="AD879" s="347"/>
      <c r="AE879" s="347"/>
      <c r="AF879" s="347"/>
      <c r="AG879" s="347"/>
      <c r="AH879" s="348" t="s">
        <v>581</v>
      </c>
      <c r="AI879" s="349"/>
      <c r="AJ879" s="349"/>
      <c r="AK879" s="349"/>
      <c r="AL879" s="350" t="s">
        <v>581</v>
      </c>
      <c r="AM879" s="351"/>
      <c r="AN879" s="351"/>
      <c r="AO879" s="352"/>
      <c r="AP879" s="353" t="s">
        <v>582</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657</v>
      </c>
      <c r="D903" s="340"/>
      <c r="E903" s="340"/>
      <c r="F903" s="340"/>
      <c r="G903" s="340"/>
      <c r="H903" s="340"/>
      <c r="I903" s="340"/>
      <c r="J903" s="341">
        <v>6010401024970</v>
      </c>
      <c r="K903" s="342"/>
      <c r="L903" s="342"/>
      <c r="M903" s="342"/>
      <c r="N903" s="342"/>
      <c r="O903" s="342"/>
      <c r="P903" s="355" t="s">
        <v>635</v>
      </c>
      <c r="Q903" s="343"/>
      <c r="R903" s="343"/>
      <c r="S903" s="343"/>
      <c r="T903" s="343"/>
      <c r="U903" s="343"/>
      <c r="V903" s="343"/>
      <c r="W903" s="343"/>
      <c r="X903" s="343"/>
      <c r="Y903" s="344">
        <v>62</v>
      </c>
      <c r="Z903" s="345"/>
      <c r="AA903" s="345"/>
      <c r="AB903" s="346"/>
      <c r="AC903" s="356" t="s">
        <v>580</v>
      </c>
      <c r="AD903" s="364"/>
      <c r="AE903" s="364"/>
      <c r="AF903" s="364"/>
      <c r="AG903" s="364"/>
      <c r="AH903" s="365" t="s">
        <v>582</v>
      </c>
      <c r="AI903" s="366"/>
      <c r="AJ903" s="366"/>
      <c r="AK903" s="366"/>
      <c r="AL903" s="350" t="s">
        <v>582</v>
      </c>
      <c r="AM903" s="351"/>
      <c r="AN903" s="351"/>
      <c r="AO903" s="352"/>
      <c r="AP903" s="353" t="s">
        <v>582</v>
      </c>
      <c r="AQ903" s="353"/>
      <c r="AR903" s="353"/>
      <c r="AS903" s="353"/>
      <c r="AT903" s="353"/>
      <c r="AU903" s="353"/>
      <c r="AV903" s="353"/>
      <c r="AW903" s="353"/>
      <c r="AX903" s="353"/>
    </row>
    <row r="904" spans="1:50" ht="30" customHeight="1" x14ac:dyDescent="0.15">
      <c r="A904" s="375">
        <v>2</v>
      </c>
      <c r="B904" s="375">
        <v>1</v>
      </c>
      <c r="C904" s="354" t="s">
        <v>661</v>
      </c>
      <c r="D904" s="340"/>
      <c r="E904" s="340"/>
      <c r="F904" s="340"/>
      <c r="G904" s="340"/>
      <c r="H904" s="340"/>
      <c r="I904" s="340"/>
      <c r="J904" s="341">
        <v>4010701026198</v>
      </c>
      <c r="K904" s="342"/>
      <c r="L904" s="342"/>
      <c r="M904" s="342"/>
      <c r="N904" s="342"/>
      <c r="O904" s="342"/>
      <c r="P904" s="355" t="s">
        <v>635</v>
      </c>
      <c r="Q904" s="343"/>
      <c r="R904" s="343"/>
      <c r="S904" s="343"/>
      <c r="T904" s="343"/>
      <c r="U904" s="343"/>
      <c r="V904" s="343"/>
      <c r="W904" s="343"/>
      <c r="X904" s="343"/>
      <c r="Y904" s="344">
        <v>60</v>
      </c>
      <c r="Z904" s="345"/>
      <c r="AA904" s="345"/>
      <c r="AB904" s="346"/>
      <c r="AC904" s="356" t="s">
        <v>580</v>
      </c>
      <c r="AD904" s="356"/>
      <c r="AE904" s="356"/>
      <c r="AF904" s="356"/>
      <c r="AG904" s="356"/>
      <c r="AH904" s="365" t="s">
        <v>582</v>
      </c>
      <c r="AI904" s="366"/>
      <c r="AJ904" s="366"/>
      <c r="AK904" s="366"/>
      <c r="AL904" s="365" t="s">
        <v>464</v>
      </c>
      <c r="AM904" s="366"/>
      <c r="AN904" s="366"/>
      <c r="AO904" s="366"/>
      <c r="AP904" s="353" t="s">
        <v>588</v>
      </c>
      <c r="AQ904" s="353"/>
      <c r="AR904" s="353"/>
      <c r="AS904" s="353"/>
      <c r="AT904" s="353"/>
      <c r="AU904" s="353"/>
      <c r="AV904" s="353"/>
      <c r="AW904" s="353"/>
      <c r="AX904" s="353"/>
    </row>
    <row r="905" spans="1:50" ht="30" customHeight="1" x14ac:dyDescent="0.15">
      <c r="A905" s="375">
        <v>3</v>
      </c>
      <c r="B905" s="375">
        <v>1</v>
      </c>
      <c r="C905" s="354" t="s">
        <v>662</v>
      </c>
      <c r="D905" s="340"/>
      <c r="E905" s="340"/>
      <c r="F905" s="340"/>
      <c r="G905" s="340"/>
      <c r="H905" s="340"/>
      <c r="I905" s="340"/>
      <c r="J905" s="341">
        <v>8010401005011</v>
      </c>
      <c r="K905" s="342"/>
      <c r="L905" s="342"/>
      <c r="M905" s="342"/>
      <c r="N905" s="342"/>
      <c r="O905" s="342"/>
      <c r="P905" s="355" t="s">
        <v>635</v>
      </c>
      <c r="Q905" s="343"/>
      <c r="R905" s="343"/>
      <c r="S905" s="343"/>
      <c r="T905" s="343"/>
      <c r="U905" s="343"/>
      <c r="V905" s="343"/>
      <c r="W905" s="343"/>
      <c r="X905" s="343"/>
      <c r="Y905" s="344">
        <v>55</v>
      </c>
      <c r="Z905" s="345"/>
      <c r="AA905" s="345"/>
      <c r="AB905" s="346"/>
      <c r="AC905" s="356" t="s">
        <v>580</v>
      </c>
      <c r="AD905" s="356"/>
      <c r="AE905" s="356"/>
      <c r="AF905" s="356"/>
      <c r="AG905" s="356"/>
      <c r="AH905" s="348" t="s">
        <v>582</v>
      </c>
      <c r="AI905" s="349"/>
      <c r="AJ905" s="349"/>
      <c r="AK905" s="349"/>
      <c r="AL905" s="350" t="s">
        <v>581</v>
      </c>
      <c r="AM905" s="351"/>
      <c r="AN905" s="351"/>
      <c r="AO905" s="352"/>
      <c r="AP905" s="353" t="s">
        <v>582</v>
      </c>
      <c r="AQ905" s="353"/>
      <c r="AR905" s="353"/>
      <c r="AS905" s="353"/>
      <c r="AT905" s="353"/>
      <c r="AU905" s="353"/>
      <c r="AV905" s="353"/>
      <c r="AW905" s="353"/>
      <c r="AX905" s="353"/>
    </row>
    <row r="906" spans="1:50" ht="30" customHeight="1" x14ac:dyDescent="0.15">
      <c r="A906" s="375">
        <v>4</v>
      </c>
      <c r="B906" s="375">
        <v>1</v>
      </c>
      <c r="C906" s="354" t="s">
        <v>658</v>
      </c>
      <c r="D906" s="340"/>
      <c r="E906" s="340"/>
      <c r="F906" s="340"/>
      <c r="G906" s="340"/>
      <c r="H906" s="340"/>
      <c r="I906" s="340"/>
      <c r="J906" s="341">
        <v>3120001020949</v>
      </c>
      <c r="K906" s="342"/>
      <c r="L906" s="342"/>
      <c r="M906" s="342"/>
      <c r="N906" s="342"/>
      <c r="O906" s="342"/>
      <c r="P906" s="355" t="s">
        <v>634</v>
      </c>
      <c r="Q906" s="343"/>
      <c r="R906" s="343"/>
      <c r="S906" s="343"/>
      <c r="T906" s="343"/>
      <c r="U906" s="343"/>
      <c r="V906" s="343"/>
      <c r="W906" s="343"/>
      <c r="X906" s="343"/>
      <c r="Y906" s="344">
        <v>38</v>
      </c>
      <c r="Z906" s="345"/>
      <c r="AA906" s="345"/>
      <c r="AB906" s="346"/>
      <c r="AC906" s="356" t="s">
        <v>580</v>
      </c>
      <c r="AD906" s="356"/>
      <c r="AE906" s="356"/>
      <c r="AF906" s="356"/>
      <c r="AG906" s="356"/>
      <c r="AH906" s="348" t="s">
        <v>587</v>
      </c>
      <c r="AI906" s="349"/>
      <c r="AJ906" s="349"/>
      <c r="AK906" s="349"/>
      <c r="AL906" s="350" t="s">
        <v>582</v>
      </c>
      <c r="AM906" s="351"/>
      <c r="AN906" s="351"/>
      <c r="AO906" s="352"/>
      <c r="AP906" s="353" t="s">
        <v>582</v>
      </c>
      <c r="AQ906" s="353"/>
      <c r="AR906" s="353"/>
      <c r="AS906" s="353"/>
      <c r="AT906" s="353"/>
      <c r="AU906" s="353"/>
      <c r="AV906" s="353"/>
      <c r="AW906" s="353"/>
      <c r="AX906" s="353"/>
    </row>
    <row r="907" spans="1:50" ht="49.5" customHeight="1" x14ac:dyDescent="0.15">
      <c r="A907" s="375">
        <v>5</v>
      </c>
      <c r="B907" s="375">
        <v>1</v>
      </c>
      <c r="C907" s="354" t="s">
        <v>663</v>
      </c>
      <c r="D907" s="340"/>
      <c r="E907" s="340"/>
      <c r="F907" s="340"/>
      <c r="G907" s="340"/>
      <c r="H907" s="340"/>
      <c r="I907" s="340"/>
      <c r="J907" s="341">
        <v>1010001146146</v>
      </c>
      <c r="K907" s="342"/>
      <c r="L907" s="342"/>
      <c r="M907" s="342"/>
      <c r="N907" s="342"/>
      <c r="O907" s="342"/>
      <c r="P907" s="355" t="s">
        <v>636</v>
      </c>
      <c r="Q907" s="343"/>
      <c r="R907" s="343"/>
      <c r="S907" s="343"/>
      <c r="T907" s="343"/>
      <c r="U907" s="343"/>
      <c r="V907" s="343"/>
      <c r="W907" s="343"/>
      <c r="X907" s="343"/>
      <c r="Y907" s="344">
        <v>35</v>
      </c>
      <c r="Z907" s="345"/>
      <c r="AA907" s="345"/>
      <c r="AB907" s="346"/>
      <c r="AC907" s="347" t="s">
        <v>580</v>
      </c>
      <c r="AD907" s="347"/>
      <c r="AE907" s="347"/>
      <c r="AF907" s="347"/>
      <c r="AG907" s="347"/>
      <c r="AH907" s="348" t="s">
        <v>582</v>
      </c>
      <c r="AI907" s="349"/>
      <c r="AJ907" s="349"/>
      <c r="AK907" s="349"/>
      <c r="AL907" s="350" t="s">
        <v>582</v>
      </c>
      <c r="AM907" s="351"/>
      <c r="AN907" s="351"/>
      <c r="AO907" s="352"/>
      <c r="AP907" s="353" t="s">
        <v>582</v>
      </c>
      <c r="AQ907" s="353"/>
      <c r="AR907" s="353"/>
      <c r="AS907" s="353"/>
      <c r="AT907" s="353"/>
      <c r="AU907" s="353"/>
      <c r="AV907" s="353"/>
      <c r="AW907" s="353"/>
      <c r="AX907" s="353"/>
    </row>
    <row r="908" spans="1:50" ht="30" customHeight="1" x14ac:dyDescent="0.15">
      <c r="A908" s="375">
        <v>6</v>
      </c>
      <c r="B908" s="375">
        <v>1</v>
      </c>
      <c r="C908" s="354" t="s">
        <v>659</v>
      </c>
      <c r="D908" s="340"/>
      <c r="E908" s="340"/>
      <c r="F908" s="340"/>
      <c r="G908" s="340"/>
      <c r="H908" s="340"/>
      <c r="I908" s="340"/>
      <c r="J908" s="341">
        <v>6010401015821</v>
      </c>
      <c r="K908" s="342"/>
      <c r="L908" s="342"/>
      <c r="M908" s="342"/>
      <c r="N908" s="342"/>
      <c r="O908" s="342"/>
      <c r="P908" s="355" t="s">
        <v>634</v>
      </c>
      <c r="Q908" s="343"/>
      <c r="R908" s="343"/>
      <c r="S908" s="343"/>
      <c r="T908" s="343"/>
      <c r="U908" s="343"/>
      <c r="V908" s="343"/>
      <c r="W908" s="343"/>
      <c r="X908" s="343"/>
      <c r="Y908" s="344">
        <v>32</v>
      </c>
      <c r="Z908" s="345"/>
      <c r="AA908" s="345"/>
      <c r="AB908" s="346"/>
      <c r="AC908" s="347" t="s">
        <v>580</v>
      </c>
      <c r="AD908" s="347"/>
      <c r="AE908" s="347"/>
      <c r="AF908" s="347"/>
      <c r="AG908" s="347"/>
      <c r="AH908" s="348" t="s">
        <v>582</v>
      </c>
      <c r="AI908" s="349"/>
      <c r="AJ908" s="349"/>
      <c r="AK908" s="349"/>
      <c r="AL908" s="350" t="s">
        <v>582</v>
      </c>
      <c r="AM908" s="351"/>
      <c r="AN908" s="351"/>
      <c r="AO908" s="352"/>
      <c r="AP908" s="353" t="s">
        <v>582</v>
      </c>
      <c r="AQ908" s="353"/>
      <c r="AR908" s="353"/>
      <c r="AS908" s="353"/>
      <c r="AT908" s="353"/>
      <c r="AU908" s="353"/>
      <c r="AV908" s="353"/>
      <c r="AW908" s="353"/>
      <c r="AX908" s="353"/>
    </row>
    <row r="909" spans="1:50" ht="30" customHeight="1" x14ac:dyDescent="0.15">
      <c r="A909" s="375">
        <v>7</v>
      </c>
      <c r="B909" s="375">
        <v>1</v>
      </c>
      <c r="C909" s="354" t="s">
        <v>660</v>
      </c>
      <c r="D909" s="340"/>
      <c r="E909" s="340"/>
      <c r="F909" s="340"/>
      <c r="G909" s="340"/>
      <c r="H909" s="340"/>
      <c r="I909" s="340"/>
      <c r="J909" s="341">
        <v>1430001024094</v>
      </c>
      <c r="K909" s="342"/>
      <c r="L909" s="342"/>
      <c r="M909" s="342"/>
      <c r="N909" s="342"/>
      <c r="O909" s="342"/>
      <c r="P909" s="355" t="s">
        <v>635</v>
      </c>
      <c r="Q909" s="343"/>
      <c r="R909" s="343"/>
      <c r="S909" s="343"/>
      <c r="T909" s="343"/>
      <c r="U909" s="343"/>
      <c r="V909" s="343"/>
      <c r="W909" s="343"/>
      <c r="X909" s="343"/>
      <c r="Y909" s="344">
        <v>31</v>
      </c>
      <c r="Z909" s="345"/>
      <c r="AA909" s="345"/>
      <c r="AB909" s="346"/>
      <c r="AC909" s="347" t="s">
        <v>580</v>
      </c>
      <c r="AD909" s="347"/>
      <c r="AE909" s="347"/>
      <c r="AF909" s="347"/>
      <c r="AG909" s="347"/>
      <c r="AH909" s="348" t="s">
        <v>582</v>
      </c>
      <c r="AI909" s="349"/>
      <c r="AJ909" s="349"/>
      <c r="AK909" s="349"/>
      <c r="AL909" s="350" t="s">
        <v>582</v>
      </c>
      <c r="AM909" s="351"/>
      <c r="AN909" s="351"/>
      <c r="AO909" s="352"/>
      <c r="AP909" s="353" t="s">
        <v>582</v>
      </c>
      <c r="AQ909" s="353"/>
      <c r="AR909" s="353"/>
      <c r="AS909" s="353"/>
      <c r="AT909" s="353"/>
      <c r="AU909" s="353"/>
      <c r="AV909" s="353"/>
      <c r="AW909" s="353"/>
      <c r="AX909" s="353"/>
    </row>
    <row r="910" spans="1:50" ht="30" customHeight="1" x14ac:dyDescent="0.15">
      <c r="A910" s="375">
        <v>8</v>
      </c>
      <c r="B910" s="375">
        <v>1</v>
      </c>
      <c r="C910" s="370" t="s">
        <v>664</v>
      </c>
      <c r="D910" s="371"/>
      <c r="E910" s="371"/>
      <c r="F910" s="371"/>
      <c r="G910" s="371"/>
      <c r="H910" s="371"/>
      <c r="I910" s="372"/>
      <c r="J910" s="341">
        <v>4010001049866</v>
      </c>
      <c r="K910" s="342"/>
      <c r="L910" s="342"/>
      <c r="M910" s="342"/>
      <c r="N910" s="342"/>
      <c r="O910" s="342"/>
      <c r="P910" s="355" t="s">
        <v>635</v>
      </c>
      <c r="Q910" s="343"/>
      <c r="R910" s="343"/>
      <c r="S910" s="343"/>
      <c r="T910" s="343"/>
      <c r="U910" s="343"/>
      <c r="V910" s="343"/>
      <c r="W910" s="343"/>
      <c r="X910" s="343"/>
      <c r="Y910" s="344">
        <v>25</v>
      </c>
      <c r="Z910" s="345"/>
      <c r="AA910" s="345"/>
      <c r="AB910" s="346"/>
      <c r="AC910" s="347" t="s">
        <v>580</v>
      </c>
      <c r="AD910" s="347"/>
      <c r="AE910" s="347"/>
      <c r="AF910" s="347"/>
      <c r="AG910" s="347"/>
      <c r="AH910" s="348" t="s">
        <v>582</v>
      </c>
      <c r="AI910" s="349"/>
      <c r="AJ910" s="349"/>
      <c r="AK910" s="349"/>
      <c r="AL910" s="350" t="s">
        <v>582</v>
      </c>
      <c r="AM910" s="351"/>
      <c r="AN910" s="351"/>
      <c r="AO910" s="352"/>
      <c r="AP910" s="353" t="s">
        <v>582</v>
      </c>
      <c r="AQ910" s="353"/>
      <c r="AR910" s="353"/>
      <c r="AS910" s="353"/>
      <c r="AT910" s="353"/>
      <c r="AU910" s="353"/>
      <c r="AV910" s="353"/>
      <c r="AW910" s="353"/>
      <c r="AX910" s="353"/>
    </row>
    <row r="911" spans="1:50" ht="30" customHeight="1" x14ac:dyDescent="0.15">
      <c r="A911" s="375">
        <v>9</v>
      </c>
      <c r="B911" s="375">
        <v>1</v>
      </c>
      <c r="C911" s="354" t="s">
        <v>665</v>
      </c>
      <c r="D911" s="340"/>
      <c r="E911" s="340"/>
      <c r="F911" s="340"/>
      <c r="G911" s="340"/>
      <c r="H911" s="340"/>
      <c r="I911" s="340"/>
      <c r="J911" s="341">
        <v>5010401072079</v>
      </c>
      <c r="K911" s="342"/>
      <c r="L911" s="342"/>
      <c r="M911" s="342"/>
      <c r="N911" s="342"/>
      <c r="O911" s="342"/>
      <c r="P911" s="355" t="s">
        <v>636</v>
      </c>
      <c r="Q911" s="343"/>
      <c r="R911" s="343"/>
      <c r="S911" s="343"/>
      <c r="T911" s="343"/>
      <c r="U911" s="343"/>
      <c r="V911" s="343"/>
      <c r="W911" s="343"/>
      <c r="X911" s="343"/>
      <c r="Y911" s="344">
        <v>23</v>
      </c>
      <c r="Z911" s="345"/>
      <c r="AA911" s="345"/>
      <c r="AB911" s="346"/>
      <c r="AC911" s="347" t="s">
        <v>580</v>
      </c>
      <c r="AD911" s="347"/>
      <c r="AE911" s="347"/>
      <c r="AF911" s="347"/>
      <c r="AG911" s="347"/>
      <c r="AH911" s="348" t="s">
        <v>581</v>
      </c>
      <c r="AI911" s="349"/>
      <c r="AJ911" s="349"/>
      <c r="AK911" s="349"/>
      <c r="AL911" s="350" t="s">
        <v>582</v>
      </c>
      <c r="AM911" s="351"/>
      <c r="AN911" s="351"/>
      <c r="AO911" s="352"/>
      <c r="AP911" s="353" t="s">
        <v>586</v>
      </c>
      <c r="AQ911" s="353"/>
      <c r="AR911" s="353"/>
      <c r="AS911" s="353"/>
      <c r="AT911" s="353"/>
      <c r="AU911" s="353"/>
      <c r="AV911" s="353"/>
      <c r="AW911" s="353"/>
      <c r="AX911" s="353"/>
    </row>
    <row r="912" spans="1:50" ht="30" customHeight="1" x14ac:dyDescent="0.15">
      <c r="A912" s="375">
        <v>10</v>
      </c>
      <c r="B912" s="375">
        <v>1</v>
      </c>
      <c r="C912" s="354" t="s">
        <v>666</v>
      </c>
      <c r="D912" s="340"/>
      <c r="E912" s="340"/>
      <c r="F912" s="340"/>
      <c r="G912" s="340"/>
      <c r="H912" s="340"/>
      <c r="I912" s="340"/>
      <c r="J912" s="341">
        <v>3470001004248</v>
      </c>
      <c r="K912" s="342"/>
      <c r="L912" s="342"/>
      <c r="M912" s="342"/>
      <c r="N912" s="342"/>
      <c r="O912" s="342"/>
      <c r="P912" s="355" t="s">
        <v>635</v>
      </c>
      <c r="Q912" s="343"/>
      <c r="R912" s="343"/>
      <c r="S912" s="343"/>
      <c r="T912" s="343"/>
      <c r="U912" s="343"/>
      <c r="V912" s="343"/>
      <c r="W912" s="343"/>
      <c r="X912" s="343"/>
      <c r="Y912" s="344">
        <v>23</v>
      </c>
      <c r="Z912" s="345"/>
      <c r="AA912" s="345"/>
      <c r="AB912" s="346"/>
      <c r="AC912" s="347" t="s">
        <v>580</v>
      </c>
      <c r="AD912" s="347"/>
      <c r="AE912" s="347"/>
      <c r="AF912" s="347"/>
      <c r="AG912" s="347"/>
      <c r="AH912" s="348" t="s">
        <v>582</v>
      </c>
      <c r="AI912" s="349"/>
      <c r="AJ912" s="349"/>
      <c r="AK912" s="349"/>
      <c r="AL912" s="350" t="s">
        <v>582</v>
      </c>
      <c r="AM912" s="351"/>
      <c r="AN912" s="351"/>
      <c r="AO912" s="352"/>
      <c r="AP912" s="353" t="s">
        <v>586</v>
      </c>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603</v>
      </c>
      <c r="D936" s="340"/>
      <c r="E936" s="340"/>
      <c r="F936" s="340"/>
      <c r="G936" s="340"/>
      <c r="H936" s="340"/>
      <c r="I936" s="340"/>
      <c r="J936" s="341">
        <v>4010001133876</v>
      </c>
      <c r="K936" s="342"/>
      <c r="L936" s="342"/>
      <c r="M936" s="342"/>
      <c r="N936" s="342"/>
      <c r="O936" s="342"/>
      <c r="P936" s="355" t="s">
        <v>637</v>
      </c>
      <c r="Q936" s="343"/>
      <c r="R936" s="343"/>
      <c r="S936" s="343"/>
      <c r="T936" s="343"/>
      <c r="U936" s="343"/>
      <c r="V936" s="343"/>
      <c r="W936" s="343"/>
      <c r="X936" s="343"/>
      <c r="Y936" s="344">
        <v>5</v>
      </c>
      <c r="Z936" s="345"/>
      <c r="AA936" s="345"/>
      <c r="AB936" s="346"/>
      <c r="AC936" s="356" t="s">
        <v>580</v>
      </c>
      <c r="AD936" s="364"/>
      <c r="AE936" s="364"/>
      <c r="AF936" s="364"/>
      <c r="AG936" s="364"/>
      <c r="AH936" s="365" t="s">
        <v>584</v>
      </c>
      <c r="AI936" s="366"/>
      <c r="AJ936" s="366"/>
      <c r="AK936" s="366"/>
      <c r="AL936" s="350" t="s">
        <v>581</v>
      </c>
      <c r="AM936" s="351"/>
      <c r="AN936" s="351"/>
      <c r="AO936" s="352"/>
      <c r="AP936" s="353" t="s">
        <v>584</v>
      </c>
      <c r="AQ936" s="353"/>
      <c r="AR936" s="353"/>
      <c r="AS936" s="353"/>
      <c r="AT936" s="353"/>
      <c r="AU936" s="353"/>
      <c r="AV936" s="353"/>
      <c r="AW936" s="353"/>
      <c r="AX936" s="353"/>
    </row>
    <row r="937" spans="1:50" ht="30" customHeight="1" x14ac:dyDescent="0.15">
      <c r="A937" s="375">
        <v>2</v>
      </c>
      <c r="B937" s="375">
        <v>1</v>
      </c>
      <c r="C937" s="354" t="s">
        <v>604</v>
      </c>
      <c r="D937" s="340"/>
      <c r="E937" s="340"/>
      <c r="F937" s="340"/>
      <c r="G937" s="340"/>
      <c r="H937" s="340"/>
      <c r="I937" s="340"/>
      <c r="J937" s="341">
        <v>7010001053709</v>
      </c>
      <c r="K937" s="342"/>
      <c r="L937" s="342"/>
      <c r="M937" s="342"/>
      <c r="N937" s="342"/>
      <c r="O937" s="342"/>
      <c r="P937" s="355" t="s">
        <v>637</v>
      </c>
      <c r="Q937" s="343"/>
      <c r="R937" s="343"/>
      <c r="S937" s="343"/>
      <c r="T937" s="343"/>
      <c r="U937" s="343"/>
      <c r="V937" s="343"/>
      <c r="W937" s="343"/>
      <c r="X937" s="343"/>
      <c r="Y937" s="344">
        <v>3</v>
      </c>
      <c r="Z937" s="345"/>
      <c r="AA937" s="345"/>
      <c r="AB937" s="346"/>
      <c r="AC937" s="356" t="s">
        <v>580</v>
      </c>
      <c r="AD937" s="356"/>
      <c r="AE937" s="356"/>
      <c r="AF937" s="356"/>
      <c r="AG937" s="356"/>
      <c r="AH937" s="365" t="s">
        <v>582</v>
      </c>
      <c r="AI937" s="366"/>
      <c r="AJ937" s="366"/>
      <c r="AK937" s="366"/>
      <c r="AL937" s="365" t="s">
        <v>464</v>
      </c>
      <c r="AM937" s="366"/>
      <c r="AN937" s="366"/>
      <c r="AO937" s="366"/>
      <c r="AP937" s="353" t="s">
        <v>582</v>
      </c>
      <c r="AQ937" s="353"/>
      <c r="AR937" s="353"/>
      <c r="AS937" s="353"/>
      <c r="AT937" s="353"/>
      <c r="AU937" s="353"/>
      <c r="AV937" s="353"/>
      <c r="AW937" s="353"/>
      <c r="AX937" s="353"/>
    </row>
    <row r="938" spans="1:50" ht="30" customHeight="1" x14ac:dyDescent="0.15">
      <c r="A938" s="375">
        <v>3</v>
      </c>
      <c r="B938" s="375">
        <v>1</v>
      </c>
      <c r="C938" s="354" t="s">
        <v>605</v>
      </c>
      <c r="D938" s="340"/>
      <c r="E938" s="340"/>
      <c r="F938" s="340"/>
      <c r="G938" s="340"/>
      <c r="H938" s="340"/>
      <c r="I938" s="340"/>
      <c r="J938" s="341">
        <v>7290001049555</v>
      </c>
      <c r="K938" s="342"/>
      <c r="L938" s="342"/>
      <c r="M938" s="342"/>
      <c r="N938" s="342"/>
      <c r="O938" s="342"/>
      <c r="P938" s="355" t="s">
        <v>637</v>
      </c>
      <c r="Q938" s="343"/>
      <c r="R938" s="343"/>
      <c r="S938" s="343"/>
      <c r="T938" s="343"/>
      <c r="U938" s="343"/>
      <c r="V938" s="343"/>
      <c r="W938" s="343"/>
      <c r="X938" s="343"/>
      <c r="Y938" s="344">
        <v>2</v>
      </c>
      <c r="Z938" s="345"/>
      <c r="AA938" s="345"/>
      <c r="AB938" s="346"/>
      <c r="AC938" s="356" t="s">
        <v>580</v>
      </c>
      <c r="AD938" s="356"/>
      <c r="AE938" s="356"/>
      <c r="AF938" s="356"/>
      <c r="AG938" s="356"/>
      <c r="AH938" s="348" t="s">
        <v>582</v>
      </c>
      <c r="AI938" s="349"/>
      <c r="AJ938" s="349"/>
      <c r="AK938" s="349"/>
      <c r="AL938" s="350" t="s">
        <v>582</v>
      </c>
      <c r="AM938" s="351"/>
      <c r="AN938" s="351"/>
      <c r="AO938" s="352"/>
      <c r="AP938" s="353" t="s">
        <v>582</v>
      </c>
      <c r="AQ938" s="353"/>
      <c r="AR938" s="353"/>
      <c r="AS938" s="353"/>
      <c r="AT938" s="353"/>
      <c r="AU938" s="353"/>
      <c r="AV938" s="353"/>
      <c r="AW938" s="353"/>
      <c r="AX938" s="353"/>
    </row>
    <row r="939" spans="1:50" ht="30" customHeight="1" x14ac:dyDescent="0.15">
      <c r="A939" s="375">
        <v>4</v>
      </c>
      <c r="B939" s="375">
        <v>1</v>
      </c>
      <c r="C939" s="354" t="s">
        <v>583</v>
      </c>
      <c r="D939" s="340"/>
      <c r="E939" s="340"/>
      <c r="F939" s="340"/>
      <c r="G939" s="340"/>
      <c r="H939" s="340"/>
      <c r="I939" s="340"/>
      <c r="J939" s="341">
        <v>3420001002108</v>
      </c>
      <c r="K939" s="342"/>
      <c r="L939" s="342"/>
      <c r="M939" s="342"/>
      <c r="N939" s="342"/>
      <c r="O939" s="342"/>
      <c r="P939" s="355" t="s">
        <v>637</v>
      </c>
      <c r="Q939" s="343"/>
      <c r="R939" s="343"/>
      <c r="S939" s="343"/>
      <c r="T939" s="343"/>
      <c r="U939" s="343"/>
      <c r="V939" s="343"/>
      <c r="W939" s="343"/>
      <c r="X939" s="343"/>
      <c r="Y939" s="344">
        <v>2</v>
      </c>
      <c r="Z939" s="345"/>
      <c r="AA939" s="345"/>
      <c r="AB939" s="346"/>
      <c r="AC939" s="356" t="s">
        <v>580</v>
      </c>
      <c r="AD939" s="356"/>
      <c r="AE939" s="356"/>
      <c r="AF939" s="356"/>
      <c r="AG939" s="356"/>
      <c r="AH939" s="348" t="s">
        <v>582</v>
      </c>
      <c r="AI939" s="349"/>
      <c r="AJ939" s="349"/>
      <c r="AK939" s="349"/>
      <c r="AL939" s="350" t="s">
        <v>582</v>
      </c>
      <c r="AM939" s="351"/>
      <c r="AN939" s="351"/>
      <c r="AO939" s="352"/>
      <c r="AP939" s="353" t="s">
        <v>582</v>
      </c>
      <c r="AQ939" s="353"/>
      <c r="AR939" s="353"/>
      <c r="AS939" s="353"/>
      <c r="AT939" s="353"/>
      <c r="AU939" s="353"/>
      <c r="AV939" s="353"/>
      <c r="AW939" s="353"/>
      <c r="AX939" s="353"/>
    </row>
    <row r="940" spans="1:50" ht="30" customHeight="1" x14ac:dyDescent="0.15">
      <c r="A940" s="375">
        <v>5</v>
      </c>
      <c r="B940" s="375">
        <v>1</v>
      </c>
      <c r="C940" s="354" t="s">
        <v>606</v>
      </c>
      <c r="D940" s="340"/>
      <c r="E940" s="340"/>
      <c r="F940" s="340"/>
      <c r="G940" s="340"/>
      <c r="H940" s="340"/>
      <c r="I940" s="340"/>
      <c r="J940" s="341">
        <v>4230001010748</v>
      </c>
      <c r="K940" s="342"/>
      <c r="L940" s="342"/>
      <c r="M940" s="342"/>
      <c r="N940" s="342"/>
      <c r="O940" s="342"/>
      <c r="P940" s="355" t="s">
        <v>637</v>
      </c>
      <c r="Q940" s="343"/>
      <c r="R940" s="343"/>
      <c r="S940" s="343"/>
      <c r="T940" s="343"/>
      <c r="U940" s="343"/>
      <c r="V940" s="343"/>
      <c r="W940" s="343"/>
      <c r="X940" s="343"/>
      <c r="Y940" s="344">
        <v>1</v>
      </c>
      <c r="Z940" s="345"/>
      <c r="AA940" s="345"/>
      <c r="AB940" s="346"/>
      <c r="AC940" s="347" t="s">
        <v>580</v>
      </c>
      <c r="AD940" s="347"/>
      <c r="AE940" s="347"/>
      <c r="AF940" s="347"/>
      <c r="AG940" s="347"/>
      <c r="AH940" s="348" t="s">
        <v>582</v>
      </c>
      <c r="AI940" s="349"/>
      <c r="AJ940" s="349"/>
      <c r="AK940" s="349"/>
      <c r="AL940" s="350" t="s">
        <v>581</v>
      </c>
      <c r="AM940" s="351"/>
      <c r="AN940" s="351"/>
      <c r="AO940" s="352"/>
      <c r="AP940" s="353" t="s">
        <v>582</v>
      </c>
      <c r="AQ940" s="353"/>
      <c r="AR940" s="353"/>
      <c r="AS940" s="353"/>
      <c r="AT940" s="353"/>
      <c r="AU940" s="353"/>
      <c r="AV940" s="353"/>
      <c r="AW940" s="353"/>
      <c r="AX940" s="353"/>
    </row>
    <row r="941" spans="1:50" ht="30" customHeight="1" x14ac:dyDescent="0.15">
      <c r="A941" s="375">
        <v>6</v>
      </c>
      <c r="B941" s="375">
        <v>1</v>
      </c>
      <c r="C941" s="354" t="s">
        <v>607</v>
      </c>
      <c r="D941" s="340"/>
      <c r="E941" s="340"/>
      <c r="F941" s="340"/>
      <c r="G941" s="340"/>
      <c r="H941" s="340"/>
      <c r="I941" s="340"/>
      <c r="J941" s="341">
        <v>6260001002583</v>
      </c>
      <c r="K941" s="342"/>
      <c r="L941" s="342"/>
      <c r="M941" s="342"/>
      <c r="N941" s="342"/>
      <c r="O941" s="342"/>
      <c r="P941" s="355" t="s">
        <v>637</v>
      </c>
      <c r="Q941" s="343"/>
      <c r="R941" s="343"/>
      <c r="S941" s="343"/>
      <c r="T941" s="343"/>
      <c r="U941" s="343"/>
      <c r="V941" s="343"/>
      <c r="W941" s="343"/>
      <c r="X941" s="343"/>
      <c r="Y941" s="344">
        <v>1</v>
      </c>
      <c r="Z941" s="345"/>
      <c r="AA941" s="345"/>
      <c r="AB941" s="346"/>
      <c r="AC941" s="347" t="s">
        <v>580</v>
      </c>
      <c r="AD941" s="347"/>
      <c r="AE941" s="347"/>
      <c r="AF941" s="347"/>
      <c r="AG941" s="347"/>
      <c r="AH941" s="348" t="s">
        <v>582</v>
      </c>
      <c r="AI941" s="349"/>
      <c r="AJ941" s="349"/>
      <c r="AK941" s="349"/>
      <c r="AL941" s="350" t="s">
        <v>582</v>
      </c>
      <c r="AM941" s="351"/>
      <c r="AN941" s="351"/>
      <c r="AO941" s="352"/>
      <c r="AP941" s="353" t="s">
        <v>582</v>
      </c>
      <c r="AQ941" s="353"/>
      <c r="AR941" s="353"/>
      <c r="AS941" s="353"/>
      <c r="AT941" s="353"/>
      <c r="AU941" s="353"/>
      <c r="AV941" s="353"/>
      <c r="AW941" s="353"/>
      <c r="AX941" s="353"/>
    </row>
    <row r="942" spans="1:50" ht="30" customHeight="1" x14ac:dyDescent="0.15">
      <c r="A942" s="375">
        <v>7</v>
      </c>
      <c r="B942" s="375">
        <v>1</v>
      </c>
      <c r="C942" s="354" t="s">
        <v>608</v>
      </c>
      <c r="D942" s="340"/>
      <c r="E942" s="340"/>
      <c r="F942" s="340"/>
      <c r="G942" s="340"/>
      <c r="H942" s="340"/>
      <c r="I942" s="340"/>
      <c r="J942" s="341">
        <v>4120101043295</v>
      </c>
      <c r="K942" s="342"/>
      <c r="L942" s="342"/>
      <c r="M942" s="342"/>
      <c r="N942" s="342"/>
      <c r="O942" s="342"/>
      <c r="P942" s="355" t="s">
        <v>637</v>
      </c>
      <c r="Q942" s="343"/>
      <c r="R942" s="343"/>
      <c r="S942" s="343"/>
      <c r="T942" s="343"/>
      <c r="U942" s="343"/>
      <c r="V942" s="343"/>
      <c r="W942" s="343"/>
      <c r="X942" s="343"/>
      <c r="Y942" s="344">
        <v>1</v>
      </c>
      <c r="Z942" s="345"/>
      <c r="AA942" s="345"/>
      <c r="AB942" s="346"/>
      <c r="AC942" s="347" t="s">
        <v>580</v>
      </c>
      <c r="AD942" s="347"/>
      <c r="AE942" s="347"/>
      <c r="AF942" s="347"/>
      <c r="AG942" s="347"/>
      <c r="AH942" s="348" t="s">
        <v>585</v>
      </c>
      <c r="AI942" s="349"/>
      <c r="AJ942" s="349"/>
      <c r="AK942" s="349"/>
      <c r="AL942" s="350" t="s">
        <v>586</v>
      </c>
      <c r="AM942" s="351"/>
      <c r="AN942" s="351"/>
      <c r="AO942" s="352"/>
      <c r="AP942" s="353" t="s">
        <v>582</v>
      </c>
      <c r="AQ942" s="353"/>
      <c r="AR942" s="353"/>
      <c r="AS942" s="353"/>
      <c r="AT942" s="353"/>
      <c r="AU942" s="353"/>
      <c r="AV942" s="353"/>
      <c r="AW942" s="353"/>
      <c r="AX942" s="353"/>
    </row>
    <row r="943" spans="1:50" ht="30" customHeight="1" x14ac:dyDescent="0.15">
      <c r="A943" s="375">
        <v>8</v>
      </c>
      <c r="B943" s="375">
        <v>1</v>
      </c>
      <c r="C943" s="354" t="s">
        <v>609</v>
      </c>
      <c r="D943" s="340"/>
      <c r="E943" s="340"/>
      <c r="F943" s="340"/>
      <c r="G943" s="340"/>
      <c r="H943" s="340"/>
      <c r="I943" s="340"/>
      <c r="J943" s="341">
        <v>7430005003072</v>
      </c>
      <c r="K943" s="342"/>
      <c r="L943" s="342"/>
      <c r="M943" s="342"/>
      <c r="N943" s="342"/>
      <c r="O943" s="342"/>
      <c r="P943" s="355" t="s">
        <v>637</v>
      </c>
      <c r="Q943" s="343"/>
      <c r="R943" s="343"/>
      <c r="S943" s="343"/>
      <c r="T943" s="343"/>
      <c r="U943" s="343"/>
      <c r="V943" s="343"/>
      <c r="W943" s="343"/>
      <c r="X943" s="343"/>
      <c r="Y943" s="344">
        <v>0.5</v>
      </c>
      <c r="Z943" s="345"/>
      <c r="AA943" s="345"/>
      <c r="AB943" s="346"/>
      <c r="AC943" s="347" t="s">
        <v>580</v>
      </c>
      <c r="AD943" s="347"/>
      <c r="AE943" s="347"/>
      <c r="AF943" s="347"/>
      <c r="AG943" s="347"/>
      <c r="AH943" s="348" t="s">
        <v>582</v>
      </c>
      <c r="AI943" s="349"/>
      <c r="AJ943" s="349"/>
      <c r="AK943" s="349"/>
      <c r="AL943" s="350" t="s">
        <v>586</v>
      </c>
      <c r="AM943" s="351"/>
      <c r="AN943" s="351"/>
      <c r="AO943" s="352"/>
      <c r="AP943" s="353" t="s">
        <v>582</v>
      </c>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hidden="1" customHeight="1" x14ac:dyDescent="0.15">
      <c r="A1102" s="375">
        <v>1</v>
      </c>
      <c r="B1102" s="375">
        <v>1</v>
      </c>
      <c r="C1102" s="373"/>
      <c r="D1102" s="373"/>
      <c r="E1102" s="374"/>
      <c r="F1102" s="374"/>
      <c r="G1102" s="374"/>
      <c r="H1102" s="374"/>
      <c r="I1102" s="37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39:AO866">
    <cfRule type="expression" dxfId="2495" priority="6627">
      <formula>IF(AND(AL839&gt;=0, RIGHT(TEXT(AL839,"0.#"),1)&lt;&gt;"."),TRUE,FALSE)</formula>
    </cfRule>
    <cfRule type="expression" dxfId="2494" priority="6628">
      <formula>IF(AND(AL839&gt;=0, RIGHT(TEXT(AL839,"0.#"),1)="."),TRUE,FALSE)</formula>
    </cfRule>
    <cfRule type="expression" dxfId="2493" priority="6629">
      <formula>IF(AND(AL839&lt;0, RIGHT(TEXT(AL839,"0.#"),1)&lt;&gt;"."),TRUE,FALSE)</formula>
    </cfRule>
    <cfRule type="expression" dxfId="2492" priority="6630">
      <formula>IF(AND(AL839&lt;0, RIGHT(TEXT(AL839,"0.#"),1)="."),TRUE,FALSE)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38">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870:AO870">
    <cfRule type="expression" dxfId="1953" priority="2067">
      <formula>IF(AND(AL870&gt;=0, RIGHT(TEXT(AL870,"0.#"),1)&lt;&gt;"."),TRUE,FALSE)</formula>
    </cfRule>
    <cfRule type="expression" dxfId="1952" priority="2068">
      <formula>IF(AND(AL870&gt;=0, RIGHT(TEXT(AL870,"0.#"),1)="."),TRUE,FALSE)</formula>
    </cfRule>
    <cfRule type="expression" dxfId="1951" priority="2069">
      <formula>IF(AND(AL870&lt;0, RIGHT(TEXT(AL870,"0.#"),1)&lt;&gt;"."),TRUE,FALSE)</formula>
    </cfRule>
    <cfRule type="expression" dxfId="1950" priority="2070">
      <formula>IF(AND(AL870&lt;0, RIGHT(TEXT(AL870,"0.#"),1)="."),TRUE,FALSE)</formula>
    </cfRule>
  </conditionalFormatting>
  <conditionalFormatting sqref="AL905:AO932">
    <cfRule type="expression" dxfId="1949" priority="2061">
      <formula>IF(AND(AL905&gt;=0, RIGHT(TEXT(AL905,"0.#"),1)&lt;&gt;"."),TRUE,FALSE)</formula>
    </cfRule>
    <cfRule type="expression" dxfId="1948" priority="2062">
      <formula>IF(AND(AL905&gt;=0, RIGHT(TEXT(AL905,"0.#"),1)="."),TRUE,FALSE)</formula>
    </cfRule>
    <cfRule type="expression" dxfId="1947" priority="2063">
      <formula>IF(AND(AL905&lt;0, RIGHT(TEXT(AL905,"0.#"),1)&lt;&gt;"."),TRUE,FALSE)</formula>
    </cfRule>
    <cfRule type="expression" dxfId="1946" priority="2064">
      <formula>IF(AND(AL905&lt;0, RIGHT(TEXT(AL905,"0.#"),1)="."),TRUE,FALSE)</formula>
    </cfRule>
  </conditionalFormatting>
  <conditionalFormatting sqref="AL903:AO903">
    <cfRule type="expression" dxfId="1945" priority="2055">
      <formula>IF(AND(AL903&gt;=0, RIGHT(TEXT(AL903,"0.#"),1)&lt;&gt;"."),TRUE,FALSE)</formula>
    </cfRule>
    <cfRule type="expression" dxfId="1944" priority="2056">
      <formula>IF(AND(AL903&gt;=0, RIGHT(TEXT(AL903,"0.#"),1)="."),TRUE,FALSE)</formula>
    </cfRule>
    <cfRule type="expression" dxfId="1943" priority="2057">
      <formula>IF(AND(AL903&lt;0, RIGHT(TEXT(AL903,"0.#"),1)&lt;&gt;"."),TRUE,FALSE)</formula>
    </cfRule>
    <cfRule type="expression" dxfId="1942" priority="2058">
      <formula>IF(AND(AL903&lt;0, RIGHT(TEXT(AL903,"0.#"),1)="."),TRUE,FALSE)</formula>
    </cfRule>
  </conditionalFormatting>
  <conditionalFormatting sqref="AL938:AO965">
    <cfRule type="expression" dxfId="1941" priority="2049">
      <formula>IF(AND(AL938&gt;=0, RIGHT(TEXT(AL938,"0.#"),1)&lt;&gt;"."),TRUE,FALSE)</formula>
    </cfRule>
    <cfRule type="expression" dxfId="1940" priority="2050">
      <formula>IF(AND(AL938&gt;=0, RIGHT(TEXT(AL938,"0.#"),1)="."),TRUE,FALSE)</formula>
    </cfRule>
    <cfRule type="expression" dxfId="1939" priority="2051">
      <formula>IF(AND(AL938&lt;0, RIGHT(TEXT(AL938,"0.#"),1)&lt;&gt;"."),TRUE,FALSE)</formula>
    </cfRule>
    <cfRule type="expression" dxfId="1938" priority="2052">
      <formula>IF(AND(AL938&lt;0, RIGHT(TEXT(AL938,"0.#"),1)="."),TRUE,FALSE)</formula>
    </cfRule>
  </conditionalFormatting>
  <conditionalFormatting sqref="AL936:AO936">
    <cfRule type="expression" dxfId="1937" priority="2043">
      <formula>IF(AND(AL936&gt;=0, RIGHT(TEXT(AL936,"0.#"),1)&lt;&gt;"."),TRUE,FALSE)</formula>
    </cfRule>
    <cfRule type="expression" dxfId="1936" priority="2044">
      <formula>IF(AND(AL936&gt;=0, RIGHT(TEXT(AL936,"0.#"),1)="."),TRUE,FALSE)</formula>
    </cfRule>
    <cfRule type="expression" dxfId="1935" priority="2045">
      <formula>IF(AND(AL936&lt;0, RIGHT(TEXT(AL936,"0.#"),1)&lt;&gt;"."),TRUE,FALSE)</formula>
    </cfRule>
    <cfRule type="expression" dxfId="1934" priority="2046">
      <formula>IF(AND(AL936&lt;0, RIGHT(TEXT(AL936,"0.#"),1)="."),TRUE,FALSE)</formula>
    </cfRule>
  </conditionalFormatting>
  <conditionalFormatting sqref="AL971:AO998">
    <cfRule type="expression" dxfId="1933" priority="2037">
      <formula>IF(AND(AL971&gt;=0, RIGHT(TEXT(AL971,"0.#"),1)&lt;&gt;"."),TRUE,FALSE)</formula>
    </cfRule>
    <cfRule type="expression" dxfId="1932" priority="2038">
      <formula>IF(AND(AL971&gt;=0, RIGHT(TEXT(AL971,"0.#"),1)="."),TRUE,FALSE)</formula>
    </cfRule>
    <cfRule type="expression" dxfId="1931" priority="2039">
      <formula>IF(AND(AL971&lt;0, RIGHT(TEXT(AL971,"0.#"),1)&lt;&gt;"."),TRUE,FALSE)</formula>
    </cfRule>
    <cfRule type="expression" dxfId="1930" priority="2040">
      <formula>IF(AND(AL971&lt;0, RIGHT(TEXT(AL971,"0.#"),1)="."),TRUE,FALSE)</formula>
    </cfRule>
  </conditionalFormatting>
  <conditionalFormatting sqref="AL969:AO970">
    <cfRule type="expression" dxfId="1929" priority="2031">
      <formula>IF(AND(AL969&gt;=0, RIGHT(TEXT(AL969,"0.#"),1)&lt;&gt;"."),TRUE,FALSE)</formula>
    </cfRule>
    <cfRule type="expression" dxfId="1928" priority="2032">
      <formula>IF(AND(AL969&gt;=0, RIGHT(TEXT(AL969,"0.#"),1)="."),TRUE,FALSE)</formula>
    </cfRule>
    <cfRule type="expression" dxfId="1927" priority="2033">
      <formula>IF(AND(AL969&lt;0, RIGHT(TEXT(AL969,"0.#"),1)&lt;&gt;"."),TRUE,FALSE)</formula>
    </cfRule>
    <cfRule type="expression" dxfId="1926" priority="2034">
      <formula>IF(AND(AL969&lt;0, RIGHT(TEXT(AL969,"0.#"),1)="."),TRUE,FALSE)</formula>
    </cfRule>
  </conditionalFormatting>
  <conditionalFormatting sqref="AL1004:AO1031">
    <cfRule type="expression" dxfId="1925" priority="2025">
      <formula>IF(AND(AL1004&gt;=0, RIGHT(TEXT(AL1004,"0.#"),1)&lt;&gt;"."),TRUE,FALSE)</formula>
    </cfRule>
    <cfRule type="expression" dxfId="1924" priority="2026">
      <formula>IF(AND(AL1004&gt;=0, RIGHT(TEXT(AL1004,"0.#"),1)="."),TRUE,FALSE)</formula>
    </cfRule>
    <cfRule type="expression" dxfId="1923" priority="2027">
      <formula>IF(AND(AL1004&lt;0, RIGHT(TEXT(AL1004,"0.#"),1)&lt;&gt;"."),TRUE,FALSE)</formula>
    </cfRule>
    <cfRule type="expression" dxfId="1922" priority="2028">
      <formula>IF(AND(AL1004&lt;0, RIGHT(TEXT(AL1004,"0.#"),1)="."),TRUE,FALSE)</formula>
    </cfRule>
  </conditionalFormatting>
  <conditionalFormatting sqref="AL1002:AO1003">
    <cfRule type="expression" dxfId="1921" priority="2019">
      <formula>IF(AND(AL1002&gt;=0, RIGHT(TEXT(AL1002,"0.#"),1)&lt;&gt;"."),TRUE,FALSE)</formula>
    </cfRule>
    <cfRule type="expression" dxfId="1920" priority="2020">
      <formula>IF(AND(AL1002&gt;=0, RIGHT(TEXT(AL1002,"0.#"),1)="."),TRUE,FALSE)</formula>
    </cfRule>
    <cfRule type="expression" dxfId="1919" priority="2021">
      <formula>IF(AND(AL1002&lt;0, RIGHT(TEXT(AL1002,"0.#"),1)&lt;&gt;"."),TRUE,FALSE)</formula>
    </cfRule>
    <cfRule type="expression" dxfId="1918" priority="2022">
      <formula>IF(AND(AL1002&lt;0, RIGHT(TEXT(AL1002,"0.#"),1)="."),TRUE,FALSE)</formula>
    </cfRule>
  </conditionalFormatting>
  <conditionalFormatting sqref="Y1002:Y1003">
    <cfRule type="expression" dxfId="1917" priority="2017">
      <formula>IF(RIGHT(TEXT(Y1002,"0.#"),1)=".",FALSE,TRUE)</formula>
    </cfRule>
    <cfRule type="expression" dxfId="1916" priority="2018">
      <formula>IF(RIGHT(TEXT(Y1002,"0.#"),1)=".",TRUE,FALSE)</formula>
    </cfRule>
  </conditionalFormatting>
  <conditionalFormatting sqref="AL1037:AO1064">
    <cfRule type="expression" dxfId="1915" priority="2013">
      <formula>IF(AND(AL1037&gt;=0, RIGHT(TEXT(AL1037,"0.#"),1)&lt;&gt;"."),TRUE,FALSE)</formula>
    </cfRule>
    <cfRule type="expression" dxfId="1914" priority="2014">
      <formula>IF(AND(AL1037&gt;=0, RIGHT(TEXT(AL1037,"0.#"),1)="."),TRUE,FALSE)</formula>
    </cfRule>
    <cfRule type="expression" dxfId="1913" priority="2015">
      <formula>IF(AND(AL1037&lt;0, RIGHT(TEXT(AL1037,"0.#"),1)&lt;&gt;"."),TRUE,FALSE)</formula>
    </cfRule>
    <cfRule type="expression" dxfId="1912" priority="2016">
      <formula>IF(AND(AL1037&lt;0, RIGHT(TEXT(AL1037,"0.#"),1)="."),TRUE,FALSE)</formula>
    </cfRule>
  </conditionalFormatting>
  <conditionalFormatting sqref="Y1037:Y1064">
    <cfRule type="expression" dxfId="1911" priority="2011">
      <formula>IF(RIGHT(TEXT(Y1037,"0.#"),1)=".",FALSE,TRUE)</formula>
    </cfRule>
    <cfRule type="expression" dxfId="1910" priority="2012">
      <formula>IF(RIGHT(TEXT(Y1037,"0.#"),1)=".",TRUE,FALSE)</formula>
    </cfRule>
  </conditionalFormatting>
  <conditionalFormatting sqref="AL1035:AO1036">
    <cfRule type="expression" dxfId="1909" priority="2007">
      <formula>IF(AND(AL1035&gt;=0, RIGHT(TEXT(AL1035,"0.#"),1)&lt;&gt;"."),TRUE,FALSE)</formula>
    </cfRule>
    <cfRule type="expression" dxfId="1908" priority="2008">
      <formula>IF(AND(AL1035&gt;=0, RIGHT(TEXT(AL1035,"0.#"),1)="."),TRUE,FALSE)</formula>
    </cfRule>
    <cfRule type="expression" dxfId="1907" priority="2009">
      <formula>IF(AND(AL1035&lt;0, RIGHT(TEXT(AL1035,"0.#"),1)&lt;&gt;"."),TRUE,FALSE)</formula>
    </cfRule>
    <cfRule type="expression" dxfId="1906" priority="2010">
      <formula>IF(AND(AL1035&lt;0, RIGHT(TEXT(AL1035,"0.#"),1)="."),TRUE,FALSE)</formula>
    </cfRule>
  </conditionalFormatting>
  <conditionalFormatting sqref="Y1035:Y1036">
    <cfRule type="expression" dxfId="1905" priority="2005">
      <formula>IF(RIGHT(TEXT(Y1035,"0.#"),1)=".",FALSE,TRUE)</formula>
    </cfRule>
    <cfRule type="expression" dxfId="1904" priority="2006">
      <formula>IF(RIGHT(TEXT(Y1035,"0.#"),1)=".",TRUE,FALSE)</formula>
    </cfRule>
  </conditionalFormatting>
  <conditionalFormatting sqref="AL1070:AO1097">
    <cfRule type="expression" dxfId="1903" priority="2001">
      <formula>IF(AND(AL1070&gt;=0, RIGHT(TEXT(AL1070,"0.#"),1)&lt;&gt;"."),TRUE,FALSE)</formula>
    </cfRule>
    <cfRule type="expression" dxfId="1902" priority="2002">
      <formula>IF(AND(AL1070&gt;=0, RIGHT(TEXT(AL1070,"0.#"),1)="."),TRUE,FALSE)</formula>
    </cfRule>
    <cfRule type="expression" dxfId="1901" priority="2003">
      <formula>IF(AND(AL1070&lt;0, RIGHT(TEXT(AL1070,"0.#"),1)&lt;&gt;"."),TRUE,FALSE)</formula>
    </cfRule>
    <cfRule type="expression" dxfId="1900" priority="2004">
      <formula>IF(AND(AL1070&lt;0, RIGHT(TEXT(AL1070,"0.#"),1)="."),TRUE,FALSE)</formula>
    </cfRule>
  </conditionalFormatting>
  <conditionalFormatting sqref="Y1070:Y1097">
    <cfRule type="expression" dxfId="1899" priority="1999">
      <formula>IF(RIGHT(TEXT(Y1070,"0.#"),1)=".",FALSE,TRUE)</formula>
    </cfRule>
    <cfRule type="expression" dxfId="1898" priority="2000">
      <formula>IF(RIGHT(TEXT(Y1070,"0.#"),1)=".",TRUE,FALSE)</formula>
    </cfRule>
  </conditionalFormatting>
  <conditionalFormatting sqref="AL1068:AO1069">
    <cfRule type="expression" dxfId="1897" priority="1995">
      <formula>IF(AND(AL1068&gt;=0, RIGHT(TEXT(AL1068,"0.#"),1)&lt;&gt;"."),TRUE,FALSE)</formula>
    </cfRule>
    <cfRule type="expression" dxfId="1896" priority="1996">
      <formula>IF(AND(AL1068&gt;=0, RIGHT(TEXT(AL1068,"0.#"),1)="."),TRUE,FALSE)</formula>
    </cfRule>
    <cfRule type="expression" dxfId="1895" priority="1997">
      <formula>IF(AND(AL1068&lt;0, RIGHT(TEXT(AL1068,"0.#"),1)&lt;&gt;"."),TRUE,FALSE)</formula>
    </cfRule>
    <cfRule type="expression" dxfId="1894" priority="1998">
      <formula>IF(AND(AL1068&lt;0, RIGHT(TEXT(AL1068,"0.#"),1)="."),TRUE,FALSE)</formula>
    </cfRule>
  </conditionalFormatting>
  <conditionalFormatting sqref="Y1068:Y1069">
    <cfRule type="expression" dxfId="1893" priority="1993">
      <formula>IF(RIGHT(TEXT(Y1068,"0.#"),1)=".",FALSE,TRUE)</formula>
    </cfRule>
    <cfRule type="expression" dxfId="1892" priority="1994">
      <formula>IF(RIGHT(TEXT(Y1068,"0.#"),1)=".",TRUE,FALSE)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16383" man="1"/>
    <brk id="129" max="16383" man="1"/>
    <brk id="699" max="16383" man="1"/>
    <brk id="727" max="16383" man="1"/>
    <brk id="739" max="16383" man="1"/>
    <brk id="778" max="16383" man="1"/>
    <brk id="832" max="16383" man="1"/>
    <brk id="933"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467</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30"/>
      <c r="Z2" s="832"/>
      <c r="AA2" s="833"/>
      <c r="AB2" s="1034" t="s">
        <v>11</v>
      </c>
      <c r="AC2" s="1035"/>
      <c r="AD2" s="1036"/>
      <c r="AE2" s="1040" t="s">
        <v>357</v>
      </c>
      <c r="AF2" s="1040"/>
      <c r="AG2" s="1040"/>
      <c r="AH2" s="1040"/>
      <c r="AI2" s="1040" t="s">
        <v>363</v>
      </c>
      <c r="AJ2" s="1040"/>
      <c r="AK2" s="1040"/>
      <c r="AL2" s="1040"/>
      <c r="AM2" s="1040" t="s">
        <v>470</v>
      </c>
      <c r="AN2" s="1040"/>
      <c r="AO2" s="1040"/>
      <c r="AP2" s="556"/>
      <c r="AQ2" s="152" t="s">
        <v>355</v>
      </c>
      <c r="AR2" s="123"/>
      <c r="AS2" s="123"/>
      <c r="AT2" s="124"/>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7"/>
      <c r="I4" s="1007"/>
      <c r="J4" s="1007"/>
      <c r="K4" s="1007"/>
      <c r="L4" s="1007"/>
      <c r="M4" s="1007"/>
      <c r="N4" s="1007"/>
      <c r="O4" s="1008"/>
      <c r="P4" s="98"/>
      <c r="Q4" s="1015"/>
      <c r="R4" s="1015"/>
      <c r="S4" s="1015"/>
      <c r="T4" s="1015"/>
      <c r="U4" s="1015"/>
      <c r="V4" s="1015"/>
      <c r="W4" s="1015"/>
      <c r="X4" s="1016"/>
      <c r="Y4" s="1025" t="s">
        <v>12</v>
      </c>
      <c r="Z4" s="1026"/>
      <c r="AA4" s="1027"/>
      <c r="AB4" s="460"/>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4"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6"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30"/>
      <c r="Z9" s="832"/>
      <c r="AA9" s="833"/>
      <c r="AB9" s="1034" t="s">
        <v>11</v>
      </c>
      <c r="AC9" s="1035"/>
      <c r="AD9" s="1036"/>
      <c r="AE9" s="1040" t="s">
        <v>357</v>
      </c>
      <c r="AF9" s="1040"/>
      <c r="AG9" s="1040"/>
      <c r="AH9" s="1040"/>
      <c r="AI9" s="1040" t="s">
        <v>363</v>
      </c>
      <c r="AJ9" s="1040"/>
      <c r="AK9" s="1040"/>
      <c r="AL9" s="1040"/>
      <c r="AM9" s="1040" t="s">
        <v>470</v>
      </c>
      <c r="AN9" s="1040"/>
      <c r="AO9" s="1040"/>
      <c r="AP9" s="556"/>
      <c r="AQ9" s="152" t="s">
        <v>355</v>
      </c>
      <c r="AR9" s="123"/>
      <c r="AS9" s="123"/>
      <c r="AT9" s="124"/>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0"/>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4"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6"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30"/>
      <c r="Z16" s="832"/>
      <c r="AA16" s="833"/>
      <c r="AB16" s="1034" t="s">
        <v>11</v>
      </c>
      <c r="AC16" s="1035"/>
      <c r="AD16" s="1036"/>
      <c r="AE16" s="1040" t="s">
        <v>357</v>
      </c>
      <c r="AF16" s="1040"/>
      <c r="AG16" s="1040"/>
      <c r="AH16" s="1040"/>
      <c r="AI16" s="1040" t="s">
        <v>363</v>
      </c>
      <c r="AJ16" s="1040"/>
      <c r="AK16" s="1040"/>
      <c r="AL16" s="1040"/>
      <c r="AM16" s="1040" t="s">
        <v>470</v>
      </c>
      <c r="AN16" s="1040"/>
      <c r="AO16" s="1040"/>
      <c r="AP16" s="556"/>
      <c r="AQ16" s="152" t="s">
        <v>355</v>
      </c>
      <c r="AR16" s="123"/>
      <c r="AS16" s="123"/>
      <c r="AT16" s="124"/>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0"/>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4"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6"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30"/>
      <c r="Z23" s="832"/>
      <c r="AA23" s="833"/>
      <c r="AB23" s="1034" t="s">
        <v>11</v>
      </c>
      <c r="AC23" s="1035"/>
      <c r="AD23" s="1036"/>
      <c r="AE23" s="1040" t="s">
        <v>357</v>
      </c>
      <c r="AF23" s="1040"/>
      <c r="AG23" s="1040"/>
      <c r="AH23" s="1040"/>
      <c r="AI23" s="1040" t="s">
        <v>363</v>
      </c>
      <c r="AJ23" s="1040"/>
      <c r="AK23" s="1040"/>
      <c r="AL23" s="1040"/>
      <c r="AM23" s="1040" t="s">
        <v>470</v>
      </c>
      <c r="AN23" s="1040"/>
      <c r="AO23" s="1040"/>
      <c r="AP23" s="556"/>
      <c r="AQ23" s="152" t="s">
        <v>355</v>
      </c>
      <c r="AR23" s="123"/>
      <c r="AS23" s="123"/>
      <c r="AT23" s="124"/>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0"/>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4"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6"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30"/>
      <c r="Z30" s="832"/>
      <c r="AA30" s="833"/>
      <c r="AB30" s="1034" t="s">
        <v>11</v>
      </c>
      <c r="AC30" s="1035"/>
      <c r="AD30" s="1036"/>
      <c r="AE30" s="1040" t="s">
        <v>357</v>
      </c>
      <c r="AF30" s="1040"/>
      <c r="AG30" s="1040"/>
      <c r="AH30" s="1040"/>
      <c r="AI30" s="1040" t="s">
        <v>363</v>
      </c>
      <c r="AJ30" s="1040"/>
      <c r="AK30" s="1040"/>
      <c r="AL30" s="1040"/>
      <c r="AM30" s="1040" t="s">
        <v>470</v>
      </c>
      <c r="AN30" s="1040"/>
      <c r="AO30" s="1040"/>
      <c r="AP30" s="556"/>
      <c r="AQ30" s="152" t="s">
        <v>355</v>
      </c>
      <c r="AR30" s="123"/>
      <c r="AS30" s="123"/>
      <c r="AT30" s="124"/>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0"/>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4"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6"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30"/>
      <c r="Z37" s="832"/>
      <c r="AA37" s="833"/>
      <c r="AB37" s="1034" t="s">
        <v>11</v>
      </c>
      <c r="AC37" s="1035"/>
      <c r="AD37" s="1036"/>
      <c r="AE37" s="1040" t="s">
        <v>357</v>
      </c>
      <c r="AF37" s="1040"/>
      <c r="AG37" s="1040"/>
      <c r="AH37" s="1040"/>
      <c r="AI37" s="1040" t="s">
        <v>363</v>
      </c>
      <c r="AJ37" s="1040"/>
      <c r="AK37" s="1040"/>
      <c r="AL37" s="1040"/>
      <c r="AM37" s="1040" t="s">
        <v>470</v>
      </c>
      <c r="AN37" s="1040"/>
      <c r="AO37" s="1040"/>
      <c r="AP37" s="556"/>
      <c r="AQ37" s="152" t="s">
        <v>355</v>
      </c>
      <c r="AR37" s="123"/>
      <c r="AS37" s="123"/>
      <c r="AT37" s="124"/>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0"/>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4"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6"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30"/>
      <c r="Z44" s="832"/>
      <c r="AA44" s="833"/>
      <c r="AB44" s="1034" t="s">
        <v>11</v>
      </c>
      <c r="AC44" s="1035"/>
      <c r="AD44" s="1036"/>
      <c r="AE44" s="1040" t="s">
        <v>357</v>
      </c>
      <c r="AF44" s="1040"/>
      <c r="AG44" s="1040"/>
      <c r="AH44" s="1040"/>
      <c r="AI44" s="1040" t="s">
        <v>363</v>
      </c>
      <c r="AJ44" s="1040"/>
      <c r="AK44" s="1040"/>
      <c r="AL44" s="1040"/>
      <c r="AM44" s="1040" t="s">
        <v>470</v>
      </c>
      <c r="AN44" s="1040"/>
      <c r="AO44" s="1040"/>
      <c r="AP44" s="556"/>
      <c r="AQ44" s="152" t="s">
        <v>355</v>
      </c>
      <c r="AR44" s="123"/>
      <c r="AS44" s="123"/>
      <c r="AT44" s="124"/>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0"/>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4"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6"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30"/>
      <c r="Z51" s="832"/>
      <c r="AA51" s="833"/>
      <c r="AB51" s="556" t="s">
        <v>11</v>
      </c>
      <c r="AC51" s="1035"/>
      <c r="AD51" s="1036"/>
      <c r="AE51" s="1040" t="s">
        <v>357</v>
      </c>
      <c r="AF51" s="1040"/>
      <c r="AG51" s="1040"/>
      <c r="AH51" s="1040"/>
      <c r="AI51" s="1040" t="s">
        <v>363</v>
      </c>
      <c r="AJ51" s="1040"/>
      <c r="AK51" s="1040"/>
      <c r="AL51" s="1040"/>
      <c r="AM51" s="1040" t="s">
        <v>470</v>
      </c>
      <c r="AN51" s="1040"/>
      <c r="AO51" s="1040"/>
      <c r="AP51" s="556"/>
      <c r="AQ51" s="152" t="s">
        <v>355</v>
      </c>
      <c r="AR51" s="123"/>
      <c r="AS51" s="123"/>
      <c r="AT51" s="124"/>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0"/>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4"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6"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30"/>
      <c r="Z58" s="832"/>
      <c r="AA58" s="833"/>
      <c r="AB58" s="1034" t="s">
        <v>11</v>
      </c>
      <c r="AC58" s="1035"/>
      <c r="AD58" s="1036"/>
      <c r="AE58" s="1040" t="s">
        <v>357</v>
      </c>
      <c r="AF58" s="1040"/>
      <c r="AG58" s="1040"/>
      <c r="AH58" s="1040"/>
      <c r="AI58" s="1040" t="s">
        <v>363</v>
      </c>
      <c r="AJ58" s="1040"/>
      <c r="AK58" s="1040"/>
      <c r="AL58" s="1040"/>
      <c r="AM58" s="1040" t="s">
        <v>470</v>
      </c>
      <c r="AN58" s="1040"/>
      <c r="AO58" s="1040"/>
      <c r="AP58" s="556"/>
      <c r="AQ58" s="152" t="s">
        <v>355</v>
      </c>
      <c r="AR58" s="123"/>
      <c r="AS58" s="123"/>
      <c r="AT58" s="124"/>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0"/>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4"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6"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30"/>
      <c r="Z65" s="832"/>
      <c r="AA65" s="833"/>
      <c r="AB65" s="1034" t="s">
        <v>11</v>
      </c>
      <c r="AC65" s="1035"/>
      <c r="AD65" s="1036"/>
      <c r="AE65" s="1040" t="s">
        <v>357</v>
      </c>
      <c r="AF65" s="1040"/>
      <c r="AG65" s="1040"/>
      <c r="AH65" s="1040"/>
      <c r="AI65" s="1040" t="s">
        <v>363</v>
      </c>
      <c r="AJ65" s="1040"/>
      <c r="AK65" s="1040"/>
      <c r="AL65" s="1040"/>
      <c r="AM65" s="1040" t="s">
        <v>470</v>
      </c>
      <c r="AN65" s="1040"/>
      <c r="AO65" s="1040"/>
      <c r="AP65" s="556"/>
      <c r="AQ65" s="152" t="s">
        <v>355</v>
      </c>
      <c r="AR65" s="123"/>
      <c r="AS65" s="123"/>
      <c r="AT65" s="124"/>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0"/>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4"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4" t="s">
        <v>13</v>
      </c>
      <c r="Z69" s="1022"/>
      <c r="AA69" s="1023"/>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3"/>
      <c r="B4" s="1054"/>
      <c r="C4" s="1054"/>
      <c r="D4" s="1054"/>
      <c r="E4" s="1054"/>
      <c r="F4" s="1055"/>
      <c r="G4" s="672"/>
      <c r="H4" s="673"/>
      <c r="I4" s="673"/>
      <c r="J4" s="673"/>
      <c r="K4" s="674"/>
      <c r="L4" s="666"/>
      <c r="M4" s="667"/>
      <c r="N4" s="667"/>
      <c r="O4" s="667"/>
      <c r="P4" s="667"/>
      <c r="Q4" s="667"/>
      <c r="R4" s="667"/>
      <c r="S4" s="667"/>
      <c r="T4" s="667"/>
      <c r="U4" s="667"/>
      <c r="V4" s="667"/>
      <c r="W4" s="667"/>
      <c r="X4" s="668"/>
      <c r="Y4" s="387"/>
      <c r="Z4" s="388"/>
      <c r="AA4" s="388"/>
      <c r="AB4" s="808"/>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3"/>
      <c r="B5" s="1054"/>
      <c r="C5" s="1054"/>
      <c r="D5" s="1054"/>
      <c r="E5" s="1054"/>
      <c r="F5" s="105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3"/>
      <c r="B6" s="1054"/>
      <c r="C6" s="1054"/>
      <c r="D6" s="1054"/>
      <c r="E6" s="1054"/>
      <c r="F6" s="105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3"/>
      <c r="B7" s="1054"/>
      <c r="C7" s="1054"/>
      <c r="D7" s="1054"/>
      <c r="E7" s="1054"/>
      <c r="F7" s="105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3"/>
      <c r="B8" s="1054"/>
      <c r="C8" s="1054"/>
      <c r="D8" s="1054"/>
      <c r="E8" s="1054"/>
      <c r="F8" s="105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3"/>
      <c r="B9" s="1054"/>
      <c r="C9" s="1054"/>
      <c r="D9" s="1054"/>
      <c r="E9" s="1054"/>
      <c r="F9" s="105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3"/>
      <c r="B10" s="1054"/>
      <c r="C10" s="1054"/>
      <c r="D10" s="1054"/>
      <c r="E10" s="1054"/>
      <c r="F10" s="105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3"/>
      <c r="B11" s="1054"/>
      <c r="C11" s="1054"/>
      <c r="D11" s="1054"/>
      <c r="E11" s="1054"/>
      <c r="F11" s="105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3"/>
      <c r="B12" s="1054"/>
      <c r="C12" s="1054"/>
      <c r="D12" s="1054"/>
      <c r="E12" s="1054"/>
      <c r="F12" s="105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3"/>
      <c r="B13" s="1054"/>
      <c r="C13" s="1054"/>
      <c r="D13" s="1054"/>
      <c r="E13" s="1054"/>
      <c r="F13" s="105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53"/>
      <c r="B16" s="1054"/>
      <c r="C16" s="1054"/>
      <c r="D16" s="1054"/>
      <c r="E16" s="1054"/>
      <c r="F16" s="1055"/>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3"/>
      <c r="B17" s="1054"/>
      <c r="C17" s="1054"/>
      <c r="D17" s="1054"/>
      <c r="E17" s="1054"/>
      <c r="F17" s="1055"/>
      <c r="G17" s="672"/>
      <c r="H17" s="673"/>
      <c r="I17" s="673"/>
      <c r="J17" s="673"/>
      <c r="K17" s="674"/>
      <c r="L17" s="666"/>
      <c r="M17" s="667"/>
      <c r="N17" s="667"/>
      <c r="O17" s="667"/>
      <c r="P17" s="667"/>
      <c r="Q17" s="667"/>
      <c r="R17" s="667"/>
      <c r="S17" s="667"/>
      <c r="T17" s="667"/>
      <c r="U17" s="667"/>
      <c r="V17" s="667"/>
      <c r="W17" s="667"/>
      <c r="X17" s="668"/>
      <c r="Y17" s="387"/>
      <c r="Z17" s="388"/>
      <c r="AA17" s="388"/>
      <c r="AB17" s="808"/>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3"/>
      <c r="B18" s="1054"/>
      <c r="C18" s="1054"/>
      <c r="D18" s="1054"/>
      <c r="E18" s="1054"/>
      <c r="F18" s="105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3"/>
      <c r="B19" s="1054"/>
      <c r="C19" s="1054"/>
      <c r="D19" s="1054"/>
      <c r="E19" s="1054"/>
      <c r="F19" s="105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3"/>
      <c r="B20" s="1054"/>
      <c r="C20" s="1054"/>
      <c r="D20" s="1054"/>
      <c r="E20" s="1054"/>
      <c r="F20" s="105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3"/>
      <c r="B21" s="1054"/>
      <c r="C21" s="1054"/>
      <c r="D21" s="1054"/>
      <c r="E21" s="1054"/>
      <c r="F21" s="105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3"/>
      <c r="B22" s="1054"/>
      <c r="C22" s="1054"/>
      <c r="D22" s="1054"/>
      <c r="E22" s="1054"/>
      <c r="F22" s="105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3"/>
      <c r="B23" s="1054"/>
      <c r="C23" s="1054"/>
      <c r="D23" s="1054"/>
      <c r="E23" s="1054"/>
      <c r="F23" s="105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3"/>
      <c r="B24" s="1054"/>
      <c r="C24" s="1054"/>
      <c r="D24" s="1054"/>
      <c r="E24" s="1054"/>
      <c r="F24" s="105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3"/>
      <c r="B25" s="1054"/>
      <c r="C25" s="1054"/>
      <c r="D25" s="1054"/>
      <c r="E25" s="1054"/>
      <c r="F25" s="105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3"/>
      <c r="B26" s="1054"/>
      <c r="C26" s="1054"/>
      <c r="D26" s="1054"/>
      <c r="E26" s="1054"/>
      <c r="F26" s="105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53"/>
      <c r="B29" s="1054"/>
      <c r="C29" s="1054"/>
      <c r="D29" s="1054"/>
      <c r="E29" s="1054"/>
      <c r="F29" s="1055"/>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3"/>
      <c r="B30" s="1054"/>
      <c r="C30" s="1054"/>
      <c r="D30" s="1054"/>
      <c r="E30" s="1054"/>
      <c r="F30" s="1055"/>
      <c r="G30" s="672"/>
      <c r="H30" s="673"/>
      <c r="I30" s="673"/>
      <c r="J30" s="673"/>
      <c r="K30" s="674"/>
      <c r="L30" s="666"/>
      <c r="M30" s="667"/>
      <c r="N30" s="667"/>
      <c r="O30" s="667"/>
      <c r="P30" s="667"/>
      <c r="Q30" s="667"/>
      <c r="R30" s="667"/>
      <c r="S30" s="667"/>
      <c r="T30" s="667"/>
      <c r="U30" s="667"/>
      <c r="V30" s="667"/>
      <c r="W30" s="667"/>
      <c r="X30" s="668"/>
      <c r="Y30" s="387"/>
      <c r="Z30" s="388"/>
      <c r="AA30" s="388"/>
      <c r="AB30" s="808"/>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3"/>
      <c r="B31" s="1054"/>
      <c r="C31" s="1054"/>
      <c r="D31" s="1054"/>
      <c r="E31" s="1054"/>
      <c r="F31" s="105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3"/>
      <c r="B32" s="1054"/>
      <c r="C32" s="1054"/>
      <c r="D32" s="1054"/>
      <c r="E32" s="1054"/>
      <c r="F32" s="105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3"/>
      <c r="B33" s="1054"/>
      <c r="C33" s="1054"/>
      <c r="D33" s="1054"/>
      <c r="E33" s="1054"/>
      <c r="F33" s="105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3"/>
      <c r="B34" s="1054"/>
      <c r="C34" s="1054"/>
      <c r="D34" s="1054"/>
      <c r="E34" s="1054"/>
      <c r="F34" s="105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3"/>
      <c r="B35" s="1054"/>
      <c r="C35" s="1054"/>
      <c r="D35" s="1054"/>
      <c r="E35" s="1054"/>
      <c r="F35" s="105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3"/>
      <c r="B36" s="1054"/>
      <c r="C36" s="1054"/>
      <c r="D36" s="1054"/>
      <c r="E36" s="1054"/>
      <c r="F36" s="105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3"/>
      <c r="B37" s="1054"/>
      <c r="C37" s="1054"/>
      <c r="D37" s="1054"/>
      <c r="E37" s="1054"/>
      <c r="F37" s="105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3"/>
      <c r="B38" s="1054"/>
      <c r="C38" s="1054"/>
      <c r="D38" s="1054"/>
      <c r="E38" s="1054"/>
      <c r="F38" s="105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3"/>
      <c r="B39" s="1054"/>
      <c r="C39" s="1054"/>
      <c r="D39" s="1054"/>
      <c r="E39" s="1054"/>
      <c r="F39" s="105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53"/>
      <c r="B42" s="1054"/>
      <c r="C42" s="1054"/>
      <c r="D42" s="1054"/>
      <c r="E42" s="1054"/>
      <c r="F42" s="1055"/>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3"/>
      <c r="B43" s="1054"/>
      <c r="C43" s="1054"/>
      <c r="D43" s="1054"/>
      <c r="E43" s="1054"/>
      <c r="F43" s="1055"/>
      <c r="G43" s="672"/>
      <c r="H43" s="673"/>
      <c r="I43" s="673"/>
      <c r="J43" s="673"/>
      <c r="K43" s="674"/>
      <c r="L43" s="666"/>
      <c r="M43" s="667"/>
      <c r="N43" s="667"/>
      <c r="O43" s="667"/>
      <c r="P43" s="667"/>
      <c r="Q43" s="667"/>
      <c r="R43" s="667"/>
      <c r="S43" s="667"/>
      <c r="T43" s="667"/>
      <c r="U43" s="667"/>
      <c r="V43" s="667"/>
      <c r="W43" s="667"/>
      <c r="X43" s="668"/>
      <c r="Y43" s="387"/>
      <c r="Z43" s="388"/>
      <c r="AA43" s="388"/>
      <c r="AB43" s="808"/>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3"/>
      <c r="B44" s="1054"/>
      <c r="C44" s="1054"/>
      <c r="D44" s="1054"/>
      <c r="E44" s="1054"/>
      <c r="F44" s="105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3"/>
      <c r="B45" s="1054"/>
      <c r="C45" s="1054"/>
      <c r="D45" s="1054"/>
      <c r="E45" s="1054"/>
      <c r="F45" s="105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3"/>
      <c r="B46" s="1054"/>
      <c r="C46" s="1054"/>
      <c r="D46" s="1054"/>
      <c r="E46" s="1054"/>
      <c r="F46" s="105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3"/>
      <c r="B47" s="1054"/>
      <c r="C47" s="1054"/>
      <c r="D47" s="1054"/>
      <c r="E47" s="1054"/>
      <c r="F47" s="105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3"/>
      <c r="B48" s="1054"/>
      <c r="C48" s="1054"/>
      <c r="D48" s="1054"/>
      <c r="E48" s="1054"/>
      <c r="F48" s="105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3"/>
      <c r="B49" s="1054"/>
      <c r="C49" s="1054"/>
      <c r="D49" s="1054"/>
      <c r="E49" s="1054"/>
      <c r="F49" s="105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3"/>
      <c r="B50" s="1054"/>
      <c r="C50" s="1054"/>
      <c r="D50" s="1054"/>
      <c r="E50" s="1054"/>
      <c r="F50" s="105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3"/>
      <c r="B51" s="1054"/>
      <c r="C51" s="1054"/>
      <c r="D51" s="1054"/>
      <c r="E51" s="1054"/>
      <c r="F51" s="105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3"/>
      <c r="B52" s="1054"/>
      <c r="C52" s="1054"/>
      <c r="D52" s="1054"/>
      <c r="E52" s="1054"/>
      <c r="F52" s="105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53"/>
      <c r="B56" s="1054"/>
      <c r="C56" s="1054"/>
      <c r="D56" s="1054"/>
      <c r="E56" s="1054"/>
      <c r="F56" s="1055"/>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3"/>
      <c r="B57" s="1054"/>
      <c r="C57" s="1054"/>
      <c r="D57" s="1054"/>
      <c r="E57" s="1054"/>
      <c r="F57" s="1055"/>
      <c r="G57" s="672"/>
      <c r="H57" s="673"/>
      <c r="I57" s="673"/>
      <c r="J57" s="673"/>
      <c r="K57" s="674"/>
      <c r="L57" s="666"/>
      <c r="M57" s="667"/>
      <c r="N57" s="667"/>
      <c r="O57" s="667"/>
      <c r="P57" s="667"/>
      <c r="Q57" s="667"/>
      <c r="R57" s="667"/>
      <c r="S57" s="667"/>
      <c r="T57" s="667"/>
      <c r="U57" s="667"/>
      <c r="V57" s="667"/>
      <c r="W57" s="667"/>
      <c r="X57" s="668"/>
      <c r="Y57" s="387"/>
      <c r="Z57" s="388"/>
      <c r="AA57" s="388"/>
      <c r="AB57" s="808"/>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3"/>
      <c r="B58" s="1054"/>
      <c r="C58" s="1054"/>
      <c r="D58" s="1054"/>
      <c r="E58" s="1054"/>
      <c r="F58" s="105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3"/>
      <c r="B59" s="1054"/>
      <c r="C59" s="1054"/>
      <c r="D59" s="1054"/>
      <c r="E59" s="1054"/>
      <c r="F59" s="105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3"/>
      <c r="B60" s="1054"/>
      <c r="C60" s="1054"/>
      <c r="D60" s="1054"/>
      <c r="E60" s="1054"/>
      <c r="F60" s="105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3"/>
      <c r="B61" s="1054"/>
      <c r="C61" s="1054"/>
      <c r="D61" s="1054"/>
      <c r="E61" s="1054"/>
      <c r="F61" s="105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3"/>
      <c r="B62" s="1054"/>
      <c r="C62" s="1054"/>
      <c r="D62" s="1054"/>
      <c r="E62" s="1054"/>
      <c r="F62" s="105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3"/>
      <c r="B63" s="1054"/>
      <c r="C63" s="1054"/>
      <c r="D63" s="1054"/>
      <c r="E63" s="1054"/>
      <c r="F63" s="105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3"/>
      <c r="B64" s="1054"/>
      <c r="C64" s="1054"/>
      <c r="D64" s="1054"/>
      <c r="E64" s="1054"/>
      <c r="F64" s="105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3"/>
      <c r="B65" s="1054"/>
      <c r="C65" s="1054"/>
      <c r="D65" s="1054"/>
      <c r="E65" s="1054"/>
      <c r="F65" s="105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3"/>
      <c r="B66" s="1054"/>
      <c r="C66" s="1054"/>
      <c r="D66" s="1054"/>
      <c r="E66" s="1054"/>
      <c r="F66" s="105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53"/>
      <c r="B69" s="1054"/>
      <c r="C69" s="1054"/>
      <c r="D69" s="1054"/>
      <c r="E69" s="1054"/>
      <c r="F69" s="1055"/>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3"/>
      <c r="B70" s="1054"/>
      <c r="C70" s="1054"/>
      <c r="D70" s="1054"/>
      <c r="E70" s="1054"/>
      <c r="F70" s="1055"/>
      <c r="G70" s="672"/>
      <c r="H70" s="673"/>
      <c r="I70" s="673"/>
      <c r="J70" s="673"/>
      <c r="K70" s="674"/>
      <c r="L70" s="666"/>
      <c r="M70" s="667"/>
      <c r="N70" s="667"/>
      <c r="O70" s="667"/>
      <c r="P70" s="667"/>
      <c r="Q70" s="667"/>
      <c r="R70" s="667"/>
      <c r="S70" s="667"/>
      <c r="T70" s="667"/>
      <c r="U70" s="667"/>
      <c r="V70" s="667"/>
      <c r="W70" s="667"/>
      <c r="X70" s="668"/>
      <c r="Y70" s="387"/>
      <c r="Z70" s="388"/>
      <c r="AA70" s="388"/>
      <c r="AB70" s="808"/>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3"/>
      <c r="B71" s="1054"/>
      <c r="C71" s="1054"/>
      <c r="D71" s="1054"/>
      <c r="E71" s="1054"/>
      <c r="F71" s="105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3"/>
      <c r="B72" s="1054"/>
      <c r="C72" s="1054"/>
      <c r="D72" s="1054"/>
      <c r="E72" s="1054"/>
      <c r="F72" s="105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3"/>
      <c r="B73" s="1054"/>
      <c r="C73" s="1054"/>
      <c r="D73" s="1054"/>
      <c r="E73" s="1054"/>
      <c r="F73" s="105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3"/>
      <c r="B74" s="1054"/>
      <c r="C74" s="1054"/>
      <c r="D74" s="1054"/>
      <c r="E74" s="1054"/>
      <c r="F74" s="105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3"/>
      <c r="B75" s="1054"/>
      <c r="C75" s="1054"/>
      <c r="D75" s="1054"/>
      <c r="E75" s="1054"/>
      <c r="F75" s="105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3"/>
      <c r="B76" s="1054"/>
      <c r="C76" s="1054"/>
      <c r="D76" s="1054"/>
      <c r="E76" s="1054"/>
      <c r="F76" s="105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3"/>
      <c r="B77" s="1054"/>
      <c r="C77" s="1054"/>
      <c r="D77" s="1054"/>
      <c r="E77" s="1054"/>
      <c r="F77" s="105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3"/>
      <c r="B78" s="1054"/>
      <c r="C78" s="1054"/>
      <c r="D78" s="1054"/>
      <c r="E78" s="1054"/>
      <c r="F78" s="105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3"/>
      <c r="B79" s="1054"/>
      <c r="C79" s="1054"/>
      <c r="D79" s="1054"/>
      <c r="E79" s="1054"/>
      <c r="F79" s="105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53"/>
      <c r="B82" s="1054"/>
      <c r="C82" s="1054"/>
      <c r="D82" s="1054"/>
      <c r="E82" s="1054"/>
      <c r="F82" s="1055"/>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3"/>
      <c r="B83" s="1054"/>
      <c r="C83" s="1054"/>
      <c r="D83" s="1054"/>
      <c r="E83" s="1054"/>
      <c r="F83" s="1055"/>
      <c r="G83" s="672"/>
      <c r="H83" s="673"/>
      <c r="I83" s="673"/>
      <c r="J83" s="673"/>
      <c r="K83" s="674"/>
      <c r="L83" s="666"/>
      <c r="M83" s="667"/>
      <c r="N83" s="667"/>
      <c r="O83" s="667"/>
      <c r="P83" s="667"/>
      <c r="Q83" s="667"/>
      <c r="R83" s="667"/>
      <c r="S83" s="667"/>
      <c r="T83" s="667"/>
      <c r="U83" s="667"/>
      <c r="V83" s="667"/>
      <c r="W83" s="667"/>
      <c r="X83" s="668"/>
      <c r="Y83" s="387"/>
      <c r="Z83" s="388"/>
      <c r="AA83" s="388"/>
      <c r="AB83" s="808"/>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3"/>
      <c r="B84" s="1054"/>
      <c r="C84" s="1054"/>
      <c r="D84" s="1054"/>
      <c r="E84" s="1054"/>
      <c r="F84" s="105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3"/>
      <c r="B85" s="1054"/>
      <c r="C85" s="1054"/>
      <c r="D85" s="1054"/>
      <c r="E85" s="1054"/>
      <c r="F85" s="105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3"/>
      <c r="B86" s="1054"/>
      <c r="C86" s="1054"/>
      <c r="D86" s="1054"/>
      <c r="E86" s="1054"/>
      <c r="F86" s="105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3"/>
      <c r="B87" s="1054"/>
      <c r="C87" s="1054"/>
      <c r="D87" s="1054"/>
      <c r="E87" s="1054"/>
      <c r="F87" s="105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3"/>
      <c r="B88" s="1054"/>
      <c r="C88" s="1054"/>
      <c r="D88" s="1054"/>
      <c r="E88" s="1054"/>
      <c r="F88" s="105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3"/>
      <c r="B89" s="1054"/>
      <c r="C89" s="1054"/>
      <c r="D89" s="1054"/>
      <c r="E89" s="1054"/>
      <c r="F89" s="105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3"/>
      <c r="B90" s="1054"/>
      <c r="C90" s="1054"/>
      <c r="D90" s="1054"/>
      <c r="E90" s="1054"/>
      <c r="F90" s="105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3"/>
      <c r="B91" s="1054"/>
      <c r="C91" s="1054"/>
      <c r="D91" s="1054"/>
      <c r="E91" s="1054"/>
      <c r="F91" s="105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3"/>
      <c r="B92" s="1054"/>
      <c r="C92" s="1054"/>
      <c r="D92" s="1054"/>
      <c r="E92" s="1054"/>
      <c r="F92" s="105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53"/>
      <c r="B95" s="1054"/>
      <c r="C95" s="1054"/>
      <c r="D95" s="1054"/>
      <c r="E95" s="1054"/>
      <c r="F95" s="1055"/>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3"/>
      <c r="B96" s="1054"/>
      <c r="C96" s="1054"/>
      <c r="D96" s="1054"/>
      <c r="E96" s="1054"/>
      <c r="F96" s="1055"/>
      <c r="G96" s="672"/>
      <c r="H96" s="673"/>
      <c r="I96" s="673"/>
      <c r="J96" s="673"/>
      <c r="K96" s="674"/>
      <c r="L96" s="666"/>
      <c r="M96" s="667"/>
      <c r="N96" s="667"/>
      <c r="O96" s="667"/>
      <c r="P96" s="667"/>
      <c r="Q96" s="667"/>
      <c r="R96" s="667"/>
      <c r="S96" s="667"/>
      <c r="T96" s="667"/>
      <c r="U96" s="667"/>
      <c r="V96" s="667"/>
      <c r="W96" s="667"/>
      <c r="X96" s="668"/>
      <c r="Y96" s="387"/>
      <c r="Z96" s="388"/>
      <c r="AA96" s="388"/>
      <c r="AB96" s="808"/>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3"/>
      <c r="B97" s="1054"/>
      <c r="C97" s="1054"/>
      <c r="D97" s="1054"/>
      <c r="E97" s="1054"/>
      <c r="F97" s="105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3"/>
      <c r="B98" s="1054"/>
      <c r="C98" s="1054"/>
      <c r="D98" s="1054"/>
      <c r="E98" s="1054"/>
      <c r="F98" s="105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3"/>
      <c r="B99" s="1054"/>
      <c r="C99" s="1054"/>
      <c r="D99" s="1054"/>
      <c r="E99" s="1054"/>
      <c r="F99" s="105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3"/>
      <c r="B100" s="1054"/>
      <c r="C100" s="1054"/>
      <c r="D100" s="1054"/>
      <c r="E100" s="1054"/>
      <c r="F100" s="105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3"/>
      <c r="B101" s="1054"/>
      <c r="C101" s="1054"/>
      <c r="D101" s="1054"/>
      <c r="E101" s="1054"/>
      <c r="F101" s="105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3"/>
      <c r="B102" s="1054"/>
      <c r="C102" s="1054"/>
      <c r="D102" s="1054"/>
      <c r="E102" s="1054"/>
      <c r="F102" s="105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3"/>
      <c r="B103" s="1054"/>
      <c r="C103" s="1054"/>
      <c r="D103" s="1054"/>
      <c r="E103" s="1054"/>
      <c r="F103" s="105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3"/>
      <c r="B104" s="1054"/>
      <c r="C104" s="1054"/>
      <c r="D104" s="1054"/>
      <c r="E104" s="1054"/>
      <c r="F104" s="105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3"/>
      <c r="B105" s="1054"/>
      <c r="C105" s="1054"/>
      <c r="D105" s="1054"/>
      <c r="E105" s="1054"/>
      <c r="F105" s="105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53"/>
      <c r="B109" s="1054"/>
      <c r="C109" s="1054"/>
      <c r="D109" s="1054"/>
      <c r="E109" s="1054"/>
      <c r="F109" s="1055"/>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3"/>
      <c r="B110" s="1054"/>
      <c r="C110" s="1054"/>
      <c r="D110" s="1054"/>
      <c r="E110" s="1054"/>
      <c r="F110" s="1055"/>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8"/>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3"/>
      <c r="B111" s="1054"/>
      <c r="C111" s="1054"/>
      <c r="D111" s="1054"/>
      <c r="E111" s="1054"/>
      <c r="F111" s="105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3"/>
      <c r="B112" s="1054"/>
      <c r="C112" s="1054"/>
      <c r="D112" s="1054"/>
      <c r="E112" s="1054"/>
      <c r="F112" s="105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3"/>
      <c r="B113" s="1054"/>
      <c r="C113" s="1054"/>
      <c r="D113" s="1054"/>
      <c r="E113" s="1054"/>
      <c r="F113" s="105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3"/>
      <c r="B114" s="1054"/>
      <c r="C114" s="1054"/>
      <c r="D114" s="1054"/>
      <c r="E114" s="1054"/>
      <c r="F114" s="105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3"/>
      <c r="B115" s="1054"/>
      <c r="C115" s="1054"/>
      <c r="D115" s="1054"/>
      <c r="E115" s="1054"/>
      <c r="F115" s="105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3"/>
      <c r="B116" s="1054"/>
      <c r="C116" s="1054"/>
      <c r="D116" s="1054"/>
      <c r="E116" s="1054"/>
      <c r="F116" s="105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3"/>
      <c r="B117" s="1054"/>
      <c r="C117" s="1054"/>
      <c r="D117" s="1054"/>
      <c r="E117" s="1054"/>
      <c r="F117" s="105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3"/>
      <c r="B118" s="1054"/>
      <c r="C118" s="1054"/>
      <c r="D118" s="1054"/>
      <c r="E118" s="1054"/>
      <c r="F118" s="105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3"/>
      <c r="B119" s="1054"/>
      <c r="C119" s="1054"/>
      <c r="D119" s="1054"/>
      <c r="E119" s="1054"/>
      <c r="F119" s="105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53"/>
      <c r="B122" s="1054"/>
      <c r="C122" s="1054"/>
      <c r="D122" s="1054"/>
      <c r="E122" s="1054"/>
      <c r="F122" s="1055"/>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3"/>
      <c r="B123" s="1054"/>
      <c r="C123" s="1054"/>
      <c r="D123" s="1054"/>
      <c r="E123" s="1054"/>
      <c r="F123" s="1055"/>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8"/>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3"/>
      <c r="B124" s="1054"/>
      <c r="C124" s="1054"/>
      <c r="D124" s="1054"/>
      <c r="E124" s="1054"/>
      <c r="F124" s="105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3"/>
      <c r="B125" s="1054"/>
      <c r="C125" s="1054"/>
      <c r="D125" s="1054"/>
      <c r="E125" s="1054"/>
      <c r="F125" s="105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3"/>
      <c r="B126" s="1054"/>
      <c r="C126" s="1054"/>
      <c r="D126" s="1054"/>
      <c r="E126" s="1054"/>
      <c r="F126" s="105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3"/>
      <c r="B127" s="1054"/>
      <c r="C127" s="1054"/>
      <c r="D127" s="1054"/>
      <c r="E127" s="1054"/>
      <c r="F127" s="105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3"/>
      <c r="B128" s="1054"/>
      <c r="C128" s="1054"/>
      <c r="D128" s="1054"/>
      <c r="E128" s="1054"/>
      <c r="F128" s="105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3"/>
      <c r="B129" s="1054"/>
      <c r="C129" s="1054"/>
      <c r="D129" s="1054"/>
      <c r="E129" s="1054"/>
      <c r="F129" s="105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3"/>
      <c r="B130" s="1054"/>
      <c r="C130" s="1054"/>
      <c r="D130" s="1054"/>
      <c r="E130" s="1054"/>
      <c r="F130" s="105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3"/>
      <c r="B131" s="1054"/>
      <c r="C131" s="1054"/>
      <c r="D131" s="1054"/>
      <c r="E131" s="1054"/>
      <c r="F131" s="105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3"/>
      <c r="B132" s="1054"/>
      <c r="C132" s="1054"/>
      <c r="D132" s="1054"/>
      <c r="E132" s="1054"/>
      <c r="F132" s="105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53"/>
      <c r="B135" s="1054"/>
      <c r="C135" s="1054"/>
      <c r="D135" s="1054"/>
      <c r="E135" s="1054"/>
      <c r="F135" s="1055"/>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3"/>
      <c r="B136" s="1054"/>
      <c r="C136" s="1054"/>
      <c r="D136" s="1054"/>
      <c r="E136" s="1054"/>
      <c r="F136" s="1055"/>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8"/>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3"/>
      <c r="B137" s="1054"/>
      <c r="C137" s="1054"/>
      <c r="D137" s="1054"/>
      <c r="E137" s="1054"/>
      <c r="F137" s="105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3"/>
      <c r="B138" s="1054"/>
      <c r="C138" s="1054"/>
      <c r="D138" s="1054"/>
      <c r="E138" s="1054"/>
      <c r="F138" s="105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3"/>
      <c r="B139" s="1054"/>
      <c r="C139" s="1054"/>
      <c r="D139" s="1054"/>
      <c r="E139" s="1054"/>
      <c r="F139" s="105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3"/>
      <c r="B140" s="1054"/>
      <c r="C140" s="1054"/>
      <c r="D140" s="1054"/>
      <c r="E140" s="1054"/>
      <c r="F140" s="105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3"/>
      <c r="B141" s="1054"/>
      <c r="C141" s="1054"/>
      <c r="D141" s="1054"/>
      <c r="E141" s="1054"/>
      <c r="F141" s="105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3"/>
      <c r="B142" s="1054"/>
      <c r="C142" s="1054"/>
      <c r="D142" s="1054"/>
      <c r="E142" s="1054"/>
      <c r="F142" s="105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3"/>
      <c r="B143" s="1054"/>
      <c r="C143" s="1054"/>
      <c r="D143" s="1054"/>
      <c r="E143" s="1054"/>
      <c r="F143" s="105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3"/>
      <c r="B144" s="1054"/>
      <c r="C144" s="1054"/>
      <c r="D144" s="1054"/>
      <c r="E144" s="1054"/>
      <c r="F144" s="105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3"/>
      <c r="B145" s="1054"/>
      <c r="C145" s="1054"/>
      <c r="D145" s="1054"/>
      <c r="E145" s="1054"/>
      <c r="F145" s="105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53"/>
      <c r="B148" s="1054"/>
      <c r="C148" s="1054"/>
      <c r="D148" s="1054"/>
      <c r="E148" s="1054"/>
      <c r="F148" s="1055"/>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3"/>
      <c r="B149" s="1054"/>
      <c r="C149" s="1054"/>
      <c r="D149" s="1054"/>
      <c r="E149" s="1054"/>
      <c r="F149" s="1055"/>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8"/>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3"/>
      <c r="B150" s="1054"/>
      <c r="C150" s="1054"/>
      <c r="D150" s="1054"/>
      <c r="E150" s="1054"/>
      <c r="F150" s="105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3"/>
      <c r="B151" s="1054"/>
      <c r="C151" s="1054"/>
      <c r="D151" s="1054"/>
      <c r="E151" s="1054"/>
      <c r="F151" s="105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3"/>
      <c r="B152" s="1054"/>
      <c r="C152" s="1054"/>
      <c r="D152" s="1054"/>
      <c r="E152" s="1054"/>
      <c r="F152" s="105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3"/>
      <c r="B153" s="1054"/>
      <c r="C153" s="1054"/>
      <c r="D153" s="1054"/>
      <c r="E153" s="1054"/>
      <c r="F153" s="105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3"/>
      <c r="B154" s="1054"/>
      <c r="C154" s="1054"/>
      <c r="D154" s="1054"/>
      <c r="E154" s="1054"/>
      <c r="F154" s="105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3"/>
      <c r="B155" s="1054"/>
      <c r="C155" s="1054"/>
      <c r="D155" s="1054"/>
      <c r="E155" s="1054"/>
      <c r="F155" s="105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3"/>
      <c r="B156" s="1054"/>
      <c r="C156" s="1054"/>
      <c r="D156" s="1054"/>
      <c r="E156" s="1054"/>
      <c r="F156" s="105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3"/>
      <c r="B157" s="1054"/>
      <c r="C157" s="1054"/>
      <c r="D157" s="1054"/>
      <c r="E157" s="1054"/>
      <c r="F157" s="105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3"/>
      <c r="B158" s="1054"/>
      <c r="C158" s="1054"/>
      <c r="D158" s="1054"/>
      <c r="E158" s="1054"/>
      <c r="F158" s="105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53"/>
      <c r="B162" s="1054"/>
      <c r="C162" s="1054"/>
      <c r="D162" s="1054"/>
      <c r="E162" s="1054"/>
      <c r="F162" s="1055"/>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3"/>
      <c r="B163" s="1054"/>
      <c r="C163" s="1054"/>
      <c r="D163" s="1054"/>
      <c r="E163" s="1054"/>
      <c r="F163" s="1055"/>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8"/>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3"/>
      <c r="B164" s="1054"/>
      <c r="C164" s="1054"/>
      <c r="D164" s="1054"/>
      <c r="E164" s="1054"/>
      <c r="F164" s="105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3"/>
      <c r="B165" s="1054"/>
      <c r="C165" s="1054"/>
      <c r="D165" s="1054"/>
      <c r="E165" s="1054"/>
      <c r="F165" s="105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3"/>
      <c r="B166" s="1054"/>
      <c r="C166" s="1054"/>
      <c r="D166" s="1054"/>
      <c r="E166" s="1054"/>
      <c r="F166" s="105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3"/>
      <c r="B167" s="1054"/>
      <c r="C167" s="1054"/>
      <c r="D167" s="1054"/>
      <c r="E167" s="1054"/>
      <c r="F167" s="105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3"/>
      <c r="B168" s="1054"/>
      <c r="C168" s="1054"/>
      <c r="D168" s="1054"/>
      <c r="E168" s="1054"/>
      <c r="F168" s="105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3"/>
      <c r="B169" s="1054"/>
      <c r="C169" s="1054"/>
      <c r="D169" s="1054"/>
      <c r="E169" s="1054"/>
      <c r="F169" s="105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3"/>
      <c r="B170" s="1054"/>
      <c r="C170" s="1054"/>
      <c r="D170" s="1054"/>
      <c r="E170" s="1054"/>
      <c r="F170" s="105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3"/>
      <c r="B171" s="1054"/>
      <c r="C171" s="1054"/>
      <c r="D171" s="1054"/>
      <c r="E171" s="1054"/>
      <c r="F171" s="105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3"/>
      <c r="B172" s="1054"/>
      <c r="C172" s="1054"/>
      <c r="D172" s="1054"/>
      <c r="E172" s="1054"/>
      <c r="F172" s="105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53"/>
      <c r="B175" s="1054"/>
      <c r="C175" s="1054"/>
      <c r="D175" s="1054"/>
      <c r="E175" s="1054"/>
      <c r="F175" s="1055"/>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3"/>
      <c r="B176" s="1054"/>
      <c r="C176" s="1054"/>
      <c r="D176" s="1054"/>
      <c r="E176" s="1054"/>
      <c r="F176" s="1055"/>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8"/>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3"/>
      <c r="B177" s="1054"/>
      <c r="C177" s="1054"/>
      <c r="D177" s="1054"/>
      <c r="E177" s="1054"/>
      <c r="F177" s="105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3"/>
      <c r="B178" s="1054"/>
      <c r="C178" s="1054"/>
      <c r="D178" s="1054"/>
      <c r="E178" s="1054"/>
      <c r="F178" s="105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3"/>
      <c r="B179" s="1054"/>
      <c r="C179" s="1054"/>
      <c r="D179" s="1054"/>
      <c r="E179" s="1054"/>
      <c r="F179" s="105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3"/>
      <c r="B180" s="1054"/>
      <c r="C180" s="1054"/>
      <c r="D180" s="1054"/>
      <c r="E180" s="1054"/>
      <c r="F180" s="105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3"/>
      <c r="B181" s="1054"/>
      <c r="C181" s="1054"/>
      <c r="D181" s="1054"/>
      <c r="E181" s="1054"/>
      <c r="F181" s="105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3"/>
      <c r="B182" s="1054"/>
      <c r="C182" s="1054"/>
      <c r="D182" s="1054"/>
      <c r="E182" s="1054"/>
      <c r="F182" s="105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3"/>
      <c r="B183" s="1054"/>
      <c r="C183" s="1054"/>
      <c r="D183" s="1054"/>
      <c r="E183" s="1054"/>
      <c r="F183" s="105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3"/>
      <c r="B184" s="1054"/>
      <c r="C184" s="1054"/>
      <c r="D184" s="1054"/>
      <c r="E184" s="1054"/>
      <c r="F184" s="105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3"/>
      <c r="B185" s="1054"/>
      <c r="C185" s="1054"/>
      <c r="D185" s="1054"/>
      <c r="E185" s="1054"/>
      <c r="F185" s="105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53"/>
      <c r="B188" s="1054"/>
      <c r="C188" s="1054"/>
      <c r="D188" s="1054"/>
      <c r="E188" s="1054"/>
      <c r="F188" s="1055"/>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3"/>
      <c r="B189" s="1054"/>
      <c r="C189" s="1054"/>
      <c r="D189" s="1054"/>
      <c r="E189" s="1054"/>
      <c r="F189" s="1055"/>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8"/>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3"/>
      <c r="B190" s="1054"/>
      <c r="C190" s="1054"/>
      <c r="D190" s="1054"/>
      <c r="E190" s="1054"/>
      <c r="F190" s="105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3"/>
      <c r="B191" s="1054"/>
      <c r="C191" s="1054"/>
      <c r="D191" s="1054"/>
      <c r="E191" s="1054"/>
      <c r="F191" s="105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3"/>
      <c r="B192" s="1054"/>
      <c r="C192" s="1054"/>
      <c r="D192" s="1054"/>
      <c r="E192" s="1054"/>
      <c r="F192" s="105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3"/>
      <c r="B193" s="1054"/>
      <c r="C193" s="1054"/>
      <c r="D193" s="1054"/>
      <c r="E193" s="1054"/>
      <c r="F193" s="105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3"/>
      <c r="B194" s="1054"/>
      <c r="C194" s="1054"/>
      <c r="D194" s="1054"/>
      <c r="E194" s="1054"/>
      <c r="F194" s="105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3"/>
      <c r="B195" s="1054"/>
      <c r="C195" s="1054"/>
      <c r="D195" s="1054"/>
      <c r="E195" s="1054"/>
      <c r="F195" s="105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3"/>
      <c r="B196" s="1054"/>
      <c r="C196" s="1054"/>
      <c r="D196" s="1054"/>
      <c r="E196" s="1054"/>
      <c r="F196" s="105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3"/>
      <c r="B197" s="1054"/>
      <c r="C197" s="1054"/>
      <c r="D197" s="1054"/>
      <c r="E197" s="1054"/>
      <c r="F197" s="105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3"/>
      <c r="B198" s="1054"/>
      <c r="C198" s="1054"/>
      <c r="D198" s="1054"/>
      <c r="E198" s="1054"/>
      <c r="F198" s="105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53"/>
      <c r="B201" s="1054"/>
      <c r="C201" s="1054"/>
      <c r="D201" s="1054"/>
      <c r="E201" s="1054"/>
      <c r="F201" s="1055"/>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3"/>
      <c r="B202" s="1054"/>
      <c r="C202" s="1054"/>
      <c r="D202" s="1054"/>
      <c r="E202" s="1054"/>
      <c r="F202" s="1055"/>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8"/>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3"/>
      <c r="B203" s="1054"/>
      <c r="C203" s="1054"/>
      <c r="D203" s="1054"/>
      <c r="E203" s="1054"/>
      <c r="F203" s="105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3"/>
      <c r="B204" s="1054"/>
      <c r="C204" s="1054"/>
      <c r="D204" s="1054"/>
      <c r="E204" s="1054"/>
      <c r="F204" s="105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3"/>
      <c r="B205" s="1054"/>
      <c r="C205" s="1054"/>
      <c r="D205" s="1054"/>
      <c r="E205" s="1054"/>
      <c r="F205" s="105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3"/>
      <c r="B206" s="1054"/>
      <c r="C206" s="1054"/>
      <c r="D206" s="1054"/>
      <c r="E206" s="1054"/>
      <c r="F206" s="105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3"/>
      <c r="B207" s="1054"/>
      <c r="C207" s="1054"/>
      <c r="D207" s="1054"/>
      <c r="E207" s="1054"/>
      <c r="F207" s="105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3"/>
      <c r="B208" s="1054"/>
      <c r="C208" s="1054"/>
      <c r="D208" s="1054"/>
      <c r="E208" s="1054"/>
      <c r="F208" s="105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3"/>
      <c r="B209" s="1054"/>
      <c r="C209" s="1054"/>
      <c r="D209" s="1054"/>
      <c r="E209" s="1054"/>
      <c r="F209" s="105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3"/>
      <c r="B210" s="1054"/>
      <c r="C210" s="1054"/>
      <c r="D210" s="1054"/>
      <c r="E210" s="1054"/>
      <c r="F210" s="105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3"/>
      <c r="B211" s="1054"/>
      <c r="C211" s="1054"/>
      <c r="D211" s="1054"/>
      <c r="E211" s="1054"/>
      <c r="F211" s="105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53"/>
      <c r="B215" s="1054"/>
      <c r="C215" s="1054"/>
      <c r="D215" s="1054"/>
      <c r="E215" s="1054"/>
      <c r="F215" s="1055"/>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3"/>
      <c r="B216" s="1054"/>
      <c r="C216" s="1054"/>
      <c r="D216" s="1054"/>
      <c r="E216" s="1054"/>
      <c r="F216" s="1055"/>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8"/>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3"/>
      <c r="B217" s="1054"/>
      <c r="C217" s="1054"/>
      <c r="D217" s="1054"/>
      <c r="E217" s="1054"/>
      <c r="F217" s="105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3"/>
      <c r="B218" s="1054"/>
      <c r="C218" s="1054"/>
      <c r="D218" s="1054"/>
      <c r="E218" s="1054"/>
      <c r="F218" s="105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3"/>
      <c r="B219" s="1054"/>
      <c r="C219" s="1054"/>
      <c r="D219" s="1054"/>
      <c r="E219" s="1054"/>
      <c r="F219" s="105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3"/>
      <c r="B220" s="1054"/>
      <c r="C220" s="1054"/>
      <c r="D220" s="1054"/>
      <c r="E220" s="1054"/>
      <c r="F220" s="105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3"/>
      <c r="B221" s="1054"/>
      <c r="C221" s="1054"/>
      <c r="D221" s="1054"/>
      <c r="E221" s="1054"/>
      <c r="F221" s="105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3"/>
      <c r="B222" s="1054"/>
      <c r="C222" s="1054"/>
      <c r="D222" s="1054"/>
      <c r="E222" s="1054"/>
      <c r="F222" s="105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3"/>
      <c r="B223" s="1054"/>
      <c r="C223" s="1054"/>
      <c r="D223" s="1054"/>
      <c r="E223" s="1054"/>
      <c r="F223" s="105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3"/>
      <c r="B224" s="1054"/>
      <c r="C224" s="1054"/>
      <c r="D224" s="1054"/>
      <c r="E224" s="1054"/>
      <c r="F224" s="105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3"/>
      <c r="B225" s="1054"/>
      <c r="C225" s="1054"/>
      <c r="D225" s="1054"/>
      <c r="E225" s="1054"/>
      <c r="F225" s="105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53"/>
      <c r="B228" s="1054"/>
      <c r="C228" s="1054"/>
      <c r="D228" s="1054"/>
      <c r="E228" s="1054"/>
      <c r="F228" s="1055"/>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3"/>
      <c r="B229" s="1054"/>
      <c r="C229" s="1054"/>
      <c r="D229" s="1054"/>
      <c r="E229" s="1054"/>
      <c r="F229" s="1055"/>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8"/>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3"/>
      <c r="B230" s="1054"/>
      <c r="C230" s="1054"/>
      <c r="D230" s="1054"/>
      <c r="E230" s="1054"/>
      <c r="F230" s="105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3"/>
      <c r="B231" s="1054"/>
      <c r="C231" s="1054"/>
      <c r="D231" s="1054"/>
      <c r="E231" s="1054"/>
      <c r="F231" s="105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3"/>
      <c r="B232" s="1054"/>
      <c r="C232" s="1054"/>
      <c r="D232" s="1054"/>
      <c r="E232" s="1054"/>
      <c r="F232" s="105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3"/>
      <c r="B233" s="1054"/>
      <c r="C233" s="1054"/>
      <c r="D233" s="1054"/>
      <c r="E233" s="1054"/>
      <c r="F233" s="105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3"/>
      <c r="B234" s="1054"/>
      <c r="C234" s="1054"/>
      <c r="D234" s="1054"/>
      <c r="E234" s="1054"/>
      <c r="F234" s="105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3"/>
      <c r="B235" s="1054"/>
      <c r="C235" s="1054"/>
      <c r="D235" s="1054"/>
      <c r="E235" s="1054"/>
      <c r="F235" s="105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3"/>
      <c r="B236" s="1054"/>
      <c r="C236" s="1054"/>
      <c r="D236" s="1054"/>
      <c r="E236" s="1054"/>
      <c r="F236" s="105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3"/>
      <c r="B237" s="1054"/>
      <c r="C237" s="1054"/>
      <c r="D237" s="1054"/>
      <c r="E237" s="1054"/>
      <c r="F237" s="105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3"/>
      <c r="B238" s="1054"/>
      <c r="C238" s="1054"/>
      <c r="D238" s="1054"/>
      <c r="E238" s="1054"/>
      <c r="F238" s="105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53"/>
      <c r="B241" s="1054"/>
      <c r="C241" s="1054"/>
      <c r="D241" s="1054"/>
      <c r="E241" s="1054"/>
      <c r="F241" s="1055"/>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3"/>
      <c r="B242" s="1054"/>
      <c r="C242" s="1054"/>
      <c r="D242" s="1054"/>
      <c r="E242" s="1054"/>
      <c r="F242" s="1055"/>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8"/>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3"/>
      <c r="B243" s="1054"/>
      <c r="C243" s="1054"/>
      <c r="D243" s="1054"/>
      <c r="E243" s="1054"/>
      <c r="F243" s="105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3"/>
      <c r="B244" s="1054"/>
      <c r="C244" s="1054"/>
      <c r="D244" s="1054"/>
      <c r="E244" s="1054"/>
      <c r="F244" s="105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3"/>
      <c r="B245" s="1054"/>
      <c r="C245" s="1054"/>
      <c r="D245" s="1054"/>
      <c r="E245" s="1054"/>
      <c r="F245" s="105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3"/>
      <c r="B246" s="1054"/>
      <c r="C246" s="1054"/>
      <c r="D246" s="1054"/>
      <c r="E246" s="1054"/>
      <c r="F246" s="105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3"/>
      <c r="B247" s="1054"/>
      <c r="C247" s="1054"/>
      <c r="D247" s="1054"/>
      <c r="E247" s="1054"/>
      <c r="F247" s="105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3"/>
      <c r="B248" s="1054"/>
      <c r="C248" s="1054"/>
      <c r="D248" s="1054"/>
      <c r="E248" s="1054"/>
      <c r="F248" s="105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3"/>
      <c r="B249" s="1054"/>
      <c r="C249" s="1054"/>
      <c r="D249" s="1054"/>
      <c r="E249" s="1054"/>
      <c r="F249" s="105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3"/>
      <c r="B250" s="1054"/>
      <c r="C250" s="1054"/>
      <c r="D250" s="1054"/>
      <c r="E250" s="1054"/>
      <c r="F250" s="105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3"/>
      <c r="B251" s="1054"/>
      <c r="C251" s="1054"/>
      <c r="D251" s="1054"/>
      <c r="E251" s="1054"/>
      <c r="F251" s="105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53"/>
      <c r="B254" s="1054"/>
      <c r="C254" s="1054"/>
      <c r="D254" s="1054"/>
      <c r="E254" s="1054"/>
      <c r="F254" s="1055"/>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3"/>
      <c r="B255" s="1054"/>
      <c r="C255" s="1054"/>
      <c r="D255" s="1054"/>
      <c r="E255" s="1054"/>
      <c r="F255" s="1055"/>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8"/>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3"/>
      <c r="B256" s="1054"/>
      <c r="C256" s="1054"/>
      <c r="D256" s="1054"/>
      <c r="E256" s="1054"/>
      <c r="F256" s="105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3"/>
      <c r="B257" s="1054"/>
      <c r="C257" s="1054"/>
      <c r="D257" s="1054"/>
      <c r="E257" s="1054"/>
      <c r="F257" s="105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3"/>
      <c r="B258" s="1054"/>
      <c r="C258" s="1054"/>
      <c r="D258" s="1054"/>
      <c r="E258" s="1054"/>
      <c r="F258" s="105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3"/>
      <c r="B259" s="1054"/>
      <c r="C259" s="1054"/>
      <c r="D259" s="1054"/>
      <c r="E259" s="1054"/>
      <c r="F259" s="105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3"/>
      <c r="B260" s="1054"/>
      <c r="C260" s="1054"/>
      <c r="D260" s="1054"/>
      <c r="E260" s="1054"/>
      <c r="F260" s="105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3"/>
      <c r="B261" s="1054"/>
      <c r="C261" s="1054"/>
      <c r="D261" s="1054"/>
      <c r="E261" s="1054"/>
      <c r="F261" s="105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3"/>
      <c r="B262" s="1054"/>
      <c r="C262" s="1054"/>
      <c r="D262" s="1054"/>
      <c r="E262" s="1054"/>
      <c r="F262" s="105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3"/>
      <c r="B263" s="1054"/>
      <c r="C263" s="1054"/>
      <c r="D263" s="1054"/>
      <c r="E263" s="1054"/>
      <c r="F263" s="105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3"/>
      <c r="B264" s="1054"/>
      <c r="C264" s="1054"/>
      <c r="D264" s="1054"/>
      <c r="E264" s="1054"/>
      <c r="F264" s="105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2018-08-20T09:26:18Z</cp:lastPrinted>
  <dcterms:created xsi:type="dcterms:W3CDTF">2012-03-13T00:50:25Z</dcterms:created>
  <dcterms:modified xsi:type="dcterms:W3CDTF">2018-09-03T09:20:04Z</dcterms:modified>
</cp:coreProperties>
</file>