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st01\（部局内）大臣官房会計課\予算執行係\30年度\作業依頼\●基金シート\09 最終公表\★HP掲載依頼★\③個別表\"/>
    </mc:Choice>
  </mc:AlternateContent>
  <bookViews>
    <workbookView xWindow="480" yWindow="120" windowWidth="18312" windowHeight="11652" tabRatio="774"/>
  </bookViews>
  <sheets>
    <sheet name="006" sheetId="15" r:id="rId1"/>
  </sheets>
  <definedNames>
    <definedName name="_xlnm._FilterDatabase" localSheetId="0" hidden="1">'006'!$A$1:$Y$11</definedName>
    <definedName name="_xlnm.Print_Area" localSheetId="0">'006'!$A$1:$X$21</definedName>
  </definedNames>
  <calcPr calcId="162913"/>
</workbook>
</file>

<file path=xl/calcChain.xml><?xml version="1.0" encoding="utf-8"?>
<calcChain xmlns="http://schemas.openxmlformats.org/spreadsheetml/2006/main">
  <c r="X11" i="15" l="1"/>
  <c r="W11" i="15"/>
  <c r="V11" i="15"/>
  <c r="U11" i="15"/>
  <c r="T11" i="15"/>
  <c r="S11" i="15"/>
  <c r="R11" i="15"/>
  <c r="Q11" i="15"/>
  <c r="X10" i="15"/>
  <c r="W10" i="15"/>
  <c r="V10" i="15"/>
  <c r="U10" i="15"/>
  <c r="T10" i="15"/>
  <c r="S10" i="15"/>
  <c r="R10" i="15"/>
  <c r="Q10" i="15"/>
  <c r="P10" i="15"/>
  <c r="O10" i="15"/>
  <c r="N10" i="15"/>
  <c r="M10" i="15"/>
  <c r="L10" i="15"/>
  <c r="K10" i="15"/>
  <c r="J10" i="15"/>
  <c r="I10" i="15"/>
  <c r="H10" i="15"/>
  <c r="G10" i="15"/>
  <c r="F10" i="15"/>
  <c r="E10" i="15"/>
  <c r="O23" i="15" s="1"/>
</calcChain>
</file>

<file path=xl/comments1.xml><?xml version="1.0" encoding="utf-8"?>
<comments xmlns="http://schemas.openxmlformats.org/spreadsheetml/2006/main">
  <authors>
    <author xml:space="preserve"> </author>
  </authors>
  <commentList>
    <comment ref="L6" authorId="0" shapeId="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<sst xmlns="http://schemas.openxmlformats.org/spreadsheetml/2006/main" count="74" uniqueCount="50">
  <si>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</si>
  <si>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</si>
  <si>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</si>
  <si>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</si>
  <si>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</si>
  <si>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</si>
  <si>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</si>
  <si>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</si>
  <si>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</si>
  <si>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</si>
  <si>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</si>
  <si>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</si>
  <si>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</si>
  <si>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</si>
  <si>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</si>
  <si>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</si>
  <si>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</si>
  <si>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</si>
  <si>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</si>
  <si>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</si>
  <si>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</si>
  <si>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</si>
  <si>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</si>
  <si>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</si>
  <si>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</si>
  <si>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</si>
  <si>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</si>
  <si>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</si>
  <si>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</si>
  <si>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</si>
  <si>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</si>
  <si>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⑪森林保険特別会計</t>
    <rPh sb="1" eb="3">
      <t>シンリン</t>
    </rPh>
    <rPh sb="3" eb="5">
      <t>ホケン</t>
    </rPh>
    <rPh sb="5" eb="7">
      <t>トクベツ</t>
    </rPh>
    <rPh sb="7" eb="9">
      <t>カイケイ</t>
    </rPh>
    <phoneticPr fontId="1"/>
  </si>
  <si>
    <t>⑫国有林野事業債務管理特別会計</t>
    <rPh sb="1" eb="5">
      <t>コクユウリンヤ</t>
    </rPh>
    <rPh sb="5" eb="7">
      <t>ジギョウ</t>
    </rPh>
    <rPh sb="7" eb="9">
      <t>サイム</t>
    </rPh>
    <rPh sb="9" eb="11">
      <t>カンリ</t>
    </rPh>
    <rPh sb="11" eb="13">
      <t>トクベツ</t>
    </rPh>
    <rPh sb="13" eb="15">
      <t>カイケイ</t>
    </rPh>
    <phoneticPr fontId="1"/>
  </si>
  <si>
    <t>⑬貿易再保険特別会計</t>
    <rPh sb="1" eb="3">
      <t>ボウエキ</t>
    </rPh>
    <rPh sb="3" eb="6">
      <t>サイホケン</t>
    </rPh>
    <rPh sb="6" eb="8">
      <t>トクベツ</t>
    </rPh>
    <rPh sb="8" eb="10">
      <t>カイケイ</t>
    </rPh>
    <phoneticPr fontId="1"/>
  </si>
  <si>
    <t>⑭特許特別会計</t>
    <rPh sb="1" eb="3">
      <t>トッキョ</t>
    </rPh>
    <rPh sb="3" eb="5">
      <t>トクベツ</t>
    </rPh>
    <rPh sb="5" eb="7">
      <t>カイケイ</t>
    </rPh>
    <phoneticPr fontId="1"/>
  </si>
  <si>
    <t>⑮自動車安全特別会計</t>
    <rPh sb="1" eb="4">
      <t>ジドウシャ</t>
    </rPh>
    <rPh sb="4" eb="6">
      <t>アンゼン</t>
    </rPh>
    <rPh sb="6" eb="8">
      <t>トクベツ</t>
    </rPh>
    <rPh sb="8" eb="10">
      <t>カイケイ</t>
    </rPh>
    <phoneticPr fontId="1"/>
  </si>
  <si>
    <t>⑯東日本大震災復興特別会計</t>
    <rPh sb="1" eb="2">
      <t>ヒガシ</t>
    </rPh>
    <rPh sb="2" eb="4">
      <t>ニホン</t>
    </rPh>
    <rPh sb="4" eb="7">
      <t>ダイシンサイ</t>
    </rPh>
    <rPh sb="7" eb="9">
      <t>フッコウ</t>
    </rPh>
    <rPh sb="9" eb="11">
      <t>トクベツ</t>
    </rPh>
    <rPh sb="11" eb="13">
      <t>カイケイ</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</si>
  <si>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</si>
  <si>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</si>
  <si>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</si>
  <si>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28年度末基金残高
（ａ）</t>
    <rPh sb="2" eb="4">
      <t>ネンド</t>
    </rPh>
    <rPh sb="4" eb="5">
      <t>マツ</t>
    </rPh>
    <rPh sb="5" eb="7">
      <t>キキン</t>
    </rPh>
    <rPh sb="7" eb="9">
      <t>ザンダカ</t>
    </rPh>
    <phoneticPr fontId="1"/>
  </si>
  <si>
    <t>29　年　度　収　入　支　出</t>
    <rPh sb="3" eb="4">
      <t>トシ</t>
    </rPh>
    <rPh sb="5" eb="6">
      <t>ド</t>
    </rPh>
    <rPh sb="7" eb="8">
      <t>オサム</t>
    </rPh>
    <rPh sb="9" eb="10">
      <t>イ</t>
    </rPh>
    <rPh sb="11" eb="12">
      <t>シ</t>
    </rPh>
    <rPh sb="13" eb="14">
      <t>デ</t>
    </rPh>
    <phoneticPr fontId="1"/>
  </si>
  <si>
    <t>29年度
国庫返納額
（ｄ）</t>
    <rPh sb="2" eb="4">
      <t>ネンド</t>
    </rPh>
    <rPh sb="7" eb="9">
      <t>ヘンノウ</t>
    </rPh>
    <phoneticPr fontId="1"/>
  </si>
  <si>
    <t>29年度末基金残高
(ｅ=ａ+ｂ-ｃ-ｄ)</t>
    <rPh sb="2" eb="4">
      <t>ネンド</t>
    </rPh>
    <rPh sb="4" eb="5">
      <t>マツ</t>
    </rPh>
    <rPh sb="5" eb="7">
      <t>キキン</t>
    </rPh>
    <rPh sb="7" eb="9">
      <t>ザンダカ</t>
    </rPh>
    <phoneticPr fontId="1"/>
  </si>
  <si>
    <t>29年度　事業実施決定等</t>
    <rPh sb="2" eb="4">
      <t>ネンド</t>
    </rPh>
    <rPh sb="5" eb="7">
      <t>ジギョウ</t>
    </rPh>
    <rPh sb="7" eb="9">
      <t>ジッシ</t>
    </rPh>
    <rPh sb="9" eb="11">
      <t>ケッテイ</t>
    </rPh>
    <rPh sb="11" eb="12">
      <t>トウ</t>
    </rPh>
    <phoneticPr fontId="1"/>
  </si>
  <si>
    <t>29年度末　貸付残高等</t>
    <rPh sb="2" eb="4">
      <t>ネンド</t>
    </rPh>
    <rPh sb="4" eb="5">
      <t>マツ</t>
    </rPh>
    <rPh sb="6" eb="8">
      <t>カシツ</t>
    </rPh>
    <rPh sb="8" eb="10">
      <t>ザンダカ</t>
    </rPh>
    <rPh sb="10" eb="11">
      <t>トウ</t>
    </rPh>
    <phoneticPr fontId="1"/>
  </si>
  <si>
    <t>福島県</t>
    <rPh sb="0" eb="3">
      <t>フクシマケン</t>
    </rPh>
    <phoneticPr fontId="1"/>
  </si>
  <si>
    <t>福島県民健康管理基金
（原子力被災者健康確保・管理関連交付金（県民健康管理調査支援のための人材育成事業））</t>
    <phoneticPr fontId="1"/>
  </si>
  <si>
    <t>福島県が、福島県民の長期にわたる健康管理を実施して行く上で専門人材が不足しており、県民健康調査をバックアップする講座を支援して、不足しているリスクコミュニケーションや甲状腺検査等を担う人材を育成する。
福島県立医科大学において、甲状腺内分泌学講座、健康リスクコミュニケーション学講座及び放射線健康管理学講座を設置し、県民健康調査における甲状腺検査や、健康リスクコミュニケーション、低線量被ばくの健康影響やリスク管理に係る人材育成等に取り組む。</t>
    <rPh sb="102" eb="104">
      <t>フクシマ</t>
    </rPh>
    <rPh sb="104" eb="106">
      <t>ケンリツ</t>
    </rPh>
    <rPh sb="106" eb="110">
      <t>イカダイガク</t>
    </rPh>
    <rPh sb="115" eb="118">
      <t>コウジョウセン</t>
    </rPh>
    <rPh sb="118" eb="121">
      <t>ナイブンピツ</t>
    </rPh>
    <rPh sb="121" eb="122">
      <t>ガク</t>
    </rPh>
    <rPh sb="122" eb="124">
      <t>コウザ</t>
    </rPh>
    <rPh sb="125" eb="127">
      <t>ケンコウ</t>
    </rPh>
    <rPh sb="139" eb="140">
      <t>ガク</t>
    </rPh>
    <rPh sb="140" eb="142">
      <t>コウザ</t>
    </rPh>
    <rPh sb="142" eb="143">
      <t>オヨ</t>
    </rPh>
    <rPh sb="144" eb="151">
      <t>ホウシャセンケンコウカンリ</t>
    </rPh>
    <rPh sb="151" eb="152">
      <t>ガク</t>
    </rPh>
    <rPh sb="152" eb="154">
      <t>コウザ</t>
    </rPh>
    <rPh sb="155" eb="157">
      <t>セッチ</t>
    </rPh>
    <rPh sb="159" eb="161">
      <t>ケンミン</t>
    </rPh>
    <rPh sb="161" eb="163">
      <t>ケンコウ</t>
    </rPh>
    <rPh sb="163" eb="165">
      <t>チョウサ</t>
    </rPh>
    <rPh sb="169" eb="172">
      <t>コウジョウセン</t>
    </rPh>
    <rPh sb="172" eb="174">
      <t>ケンサ</t>
    </rPh>
    <rPh sb="176" eb="178">
      <t>ケンコウ</t>
    </rPh>
    <rPh sb="191" eb="192">
      <t>テイ</t>
    </rPh>
    <rPh sb="192" eb="194">
      <t>センリョウ</t>
    </rPh>
    <rPh sb="194" eb="195">
      <t>ヒ</t>
    </rPh>
    <rPh sb="198" eb="200">
      <t>ケンコウ</t>
    </rPh>
    <rPh sb="200" eb="202">
      <t>エイキョウ</t>
    </rPh>
    <rPh sb="206" eb="208">
      <t>カンリ</t>
    </rPh>
    <rPh sb="209" eb="210">
      <t>カカ</t>
    </rPh>
    <rPh sb="211" eb="213">
      <t>ジンザイ</t>
    </rPh>
    <rPh sb="213" eb="215">
      <t>イクセイ</t>
    </rPh>
    <rPh sb="215" eb="216">
      <t>トウ</t>
    </rPh>
    <rPh sb="217" eb="218">
      <t>ト</t>
    </rPh>
    <rPh sb="219" eb="220">
      <t>ク</t>
    </rPh>
    <phoneticPr fontId="1"/>
  </si>
  <si>
    <t>【個別表】平成30年度基金造成団体別基金執行状況表（006福島県民健康管理基金（原子力被災者健康確保・管理関連交付金（県民健康管理調査支援のための人材育成事業））</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</si>
</sst>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
      <sz val="10"/>
      <name val="ＭＳ ゴシック"/>
      <family val="3"/>
      <charset val="128"/>
    </font>
    <font>
      <sz val="11"/>
      <name val="ＭＳ Ｐゴシック"/>
      <family val="2"/>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33">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9" fillId="2" borderId="29" xfId="0" applyFont="1" applyFill="1" applyBorder="1" applyAlignment="1">
      <alignment horizontal="center" vertical="center" wrapText="1"/>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177" fontId="0" fillId="0" borderId="0" xfId="0" applyNumberFormat="1" applyFill="1" applyBorder="1" applyAlignment="1">
      <alignment vertical="center"/>
    </xf>
    <xf numFmtId="41" fontId="3" fillId="0" borderId="6"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5" borderId="14" xfId="0" applyFont="1" applyFill="1" applyBorder="1" applyAlignment="1">
      <alignment horizontal="center" vertical="center" wrapText="1"/>
    </xf>
    <xf numFmtId="178" fontId="19" fillId="0" borderId="1" xfId="0" applyNumberFormat="1" applyFont="1" applyBorder="1" applyAlignment="1">
      <alignment horizontal="right" vertical="center"/>
    </xf>
    <xf numFmtId="178" fontId="19" fillId="0" borderId="30" xfId="0" applyNumberFormat="1" applyFont="1" applyBorder="1" applyAlignment="1">
      <alignment horizontal="right" vertical="center"/>
    </xf>
    <xf numFmtId="178" fontId="19" fillId="0" borderId="28" xfId="0" applyNumberFormat="1" applyFont="1" applyBorder="1" applyAlignment="1">
      <alignment horizontal="right" vertical="center"/>
    </xf>
    <xf numFmtId="41" fontId="19" fillId="0" borderId="6" xfId="0" applyNumberFormat="1" applyFont="1" applyBorder="1" applyAlignment="1">
      <alignment horizontal="right" vertical="center"/>
    </xf>
    <xf numFmtId="41" fontId="19" fillId="0" borderId="27" xfId="0" applyNumberFormat="1" applyFont="1" applyBorder="1" applyAlignment="1">
      <alignment horizontal="right" vertical="center"/>
    </xf>
    <xf numFmtId="41" fontId="19" fillId="0" borderId="14" xfId="0" applyNumberFormat="1" applyFont="1" applyBorder="1" applyAlignment="1">
      <alignment horizontal="right" vertical="center"/>
    </xf>
    <xf numFmtId="0" fontId="3" fillId="2"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41" fontId="3" fillId="4" borderId="30" xfId="0" applyNumberFormat="1" applyFont="1" applyFill="1" applyBorder="1" applyAlignment="1">
      <alignment horizontal="right" vertical="center"/>
    </xf>
    <xf numFmtId="41" fontId="0" fillId="4" borderId="14" xfId="0" applyNumberFormat="1" applyFill="1" applyBorder="1" applyAlignment="1">
      <alignment horizontal="right" vertical="center"/>
    </xf>
    <xf numFmtId="41" fontId="19" fillId="0" borderId="30" xfId="0" applyNumberFormat="1" applyFont="1" applyFill="1" applyBorder="1" applyAlignment="1">
      <alignment horizontal="right" vertical="center"/>
    </xf>
    <xf numFmtId="41" fontId="20" fillId="0" borderId="14" xfId="0" applyNumberFormat="1" applyFont="1" applyFill="1" applyBorder="1" applyAlignment="1">
      <alignment horizontal="right"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12" fillId="2" borderId="4" xfId="0" applyFont="1" applyFill="1" applyBorder="1" applyAlignment="1">
      <alignment vertical="center" wrapText="1"/>
    </xf>
    <xf numFmtId="0" fontId="13" fillId="2" borderId="37" xfId="0" applyFont="1" applyFill="1" applyBorder="1" applyAlignment="1">
      <alignmen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41" fontId="19" fillId="3" borderId="43" xfId="0" applyNumberFormat="1" applyFont="1" applyFill="1" applyBorder="1" applyAlignment="1">
      <alignment horizontal="right" vertical="center"/>
    </xf>
    <xf numFmtId="41" fontId="20" fillId="3" borderId="19" xfId="0" applyNumberFormat="1" applyFont="1" applyFill="1" applyBorder="1" applyAlignment="1">
      <alignment horizontal="right" vertical="center"/>
    </xf>
    <xf numFmtId="41" fontId="19" fillId="0" borderId="18" xfId="0" applyNumberFormat="1" applyFont="1" applyBorder="1" applyAlignment="1">
      <alignment horizontal="right" vertical="center"/>
    </xf>
    <xf numFmtId="41" fontId="20" fillId="0" borderId="17" xfId="0" applyNumberFormat="1" applyFont="1" applyBorder="1" applyAlignment="1">
      <alignment horizontal="right" vertical="center"/>
    </xf>
    <xf numFmtId="41" fontId="3" fillId="0" borderId="43" xfId="0" applyNumberFormat="1" applyFont="1" applyBorder="1" applyAlignment="1">
      <alignment horizontal="right" vertical="center"/>
    </xf>
    <xf numFmtId="41" fontId="0" fillId="0" borderId="19" xfId="0" applyNumberFormat="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vertical="center" wrapText="1"/>
    </xf>
    <xf numFmtId="0" fontId="3" fillId="0" borderId="9" xfId="0" applyFont="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41" fontId="19" fillId="0" borderId="43" xfId="0" applyNumberFormat="1" applyFont="1" applyBorder="1" applyAlignment="1">
      <alignment vertical="center"/>
    </xf>
    <xf numFmtId="41" fontId="20" fillId="0" borderId="19" xfId="0" applyNumberFormat="1" applyFont="1" applyBorder="1" applyAlignment="1">
      <alignmen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Y23"/>
  <sheetViews>
    <sheetView tabSelected="1" view="pageBreakPreview" zoomScale="85" zoomScaleNormal="100" zoomScaleSheetLayoutView="85" workbookViewId="0">
      <selection activeCell="G10" sqref="G10:S12"/>
    </sheetView>
  </sheetViews>
  <sheetFormatPr defaultColWidth="9" defaultRowHeight="13.2" outlineLevelRow="1" x14ac:dyDescent="0.2"/>
  <cols>
    <col min="1" max="1" width="4.109375" style="1" customWidth="1"/>
    <col min="2" max="2" width="7.88671875" style="1" customWidth="1"/>
    <col min="3" max="3" width="22.6640625" style="1" customWidth="1"/>
    <col min="4" max="4" width="35.44140625" style="1" customWidth="1"/>
    <col min="5" max="16" width="9" style="1" customWidth="1"/>
    <col min="17" max="24" width="8" style="1" customWidth="1"/>
    <col min="25" max="25" width="9" style="31"/>
    <col min="26" max="16384" width="9" style="1"/>
  </cols>
  <sheetData>
    <row r="1" spans="1:25" ht="20.25" customHeight="1" thickBot="1" x14ac:dyDescent="0.25">
      <c r="A1" s="37" t="s">
        <v>49</v>
      </c>
      <c r="B1" s="37"/>
    </row>
    <row r="2" spans="1:25" s="2" customFormat="1" ht="12.75" customHeight="1" x14ac:dyDescent="0.2">
      <c r="A2" s="57" t="s">
        <v>2</v>
      </c>
      <c r="B2" s="57" t="s">
        <v>38</v>
      </c>
      <c r="C2" s="57" t="s">
        <v>15</v>
      </c>
      <c r="D2" s="57" t="s">
        <v>39</v>
      </c>
      <c r="E2" s="56" t="s">
        <v>40</v>
      </c>
      <c r="F2" s="99"/>
      <c r="G2" s="56" t="s">
        <v>41</v>
      </c>
      <c r="H2" s="105"/>
      <c r="I2" s="105"/>
      <c r="J2" s="105"/>
      <c r="K2" s="105"/>
      <c r="L2" s="105"/>
      <c r="M2" s="105"/>
      <c r="N2" s="108" t="s">
        <v>42</v>
      </c>
      <c r="O2" s="56" t="s">
        <v>43</v>
      </c>
      <c r="P2" s="99"/>
      <c r="Q2" s="56" t="s">
        <v>44</v>
      </c>
      <c r="R2" s="66"/>
      <c r="S2" s="66"/>
      <c r="T2" s="66"/>
      <c r="U2" s="66"/>
      <c r="V2" s="56" t="s">
        <v>45</v>
      </c>
      <c r="W2" s="66"/>
      <c r="X2" s="67"/>
      <c r="Y2" s="32"/>
    </row>
    <row r="3" spans="1:25" s="2" customFormat="1" ht="12" customHeight="1" x14ac:dyDescent="0.2">
      <c r="A3" s="58"/>
      <c r="B3" s="126"/>
      <c r="C3" s="58"/>
      <c r="D3" s="58"/>
      <c r="E3" s="100"/>
      <c r="F3" s="101"/>
      <c r="G3" s="106"/>
      <c r="H3" s="107"/>
      <c r="I3" s="107"/>
      <c r="J3" s="107"/>
      <c r="K3" s="107"/>
      <c r="L3" s="107"/>
      <c r="M3" s="107"/>
      <c r="N3" s="109"/>
      <c r="O3" s="100"/>
      <c r="P3" s="101"/>
      <c r="Q3" s="17" t="s">
        <v>11</v>
      </c>
      <c r="R3" s="68" t="s">
        <v>1</v>
      </c>
      <c r="S3" s="68" t="s">
        <v>9</v>
      </c>
      <c r="T3" s="71" t="s">
        <v>0</v>
      </c>
      <c r="U3" s="74" t="s">
        <v>13</v>
      </c>
      <c r="V3" s="77" t="s">
        <v>1</v>
      </c>
      <c r="W3" s="71" t="s">
        <v>9</v>
      </c>
      <c r="X3" s="80" t="s">
        <v>0</v>
      </c>
      <c r="Y3" s="32"/>
    </row>
    <row r="4" spans="1:25" s="2" customFormat="1" ht="13.65" customHeight="1" x14ac:dyDescent="0.2">
      <c r="A4" s="58"/>
      <c r="B4" s="126"/>
      <c r="C4" s="58"/>
      <c r="D4" s="58"/>
      <c r="E4" s="23"/>
      <c r="F4" s="22"/>
      <c r="G4" s="7" t="s">
        <v>6</v>
      </c>
      <c r="H4" s="8"/>
      <c r="I4" s="8"/>
      <c r="J4" s="8"/>
      <c r="K4" s="8"/>
      <c r="L4" s="8"/>
      <c r="M4" s="113" t="s">
        <v>7</v>
      </c>
      <c r="N4" s="109"/>
      <c r="O4" s="23"/>
      <c r="P4" s="22"/>
      <c r="Q4" s="83" t="s">
        <v>10</v>
      </c>
      <c r="R4" s="69"/>
      <c r="S4" s="69"/>
      <c r="T4" s="72"/>
      <c r="U4" s="75"/>
      <c r="V4" s="78"/>
      <c r="W4" s="72"/>
      <c r="X4" s="81"/>
      <c r="Y4" s="32"/>
    </row>
    <row r="5" spans="1:25" s="2" customFormat="1" ht="12" customHeight="1" x14ac:dyDescent="0.2">
      <c r="A5" s="58"/>
      <c r="B5" s="126"/>
      <c r="C5" s="58"/>
      <c r="D5" s="58"/>
      <c r="E5" s="23"/>
      <c r="F5" s="102" t="s">
        <v>4</v>
      </c>
      <c r="G5" s="23"/>
      <c r="H5" s="5" t="s">
        <v>3</v>
      </c>
      <c r="I5" s="38"/>
      <c r="J5" s="38"/>
      <c r="K5" s="38"/>
      <c r="L5" s="39"/>
      <c r="M5" s="114"/>
      <c r="N5" s="109"/>
      <c r="O5" s="23"/>
      <c r="P5" s="102" t="s">
        <v>4</v>
      </c>
      <c r="Q5" s="84"/>
      <c r="R5" s="70"/>
      <c r="S5" s="70"/>
      <c r="T5" s="73"/>
      <c r="U5" s="76"/>
      <c r="V5" s="79"/>
      <c r="W5" s="73"/>
      <c r="X5" s="82"/>
      <c r="Y5" s="32"/>
    </row>
    <row r="6" spans="1:25" s="2" customFormat="1" ht="12" customHeight="1" x14ac:dyDescent="0.2">
      <c r="A6" s="58"/>
      <c r="B6" s="126"/>
      <c r="C6" s="58"/>
      <c r="D6" s="58"/>
      <c r="E6" s="23"/>
      <c r="F6" s="103"/>
      <c r="G6" s="23"/>
      <c r="H6" s="21" t="s">
        <v>5</v>
      </c>
      <c r="I6" s="128" t="s">
        <v>37</v>
      </c>
      <c r="J6" s="129"/>
      <c r="K6" s="130"/>
      <c r="L6" s="111" t="s">
        <v>18</v>
      </c>
      <c r="M6" s="114"/>
      <c r="N6" s="109"/>
      <c r="O6" s="23"/>
      <c r="P6" s="103"/>
      <c r="Q6" s="12" t="s">
        <v>12</v>
      </c>
      <c r="R6" s="13" t="s">
        <v>12</v>
      </c>
      <c r="S6" s="13" t="s">
        <v>12</v>
      </c>
      <c r="T6" s="14" t="s">
        <v>12</v>
      </c>
      <c r="U6" s="15" t="s">
        <v>12</v>
      </c>
      <c r="V6" s="19" t="s">
        <v>12</v>
      </c>
      <c r="W6" s="14" t="s">
        <v>12</v>
      </c>
      <c r="X6" s="15" t="s">
        <v>12</v>
      </c>
      <c r="Y6" s="33" t="s">
        <v>12</v>
      </c>
    </row>
    <row r="7" spans="1:25" s="2" customFormat="1" ht="12.75" customHeight="1" thickBot="1" x14ac:dyDescent="0.25">
      <c r="A7" s="59"/>
      <c r="B7" s="127"/>
      <c r="C7" s="59"/>
      <c r="D7" s="59"/>
      <c r="E7" s="4"/>
      <c r="F7" s="104"/>
      <c r="G7" s="4"/>
      <c r="H7" s="6"/>
      <c r="I7" s="49" t="s">
        <v>16</v>
      </c>
      <c r="J7" s="49" t="s">
        <v>17</v>
      </c>
      <c r="K7" s="49" t="s">
        <v>19</v>
      </c>
      <c r="L7" s="112"/>
      <c r="M7" s="115"/>
      <c r="N7" s="110"/>
      <c r="O7" s="4"/>
      <c r="P7" s="104"/>
      <c r="Q7" s="9" t="s">
        <v>8</v>
      </c>
      <c r="R7" s="10" t="s">
        <v>8</v>
      </c>
      <c r="S7" s="10" t="s">
        <v>8</v>
      </c>
      <c r="T7" s="11" t="s">
        <v>8</v>
      </c>
      <c r="U7" s="16" t="s">
        <v>8</v>
      </c>
      <c r="V7" s="18" t="s">
        <v>8</v>
      </c>
      <c r="W7" s="11" t="s">
        <v>8</v>
      </c>
      <c r="X7" s="20" t="s">
        <v>8</v>
      </c>
      <c r="Y7" s="34" t="s">
        <v>8</v>
      </c>
    </row>
    <row r="8" spans="1:25" s="2" customFormat="1" ht="100.5" customHeight="1" x14ac:dyDescent="0.2">
      <c r="A8" s="95">
        <v>1</v>
      </c>
      <c r="B8" s="122" t="s">
        <v>46</v>
      </c>
      <c r="C8" s="97" t="s">
        <v>47</v>
      </c>
      <c r="D8" s="131" t="s">
        <v>48</v>
      </c>
      <c r="E8" s="93">
        <v>185.24700000000001</v>
      </c>
      <c r="F8" s="87">
        <v>185.24700000000001</v>
      </c>
      <c r="G8" s="93">
        <v>2.1999999999999999E-2</v>
      </c>
      <c r="H8" s="60">
        <v>2.1999999999999999E-2</v>
      </c>
      <c r="I8" s="60">
        <v>0</v>
      </c>
      <c r="J8" s="60">
        <v>0</v>
      </c>
      <c r="K8" s="60">
        <v>0</v>
      </c>
      <c r="L8" s="60">
        <v>2.1999999999999999E-2</v>
      </c>
      <c r="M8" s="62">
        <v>93.805000000000007</v>
      </c>
      <c r="N8" s="116">
        <v>0</v>
      </c>
      <c r="O8" s="89">
        <v>91.465000000000003</v>
      </c>
      <c r="P8" s="91">
        <v>91.465000000000003</v>
      </c>
      <c r="Q8" s="50">
        <v>1</v>
      </c>
      <c r="R8" s="52">
        <v>0</v>
      </c>
      <c r="S8" s="52">
        <v>0</v>
      </c>
      <c r="T8" s="51">
        <v>0</v>
      </c>
      <c r="U8" s="52">
        <v>0</v>
      </c>
      <c r="V8" s="24">
        <v>0</v>
      </c>
      <c r="W8" s="25">
        <v>0</v>
      </c>
      <c r="X8" s="26">
        <v>0</v>
      </c>
      <c r="Y8" s="35" t="s">
        <v>12</v>
      </c>
    </row>
    <row r="9" spans="1:25" s="2" customFormat="1" ht="100.5" customHeight="1" thickBot="1" x14ac:dyDescent="0.25">
      <c r="A9" s="96"/>
      <c r="B9" s="123"/>
      <c r="C9" s="98"/>
      <c r="D9" s="132"/>
      <c r="E9" s="94"/>
      <c r="F9" s="88"/>
      <c r="G9" s="94"/>
      <c r="H9" s="61"/>
      <c r="I9" s="61"/>
      <c r="J9" s="61"/>
      <c r="K9" s="61"/>
      <c r="L9" s="61"/>
      <c r="M9" s="63"/>
      <c r="N9" s="117"/>
      <c r="O9" s="90"/>
      <c r="P9" s="92"/>
      <c r="Q9" s="53">
        <v>93.805000000000007</v>
      </c>
      <c r="R9" s="54">
        <v>0</v>
      </c>
      <c r="S9" s="54">
        <v>0</v>
      </c>
      <c r="T9" s="55">
        <v>0</v>
      </c>
      <c r="U9" s="54">
        <v>0</v>
      </c>
      <c r="V9" s="42">
        <v>0</v>
      </c>
      <c r="W9" s="43">
        <v>0</v>
      </c>
      <c r="X9" s="44">
        <v>0</v>
      </c>
      <c r="Y9" s="36" t="s">
        <v>8</v>
      </c>
    </row>
    <row r="10" spans="1:25" s="3" customFormat="1" ht="20.100000000000001" customHeight="1" x14ac:dyDescent="0.2">
      <c r="A10" s="95" t="s">
        <v>14</v>
      </c>
      <c r="B10" s="95">
        <v>1</v>
      </c>
      <c r="C10" s="122"/>
      <c r="D10" s="124"/>
      <c r="E10" s="85">
        <f t="shared" ref="E10:P10" si="0">SUM(E8:E9)</f>
        <v>185.24700000000001</v>
      </c>
      <c r="F10" s="118">
        <f t="shared" si="0"/>
        <v>185.24700000000001</v>
      </c>
      <c r="G10" s="85">
        <f t="shared" si="0"/>
        <v>2.1999999999999999E-2</v>
      </c>
      <c r="H10" s="64">
        <f t="shared" si="0"/>
        <v>2.1999999999999999E-2</v>
      </c>
      <c r="I10" s="64">
        <f t="shared" si="0"/>
        <v>0</v>
      </c>
      <c r="J10" s="64">
        <f t="shared" si="0"/>
        <v>0</v>
      </c>
      <c r="K10" s="64">
        <f t="shared" si="0"/>
        <v>0</v>
      </c>
      <c r="L10" s="64">
        <f t="shared" si="0"/>
        <v>2.1999999999999999E-2</v>
      </c>
      <c r="M10" s="64">
        <f t="shared" si="0"/>
        <v>93.805000000000007</v>
      </c>
      <c r="N10" s="120">
        <f t="shared" si="0"/>
        <v>0</v>
      </c>
      <c r="O10" s="85">
        <f t="shared" si="0"/>
        <v>91.465000000000003</v>
      </c>
      <c r="P10" s="118">
        <f t="shared" si="0"/>
        <v>91.465000000000003</v>
      </c>
      <c r="Q10" s="27">
        <f t="shared" ref="Q10:X10" si="1">SUMIF($Y$8:$Y$9,$Y$6,Q8:Q9)</f>
        <v>1</v>
      </c>
      <c r="R10" s="28">
        <f t="shared" si="1"/>
        <v>0</v>
      </c>
      <c r="S10" s="28">
        <f t="shared" si="1"/>
        <v>0</v>
      </c>
      <c r="T10" s="29">
        <f t="shared" si="1"/>
        <v>0</v>
      </c>
      <c r="U10" s="28">
        <f t="shared" si="1"/>
        <v>0</v>
      </c>
      <c r="V10" s="27">
        <f t="shared" si="1"/>
        <v>0</v>
      </c>
      <c r="W10" s="29">
        <f t="shared" si="1"/>
        <v>0</v>
      </c>
      <c r="X10" s="30">
        <f t="shared" si="1"/>
        <v>0</v>
      </c>
      <c r="Y10" s="35" t="s">
        <v>12</v>
      </c>
    </row>
    <row r="11" spans="1:25" s="3" customFormat="1" ht="20.100000000000001" customHeight="1" thickBot="1" x14ac:dyDescent="0.25">
      <c r="A11" s="96"/>
      <c r="B11" s="96"/>
      <c r="C11" s="123"/>
      <c r="D11" s="125"/>
      <c r="E11" s="86"/>
      <c r="F11" s="119"/>
      <c r="G11" s="86"/>
      <c r="H11" s="65"/>
      <c r="I11" s="65"/>
      <c r="J11" s="65"/>
      <c r="K11" s="65"/>
      <c r="L11" s="65"/>
      <c r="M11" s="65"/>
      <c r="N11" s="121"/>
      <c r="O11" s="86"/>
      <c r="P11" s="119"/>
      <c r="Q11" s="45">
        <f t="shared" ref="Q11:X11" si="2">SUMIF($Y$8:$Y$9,$Y$7,Q8:Q9)</f>
        <v>93.805000000000007</v>
      </c>
      <c r="R11" s="46">
        <f t="shared" si="2"/>
        <v>0</v>
      </c>
      <c r="S11" s="46">
        <f t="shared" si="2"/>
        <v>0</v>
      </c>
      <c r="T11" s="47">
        <f t="shared" si="2"/>
        <v>0</v>
      </c>
      <c r="U11" s="46">
        <f t="shared" si="2"/>
        <v>0</v>
      </c>
      <c r="V11" s="45">
        <f t="shared" si="2"/>
        <v>0</v>
      </c>
      <c r="W11" s="47">
        <f t="shared" si="2"/>
        <v>0</v>
      </c>
      <c r="X11" s="48">
        <f t="shared" si="2"/>
        <v>0</v>
      </c>
      <c r="Y11" s="36" t="s">
        <v>8</v>
      </c>
    </row>
    <row r="12" spans="1:25" ht="13.8" hidden="1" outlineLevel="1" thickBot="1" x14ac:dyDescent="0.25">
      <c r="A12" s="1" t="s">
        <v>20</v>
      </c>
    </row>
    <row r="13" spans="1:25" ht="13.8" hidden="1" outlineLevel="1" thickBot="1" x14ac:dyDescent="0.25">
      <c r="C13" s="1" t="s">
        <v>21</v>
      </c>
      <c r="F13" s="1" t="s">
        <v>31</v>
      </c>
      <c r="O13" s="41"/>
    </row>
    <row r="14" spans="1:25" ht="13.8" hidden="1" outlineLevel="1" thickBot="1" x14ac:dyDescent="0.25">
      <c r="C14" s="1" t="s">
        <v>22</v>
      </c>
      <c r="F14" s="1" t="s">
        <v>32</v>
      </c>
    </row>
    <row r="15" spans="1:25" ht="13.8" hidden="1" outlineLevel="1" thickBot="1" x14ac:dyDescent="0.25">
      <c r="C15" s="1" t="s">
        <v>23</v>
      </c>
      <c r="F15" s="1" t="s">
        <v>33</v>
      </c>
    </row>
    <row r="16" spans="1:25" ht="13.8" hidden="1" outlineLevel="1" thickBot="1" x14ac:dyDescent="0.25">
      <c r="C16" s="1" t="s">
        <v>24</v>
      </c>
      <c r="F16" s="1" t="s">
        <v>34</v>
      </c>
    </row>
    <row r="17" spans="3:15" ht="13.8" hidden="1" outlineLevel="1" thickBot="1" x14ac:dyDescent="0.25">
      <c r="C17" s="1" t="s">
        <v>25</v>
      </c>
      <c r="F17" s="1" t="s">
        <v>35</v>
      </c>
    </row>
    <row r="18" spans="3:15" ht="13.8" hidden="1" outlineLevel="1" thickBot="1" x14ac:dyDescent="0.25">
      <c r="C18" s="1" t="s">
        <v>26</v>
      </c>
      <c r="F18" s="1" t="s">
        <v>36</v>
      </c>
    </row>
    <row r="19" spans="3:15" ht="13.8" hidden="1" outlineLevel="1" thickBot="1" x14ac:dyDescent="0.25">
      <c r="C19" s="1" t="s">
        <v>27</v>
      </c>
    </row>
    <row r="20" spans="3:15" ht="13.8" hidden="1" outlineLevel="1" thickBot="1" x14ac:dyDescent="0.25">
      <c r="C20" s="1" t="s">
        <v>28</v>
      </c>
    </row>
    <row r="21" spans="3:15" ht="13.8" hidden="1" outlineLevel="1" thickBot="1" x14ac:dyDescent="0.25">
      <c r="C21" s="1" t="s">
        <v>29</v>
      </c>
    </row>
    <row r="22" spans="3:15" ht="13.8" hidden="1" outlineLevel="1" thickBot="1" x14ac:dyDescent="0.25">
      <c r="C22" s="1" t="s">
        <v>30</v>
      </c>
    </row>
    <row r="23" spans="3:15" collapsed="1" x14ac:dyDescent="0.2">
      <c r="O23" s="40">
        <f>+(+$E$10+$G$10)-($M$10+$N$10)</f>
        <v>91.463999999999999</v>
      </c>
    </row>
  </sheetData>
  <mergeCells count="55">
    <mergeCell ref="V3:V5"/>
    <mergeCell ref="W3:W5"/>
    <mergeCell ref="A2:A7"/>
    <mergeCell ref="B2:B7"/>
    <mergeCell ref="C2:C7"/>
    <mergeCell ref="D2:D7"/>
    <mergeCell ref="E2:F3"/>
    <mergeCell ref="G2:M3"/>
    <mergeCell ref="F8:F9"/>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A8:A9"/>
    <mergeCell ref="B8:B9"/>
    <mergeCell ref="C8:C9"/>
    <mergeCell ref="D8:D9"/>
    <mergeCell ref="E8:E9"/>
    <mergeCell ref="M8:M9"/>
    <mergeCell ref="N8:N9"/>
    <mergeCell ref="O8:O9"/>
    <mergeCell ref="P8:P9"/>
    <mergeCell ref="A10:A11"/>
    <mergeCell ref="B10:B11"/>
    <mergeCell ref="C10:C11"/>
    <mergeCell ref="D10:D11"/>
    <mergeCell ref="E10:E11"/>
    <mergeCell ref="F10:F11"/>
    <mergeCell ref="G8:G9"/>
    <mergeCell ref="H8:H9"/>
    <mergeCell ref="I8:I9"/>
    <mergeCell ref="J8:J9"/>
    <mergeCell ref="K8:K9"/>
    <mergeCell ref="L8:L9"/>
    <mergeCell ref="M10:M11"/>
    <mergeCell ref="N10:N11"/>
    <mergeCell ref="O10:O11"/>
    <mergeCell ref="P10:P11"/>
    <mergeCell ref="G10:G11"/>
    <mergeCell ref="H10:H11"/>
    <mergeCell ref="I10:I11"/>
    <mergeCell ref="J10:J11"/>
    <mergeCell ref="K10:K11"/>
    <mergeCell ref="L10:L11"/>
  </mergeCells>
  <phoneticPr fontId="1"/>
  <pageMargins left="0.51181102362204722" right="0.31496062992125984" top="0.55118110236220474" bottom="0.55118110236220474" header="0.31496062992125984" footer="0.31496062992125984"/>
  <pageSetup paperSize="9" scale="57" fitToHeight="0" orientation="landscape" r:id="rId1"/>
  <headerFooter>
    <oddHeader>&amp;L【機密性2情報】</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006</vt:lpstr>
      <vt:lpstr>'006'!Print_Area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宮本 重義（行革本部事務局）</dc:creator>
  <cp:lastModifiedBy>長島 裕</cp:lastModifiedBy>
  <cp:lastPrinted>2018-09-06T02:30:28Z</cp:lastPrinted>
  <dcterms:created xsi:type="dcterms:W3CDTF">2010-08-24T08:00:05Z</dcterms:created>
  <dcterms:modified xsi:type="dcterms:W3CDTF">2018-09-19T02:16:05Z</dcterms:modified>
</cp:coreProperties>
</file>