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1570" windowHeight="9330" tabRatio="803"/>
  </bookViews>
  <sheets>
    <sheet name="セグメントシート" sheetId="4" r:id="rId1"/>
    <sheet name="入力規則等（補償）" sheetId="5" r:id="rId2"/>
    <sheet name="入力規則等 (基金)" sheetId="10" state="hidden" r:id="rId3"/>
    <sheet name="入力規則等 (PCB)" sheetId="14" state="hidden" r:id="rId4"/>
    <sheet name="入力規則等 (維持)" sheetId="16" state="hidden" r:id="rId5"/>
    <sheet name="入力規則等 (承継）" sheetId="18" state="hidden" r:id="rId6"/>
    <sheet name="入力規則等 (研究）" sheetId="20" state="hidden" r:id="rId7"/>
  </sheets>
  <definedNames>
    <definedName name="_xlnm.Print_Area" localSheetId="0">セグメントシート!$A$1:$AX$330</definedName>
    <definedName name="T開始年度">'入力規則等（補償）'!$Y$2:$Y$95</definedName>
    <definedName name="T事業番号">'入力規則等（補償）'!$U$2:$U$4</definedName>
    <definedName name="Ｔ終了年度">'入力規則等（補償）'!$AA$4:$AA$34</definedName>
    <definedName name="Ｔ省庁">'入力規則等（補償）'!$W$2:$W$22</definedName>
  </definedNames>
  <calcPr calcId="162913"/>
</workbook>
</file>

<file path=xl/calcChain.xml><?xml version="1.0" encoding="utf-8"?>
<calcChain xmlns="http://schemas.openxmlformats.org/spreadsheetml/2006/main">
  <c r="H37" i="20" l="1"/>
  <c r="H36" i="20"/>
  <c r="H35" i="20"/>
  <c r="H34" i="20"/>
  <c r="H33" i="20"/>
  <c r="H32" i="20"/>
  <c r="H31" i="20"/>
  <c r="H30" i="20"/>
  <c r="AK29" i="20"/>
  <c r="AK30" i="20" s="1"/>
  <c r="AK31" i="20" s="1"/>
  <c r="AK32" i="20" s="1"/>
  <c r="AK33" i="20" s="1"/>
  <c r="AK34" i="20" s="1"/>
  <c r="AK35" i="20" s="1"/>
  <c r="AK36" i="20" s="1"/>
  <c r="AK37" i="20" s="1"/>
  <c r="AK38" i="20" s="1"/>
  <c r="AK39" i="20" s="1"/>
  <c r="AK40" i="20" s="1"/>
  <c r="AK41" i="20" s="1"/>
  <c r="AK42" i="20" s="1"/>
  <c r="AK43" i="20" s="1"/>
  <c r="AK44" i="20" s="1"/>
  <c r="AK45" i="20" s="1"/>
  <c r="AK46" i="20" s="1"/>
  <c r="AK47" i="20" s="1"/>
  <c r="AK48" i="20" s="1"/>
  <c r="AK49" i="20" s="1"/>
  <c r="H29" i="20"/>
  <c r="H28" i="20"/>
  <c r="H27" i="20"/>
  <c r="H26" i="20"/>
  <c r="H25" i="20"/>
  <c r="C25" i="20"/>
  <c r="H24" i="20"/>
  <c r="C24" i="20"/>
  <c r="H23" i="20"/>
  <c r="C23" i="20"/>
  <c r="H22" i="20"/>
  <c r="C22" i="20"/>
  <c r="H21" i="20"/>
  <c r="C21" i="20"/>
  <c r="H20" i="20"/>
  <c r="C20" i="20"/>
  <c r="H19" i="20"/>
  <c r="C19" i="20"/>
  <c r="H18" i="20"/>
  <c r="C18" i="20"/>
  <c r="H17" i="20"/>
  <c r="C17" i="20"/>
  <c r="H16" i="20"/>
  <c r="C16" i="20"/>
  <c r="H15" i="20"/>
  <c r="C15" i="20"/>
  <c r="H14" i="20"/>
  <c r="C14" i="20"/>
  <c r="H13" i="20"/>
  <c r="C13" i="20"/>
  <c r="H12" i="20"/>
  <c r="C12" i="20"/>
  <c r="M11" i="20"/>
  <c r="H11" i="20"/>
  <c r="C11" i="20"/>
  <c r="M10" i="20"/>
  <c r="H10" i="20"/>
  <c r="C10" i="20"/>
  <c r="M9" i="20"/>
  <c r="H9" i="20"/>
  <c r="C9" i="20"/>
  <c r="R8" i="20"/>
  <c r="M8" i="20"/>
  <c r="H8" i="20"/>
  <c r="C8" i="20"/>
  <c r="R7" i="20"/>
  <c r="M7" i="20"/>
  <c r="H7" i="20"/>
  <c r="C7" i="20"/>
  <c r="R6" i="20"/>
  <c r="M6" i="20"/>
  <c r="H6" i="20"/>
  <c r="C6" i="20"/>
  <c r="R5" i="20"/>
  <c r="M5" i="20"/>
  <c r="H5" i="20"/>
  <c r="C5" i="20"/>
  <c r="R4" i="20"/>
  <c r="M4" i="20"/>
  <c r="H4" i="20"/>
  <c r="C4" i="20"/>
  <c r="AK3" i="20"/>
  <c r="AK4" i="20" s="1"/>
  <c r="AK5" i="20" s="1"/>
  <c r="AK6" i="20" s="1"/>
  <c r="AK7" i="20" s="1"/>
  <c r="AK8" i="20" s="1"/>
  <c r="AK9" i="20" s="1"/>
  <c r="AK10" i="20" s="1"/>
  <c r="AK11" i="20" s="1"/>
  <c r="AK12" i="20" s="1"/>
  <c r="AK13" i="20" s="1"/>
  <c r="AK14" i="20" s="1"/>
  <c r="AK15" i="20" s="1"/>
  <c r="AK16" i="20" s="1"/>
  <c r="AK17" i="20" s="1"/>
  <c r="AK18" i="20" s="1"/>
  <c r="AK19" i="20" s="1"/>
  <c r="AK20" i="20" s="1"/>
  <c r="AK21" i="20" s="1"/>
  <c r="AK22" i="20" s="1"/>
  <c r="AK23" i="20" s="1"/>
  <c r="AK24" i="20" s="1"/>
  <c r="AK25" i="20" s="1"/>
  <c r="AK26" i="20" s="1"/>
  <c r="AK27" i="20" s="1"/>
  <c r="R3" i="20"/>
  <c r="M3" i="20"/>
  <c r="H3" i="20"/>
  <c r="C3" i="20"/>
  <c r="R2" i="20"/>
  <c r="S2" i="20" s="1"/>
  <c r="M2" i="20"/>
  <c r="N2" i="20" s="1"/>
  <c r="H2" i="20"/>
  <c r="I2" i="20" s="1"/>
  <c r="C2" i="20"/>
  <c r="D2" i="20" s="1"/>
  <c r="H37" i="18"/>
  <c r="H36" i="18"/>
  <c r="H35" i="18"/>
  <c r="H34" i="18"/>
  <c r="H33" i="18"/>
  <c r="H32" i="18"/>
  <c r="H31" i="18"/>
  <c r="H30" i="18"/>
  <c r="AK29" i="18"/>
  <c r="AK30" i="18" s="1"/>
  <c r="AK31" i="18" s="1"/>
  <c r="AK32" i="18" s="1"/>
  <c r="AK33" i="18" s="1"/>
  <c r="AK34" i="18" s="1"/>
  <c r="AK35" i="18" s="1"/>
  <c r="AK36" i="18" s="1"/>
  <c r="AK37" i="18" s="1"/>
  <c r="AK38" i="18" s="1"/>
  <c r="AK39" i="18" s="1"/>
  <c r="AK40" i="18" s="1"/>
  <c r="AK41" i="18" s="1"/>
  <c r="AK42" i="18" s="1"/>
  <c r="AK43" i="18" s="1"/>
  <c r="AK44" i="18" s="1"/>
  <c r="AK45" i="18" s="1"/>
  <c r="AK46" i="18" s="1"/>
  <c r="AK47" i="18" s="1"/>
  <c r="AK48" i="18" s="1"/>
  <c r="AK49" i="18" s="1"/>
  <c r="H29" i="18"/>
  <c r="H28" i="18"/>
  <c r="H27" i="18"/>
  <c r="H26" i="18"/>
  <c r="H25" i="18"/>
  <c r="C25" i="18"/>
  <c r="H24" i="18"/>
  <c r="C24" i="18"/>
  <c r="H23" i="18"/>
  <c r="C23" i="18"/>
  <c r="H22" i="18"/>
  <c r="C22" i="18"/>
  <c r="H21" i="18"/>
  <c r="C21" i="18"/>
  <c r="H20" i="18"/>
  <c r="C20" i="18"/>
  <c r="H19" i="18"/>
  <c r="C19" i="18"/>
  <c r="H18" i="18"/>
  <c r="C18" i="18"/>
  <c r="H17" i="18"/>
  <c r="C17" i="18"/>
  <c r="H16" i="18"/>
  <c r="C16" i="18"/>
  <c r="H15" i="18"/>
  <c r="C15" i="18"/>
  <c r="H14" i="18"/>
  <c r="C14" i="18"/>
  <c r="H13" i="18"/>
  <c r="C13" i="18"/>
  <c r="H12" i="18"/>
  <c r="C12" i="18"/>
  <c r="M11" i="18"/>
  <c r="H11" i="18"/>
  <c r="C11" i="18"/>
  <c r="M10" i="18"/>
  <c r="H10" i="18"/>
  <c r="C10" i="18"/>
  <c r="M9" i="18"/>
  <c r="H9" i="18"/>
  <c r="C9" i="18"/>
  <c r="R8" i="18"/>
  <c r="M8" i="18"/>
  <c r="H8" i="18"/>
  <c r="C8" i="18"/>
  <c r="R7" i="18"/>
  <c r="M7" i="18"/>
  <c r="H7" i="18"/>
  <c r="C7" i="18"/>
  <c r="R6" i="18"/>
  <c r="M6" i="18"/>
  <c r="H6" i="18"/>
  <c r="C6" i="18"/>
  <c r="R5" i="18"/>
  <c r="M5" i="18"/>
  <c r="H5" i="18"/>
  <c r="C5" i="18"/>
  <c r="R4" i="18"/>
  <c r="M4" i="18"/>
  <c r="H4" i="18"/>
  <c r="C4" i="18"/>
  <c r="AK3" i="18"/>
  <c r="AK4" i="18" s="1"/>
  <c r="AK5" i="18" s="1"/>
  <c r="AK6" i="18" s="1"/>
  <c r="AK7" i="18" s="1"/>
  <c r="AK8" i="18" s="1"/>
  <c r="AK9" i="18" s="1"/>
  <c r="AK10" i="18" s="1"/>
  <c r="AK11" i="18" s="1"/>
  <c r="AK12" i="18" s="1"/>
  <c r="AK13" i="18" s="1"/>
  <c r="AK14" i="18" s="1"/>
  <c r="AK15" i="18" s="1"/>
  <c r="AK16" i="18" s="1"/>
  <c r="AK17" i="18" s="1"/>
  <c r="AK18" i="18" s="1"/>
  <c r="AK19" i="18" s="1"/>
  <c r="AK20" i="18" s="1"/>
  <c r="AK21" i="18" s="1"/>
  <c r="AK22" i="18" s="1"/>
  <c r="AK23" i="18" s="1"/>
  <c r="AK24" i="18" s="1"/>
  <c r="AK25" i="18" s="1"/>
  <c r="AK26" i="18" s="1"/>
  <c r="AK27" i="18" s="1"/>
  <c r="R3" i="18"/>
  <c r="M3" i="18"/>
  <c r="H3" i="18"/>
  <c r="C3" i="18"/>
  <c r="R2" i="18"/>
  <c r="S2" i="18" s="1"/>
  <c r="M2" i="18"/>
  <c r="N2" i="18" s="1"/>
  <c r="H2" i="18"/>
  <c r="I2" i="18" s="1"/>
  <c r="C2" i="18"/>
  <c r="D2" i="18" s="1"/>
  <c r="H37" i="16"/>
  <c r="H36" i="16"/>
  <c r="H35" i="16"/>
  <c r="H34" i="16"/>
  <c r="H33" i="16"/>
  <c r="H32" i="16"/>
  <c r="H31" i="16"/>
  <c r="H30" i="16"/>
  <c r="AK29" i="16"/>
  <c r="AK30" i="16" s="1"/>
  <c r="AK31" i="16" s="1"/>
  <c r="AK32" i="16" s="1"/>
  <c r="AK33" i="16" s="1"/>
  <c r="AK34" i="16" s="1"/>
  <c r="AK35" i="16" s="1"/>
  <c r="AK36" i="16" s="1"/>
  <c r="AK37" i="16" s="1"/>
  <c r="AK38" i="16" s="1"/>
  <c r="AK39" i="16" s="1"/>
  <c r="AK40" i="16" s="1"/>
  <c r="AK41" i="16" s="1"/>
  <c r="AK42" i="16" s="1"/>
  <c r="AK43" i="16" s="1"/>
  <c r="AK44" i="16" s="1"/>
  <c r="AK45" i="16" s="1"/>
  <c r="AK46" i="16" s="1"/>
  <c r="AK47" i="16" s="1"/>
  <c r="AK48" i="16" s="1"/>
  <c r="AK49" i="16" s="1"/>
  <c r="H29" i="16"/>
  <c r="H28" i="16"/>
  <c r="H27" i="16"/>
  <c r="H26" i="16"/>
  <c r="H25" i="16"/>
  <c r="C25" i="16"/>
  <c r="H24" i="16"/>
  <c r="C24" i="16"/>
  <c r="H23" i="16"/>
  <c r="C23" i="16"/>
  <c r="H22" i="16"/>
  <c r="C22" i="16"/>
  <c r="H21" i="16"/>
  <c r="C21" i="16"/>
  <c r="H20" i="16"/>
  <c r="C20" i="16"/>
  <c r="H19" i="16"/>
  <c r="C19" i="16"/>
  <c r="H18" i="16"/>
  <c r="C18" i="16"/>
  <c r="H17" i="16"/>
  <c r="C17" i="16"/>
  <c r="H16" i="16"/>
  <c r="C16" i="16"/>
  <c r="H15" i="16"/>
  <c r="C15" i="16"/>
  <c r="H14" i="16"/>
  <c r="C14" i="16"/>
  <c r="H13" i="16"/>
  <c r="C13" i="16"/>
  <c r="H12" i="16"/>
  <c r="C12" i="16"/>
  <c r="M11" i="16"/>
  <c r="H11" i="16"/>
  <c r="C11" i="16"/>
  <c r="M10" i="16"/>
  <c r="H10" i="16"/>
  <c r="C10" i="16"/>
  <c r="M9" i="16"/>
  <c r="H9" i="16"/>
  <c r="C9" i="16"/>
  <c r="R8" i="16"/>
  <c r="M8" i="16"/>
  <c r="H8" i="16"/>
  <c r="C8" i="16"/>
  <c r="R7" i="16"/>
  <c r="M7" i="16"/>
  <c r="H7" i="16"/>
  <c r="C7" i="16"/>
  <c r="R6" i="16"/>
  <c r="M6" i="16"/>
  <c r="H6" i="16"/>
  <c r="C6" i="16"/>
  <c r="R5" i="16"/>
  <c r="M5" i="16"/>
  <c r="H5" i="16"/>
  <c r="C5" i="16"/>
  <c r="R4" i="16"/>
  <c r="M4" i="16"/>
  <c r="H4" i="16"/>
  <c r="C4" i="16"/>
  <c r="AK3" i="16"/>
  <c r="AK4" i="16" s="1"/>
  <c r="AK5" i="16" s="1"/>
  <c r="AK6" i="16" s="1"/>
  <c r="AK7" i="16" s="1"/>
  <c r="AK8" i="16" s="1"/>
  <c r="AK9" i="16" s="1"/>
  <c r="AK10" i="16" s="1"/>
  <c r="AK11" i="16" s="1"/>
  <c r="AK12" i="16" s="1"/>
  <c r="AK13" i="16" s="1"/>
  <c r="AK14" i="16" s="1"/>
  <c r="AK15" i="16" s="1"/>
  <c r="AK16" i="16" s="1"/>
  <c r="AK17" i="16" s="1"/>
  <c r="AK18" i="16" s="1"/>
  <c r="AK19" i="16" s="1"/>
  <c r="AK20" i="16" s="1"/>
  <c r="AK21" i="16" s="1"/>
  <c r="AK22" i="16" s="1"/>
  <c r="AK23" i="16" s="1"/>
  <c r="AK24" i="16" s="1"/>
  <c r="AK25" i="16" s="1"/>
  <c r="AK26" i="16" s="1"/>
  <c r="AK27" i="16" s="1"/>
  <c r="R3" i="16"/>
  <c r="M3" i="16"/>
  <c r="H3" i="16"/>
  <c r="C3" i="16"/>
  <c r="R2" i="16"/>
  <c r="S2" i="16" s="1"/>
  <c r="N2" i="16"/>
  <c r="N3" i="16" s="1"/>
  <c r="M2" i="16"/>
  <c r="H2" i="16"/>
  <c r="I2" i="16" s="1"/>
  <c r="C2" i="16"/>
  <c r="D2" i="16" s="1"/>
  <c r="H37" i="14"/>
  <c r="H36" i="14"/>
  <c r="H35" i="14"/>
  <c r="H34" i="14"/>
  <c r="H33" i="14"/>
  <c r="H32" i="14"/>
  <c r="H31" i="14"/>
  <c r="H30" i="14"/>
  <c r="AK29" i="14"/>
  <c r="AK30" i="14" s="1"/>
  <c r="AK31" i="14" s="1"/>
  <c r="AK32" i="14" s="1"/>
  <c r="AK33" i="14" s="1"/>
  <c r="AK34" i="14" s="1"/>
  <c r="AK35" i="14" s="1"/>
  <c r="AK36" i="14" s="1"/>
  <c r="AK37" i="14" s="1"/>
  <c r="AK38" i="14" s="1"/>
  <c r="AK39" i="14" s="1"/>
  <c r="AK40" i="14" s="1"/>
  <c r="AK41" i="14" s="1"/>
  <c r="AK42" i="14" s="1"/>
  <c r="AK43" i="14" s="1"/>
  <c r="AK44" i="14" s="1"/>
  <c r="AK45" i="14" s="1"/>
  <c r="AK46" i="14" s="1"/>
  <c r="AK47" i="14" s="1"/>
  <c r="AK48" i="14" s="1"/>
  <c r="AK49" i="14" s="1"/>
  <c r="H29" i="14"/>
  <c r="H28" i="14"/>
  <c r="H27" i="14"/>
  <c r="H26" i="14"/>
  <c r="H25" i="14"/>
  <c r="C25" i="14"/>
  <c r="H24" i="14"/>
  <c r="C24" i="14"/>
  <c r="H23" i="14"/>
  <c r="C23" i="14"/>
  <c r="H22" i="14"/>
  <c r="C22" i="14"/>
  <c r="H21" i="14"/>
  <c r="C21" i="14"/>
  <c r="H20" i="14"/>
  <c r="C20" i="14"/>
  <c r="H19" i="14"/>
  <c r="C19" i="14"/>
  <c r="H18" i="14"/>
  <c r="C18" i="14"/>
  <c r="H17" i="14"/>
  <c r="C17" i="14"/>
  <c r="H16" i="14"/>
  <c r="C16" i="14"/>
  <c r="H15" i="14"/>
  <c r="C15" i="14"/>
  <c r="H14" i="14"/>
  <c r="C14" i="14"/>
  <c r="H13" i="14"/>
  <c r="C13" i="14"/>
  <c r="H12" i="14"/>
  <c r="C12" i="14"/>
  <c r="M11" i="14"/>
  <c r="H11" i="14"/>
  <c r="C11" i="14"/>
  <c r="M10" i="14"/>
  <c r="H10" i="14"/>
  <c r="C10" i="14"/>
  <c r="M9" i="14"/>
  <c r="H9" i="14"/>
  <c r="C9" i="14"/>
  <c r="R8" i="14"/>
  <c r="M8" i="14"/>
  <c r="H8" i="14"/>
  <c r="C8" i="14"/>
  <c r="R7" i="14"/>
  <c r="M7" i="14"/>
  <c r="H7" i="14"/>
  <c r="C7" i="14"/>
  <c r="R6" i="14"/>
  <c r="M6" i="14"/>
  <c r="H6" i="14"/>
  <c r="C6" i="14"/>
  <c r="R5" i="14"/>
  <c r="M5" i="14"/>
  <c r="H5" i="14"/>
  <c r="C5" i="14"/>
  <c r="AK4" i="14"/>
  <c r="AK5" i="14" s="1"/>
  <c r="AK6" i="14" s="1"/>
  <c r="AK7" i="14" s="1"/>
  <c r="AK8" i="14" s="1"/>
  <c r="AK9" i="14" s="1"/>
  <c r="AK10" i="14" s="1"/>
  <c r="AK11" i="14" s="1"/>
  <c r="AK12" i="14" s="1"/>
  <c r="AK13" i="14" s="1"/>
  <c r="AK14" i="14" s="1"/>
  <c r="AK15" i="14" s="1"/>
  <c r="AK16" i="14" s="1"/>
  <c r="AK17" i="14" s="1"/>
  <c r="AK18" i="14" s="1"/>
  <c r="AK19" i="14" s="1"/>
  <c r="AK20" i="14" s="1"/>
  <c r="AK21" i="14" s="1"/>
  <c r="AK22" i="14" s="1"/>
  <c r="AK23" i="14" s="1"/>
  <c r="AK24" i="14" s="1"/>
  <c r="AK25" i="14" s="1"/>
  <c r="AK26" i="14" s="1"/>
  <c r="AK27" i="14" s="1"/>
  <c r="R4" i="14"/>
  <c r="M4" i="14"/>
  <c r="H4" i="14"/>
  <c r="C4" i="14"/>
  <c r="AK3" i="14"/>
  <c r="R3" i="14"/>
  <c r="M3" i="14"/>
  <c r="H3" i="14"/>
  <c r="C3" i="14"/>
  <c r="S2" i="14"/>
  <c r="S3" i="14" s="1"/>
  <c r="R2" i="14"/>
  <c r="N2" i="14"/>
  <c r="N3" i="14" s="1"/>
  <c r="M2" i="14"/>
  <c r="I2" i="14"/>
  <c r="I3" i="14" s="1"/>
  <c r="H2" i="14"/>
  <c r="D2" i="14"/>
  <c r="D3" i="14" s="1"/>
  <c r="C2" i="14"/>
  <c r="D3" i="16" l="1"/>
  <c r="I4" i="14"/>
  <c r="I5" i="14" s="1"/>
  <c r="S4" i="14"/>
  <c r="S5" i="14" s="1"/>
  <c r="S6" i="14" s="1"/>
  <c r="S7" i="14" s="1"/>
  <c r="S8" i="14" s="1"/>
  <c r="P10" i="14" s="1"/>
  <c r="I3" i="16"/>
  <c r="D4" i="16"/>
  <c r="D3" i="20"/>
  <c r="D4" i="20" s="1"/>
  <c r="D5" i="20" s="1"/>
  <c r="D6" i="20" s="1"/>
  <c r="D7" i="20" s="1"/>
  <c r="D8" i="20" s="1"/>
  <c r="D9" i="20" s="1"/>
  <c r="D10" i="20" s="1"/>
  <c r="D11" i="20" s="1"/>
  <c r="D12" i="20" s="1"/>
  <c r="D13" i="20" s="1"/>
  <c r="D14" i="20" s="1"/>
  <c r="D15" i="20" s="1"/>
  <c r="D16" i="20" s="1"/>
  <c r="D17" i="20" s="1"/>
  <c r="D18" i="20" s="1"/>
  <c r="D19" i="20" s="1"/>
  <c r="D20" i="20" s="1"/>
  <c r="D21" i="20" s="1"/>
  <c r="D22" i="20" s="1"/>
  <c r="D23" i="20" s="1"/>
  <c r="D24" i="20" s="1"/>
  <c r="D25" i="20" s="1"/>
  <c r="A26" i="20" s="1"/>
  <c r="I3" i="20"/>
  <c r="S3" i="20"/>
  <c r="S4" i="20" s="1"/>
  <c r="S5" i="20" s="1"/>
  <c r="S6" i="20" s="1"/>
  <c r="S7" i="20" s="1"/>
  <c r="S8" i="20" s="1"/>
  <c r="P10" i="20" s="1"/>
  <c r="N3" i="20"/>
  <c r="N4" i="20" s="1"/>
  <c r="N5" i="20" s="1"/>
  <c r="N6" i="20" s="1"/>
  <c r="N7" i="20" s="1"/>
  <c r="N8" i="20" s="1"/>
  <c r="N9" i="20" s="1"/>
  <c r="N10" i="20" s="1"/>
  <c r="N11" i="20" s="1"/>
  <c r="K13" i="20" s="1"/>
  <c r="I4" i="20"/>
  <c r="I5" i="20" s="1"/>
  <c r="I6" i="20" s="1"/>
  <c r="I7" i="20" s="1"/>
  <c r="I8" i="20" s="1"/>
  <c r="I9" i="20" s="1"/>
  <c r="I10" i="20" s="1"/>
  <c r="I11" i="20" s="1"/>
  <c r="I12" i="20" s="1"/>
  <c r="I13" i="20" s="1"/>
  <c r="I14" i="20" s="1"/>
  <c r="I15" i="20" s="1"/>
  <c r="I16" i="20" s="1"/>
  <c r="I17" i="20" s="1"/>
  <c r="I18" i="20" s="1"/>
  <c r="I19" i="20" s="1"/>
  <c r="I20" i="20" s="1"/>
  <c r="I21" i="20" s="1"/>
  <c r="I22" i="20" s="1"/>
  <c r="I23" i="20" s="1"/>
  <c r="I24" i="20" s="1"/>
  <c r="I25" i="20" s="1"/>
  <c r="I26" i="20" s="1"/>
  <c r="I27" i="20" s="1"/>
  <c r="I28" i="20" s="1"/>
  <c r="I29" i="20" s="1"/>
  <c r="I30" i="20" s="1"/>
  <c r="I31" i="20" s="1"/>
  <c r="I32" i="20" s="1"/>
  <c r="I33" i="20" s="1"/>
  <c r="I34" i="20" s="1"/>
  <c r="I35" i="20" s="1"/>
  <c r="I36" i="20" s="1"/>
  <c r="I37" i="20" s="1"/>
  <c r="F39" i="20" s="1"/>
  <c r="N3" i="18"/>
  <c r="N4" i="18" s="1"/>
  <c r="S3" i="18"/>
  <c r="N5" i="18"/>
  <c r="N6" i="18" s="1"/>
  <c r="N7" i="18" s="1"/>
  <c r="N8" i="18" s="1"/>
  <c r="N9" i="18" s="1"/>
  <c r="N10" i="18" s="1"/>
  <c r="N11" i="18" s="1"/>
  <c r="K13" i="18" s="1"/>
  <c r="D3" i="18"/>
  <c r="D4" i="18" s="1"/>
  <c r="D5" i="18" s="1"/>
  <c r="D6" i="18" s="1"/>
  <c r="D7" i="18" s="1"/>
  <c r="D8" i="18" s="1"/>
  <c r="D9" i="18" s="1"/>
  <c r="D10" i="18" s="1"/>
  <c r="D11" i="18" s="1"/>
  <c r="D12" i="18" s="1"/>
  <c r="D13" i="18" s="1"/>
  <c r="D14" i="18" s="1"/>
  <c r="D15" i="18" s="1"/>
  <c r="D16" i="18" s="1"/>
  <c r="D17" i="18" s="1"/>
  <c r="D18" i="18" s="1"/>
  <c r="D19" i="18" s="1"/>
  <c r="D20" i="18" s="1"/>
  <c r="D21" i="18" s="1"/>
  <c r="D22" i="18" s="1"/>
  <c r="D23" i="18" s="1"/>
  <c r="D24" i="18" s="1"/>
  <c r="D25" i="18" s="1"/>
  <c r="A26" i="18" s="1"/>
  <c r="S4" i="18"/>
  <c r="S5" i="18" s="1"/>
  <c r="S6" i="18" s="1"/>
  <c r="S7" i="18" s="1"/>
  <c r="S8" i="18" s="1"/>
  <c r="P10" i="18" s="1"/>
  <c r="I3" i="18"/>
  <c r="I4" i="18" s="1"/>
  <c r="I5" i="18" s="1"/>
  <c r="I6" i="18" s="1"/>
  <c r="I7" i="18" s="1"/>
  <c r="I8" i="18" s="1"/>
  <c r="I9" i="18" s="1"/>
  <c r="I10" i="18" s="1"/>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F39" i="18" s="1"/>
  <c r="I4" i="16"/>
  <c r="I5" i="16" s="1"/>
  <c r="I6" i="16" s="1"/>
  <c r="I7" i="16" s="1"/>
  <c r="I8" i="16" s="1"/>
  <c r="I9" i="16" s="1"/>
  <c r="I10" i="16" s="1"/>
  <c r="I11" i="16" s="1"/>
  <c r="I12" i="16" s="1"/>
  <c r="I13" i="16" s="1"/>
  <c r="I14" i="16" s="1"/>
  <c r="I15" i="16" s="1"/>
  <c r="I16" i="16" s="1"/>
  <c r="I17" i="16" s="1"/>
  <c r="I18" i="16" s="1"/>
  <c r="I19" i="16" s="1"/>
  <c r="I20" i="16" s="1"/>
  <c r="I21" i="16" s="1"/>
  <c r="I22" i="16" s="1"/>
  <c r="I23" i="16" s="1"/>
  <c r="I24" i="16" s="1"/>
  <c r="I25" i="16" s="1"/>
  <c r="I26" i="16" s="1"/>
  <c r="I27" i="16" s="1"/>
  <c r="I28" i="16" s="1"/>
  <c r="I29" i="16" s="1"/>
  <c r="I30" i="16" s="1"/>
  <c r="I31" i="16" s="1"/>
  <c r="I32" i="16" s="1"/>
  <c r="I33" i="16" s="1"/>
  <c r="I34" i="16" s="1"/>
  <c r="I35" i="16" s="1"/>
  <c r="I36" i="16" s="1"/>
  <c r="I37" i="16" s="1"/>
  <c r="F39" i="16" s="1"/>
  <c r="D5" i="16"/>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A26" i="16" s="1"/>
  <c r="S3" i="16"/>
  <c r="N4" i="16"/>
  <c r="S4" i="16"/>
  <c r="S5" i="16" s="1"/>
  <c r="S6" i="16" s="1"/>
  <c r="S7" i="16" s="1"/>
  <c r="S8" i="16" s="1"/>
  <c r="P10" i="16" s="1"/>
  <c r="N5" i="16"/>
  <c r="N6" i="16" s="1"/>
  <c r="N7" i="16" s="1"/>
  <c r="N8" i="16" s="1"/>
  <c r="N9" i="16" s="1"/>
  <c r="N10" i="16" s="1"/>
  <c r="N11" i="16" s="1"/>
  <c r="K13" i="16" s="1"/>
  <c r="D4" i="14"/>
  <c r="D5" i="14" s="1"/>
  <c r="D6" i="14" s="1"/>
  <c r="D7" i="14" s="1"/>
  <c r="D8" i="14" s="1"/>
  <c r="D9" i="14" s="1"/>
  <c r="D10" i="14" s="1"/>
  <c r="D11" i="14" s="1"/>
  <c r="D12" i="14" s="1"/>
  <c r="D13" i="14" s="1"/>
  <c r="D14" i="14" s="1"/>
  <c r="D15" i="14" s="1"/>
  <c r="D16" i="14" s="1"/>
  <c r="D17" i="14" s="1"/>
  <c r="D18" i="14" s="1"/>
  <c r="D19" i="14" s="1"/>
  <c r="D20" i="14" s="1"/>
  <c r="D21" i="14" s="1"/>
  <c r="D22" i="14" s="1"/>
  <c r="D23" i="14" s="1"/>
  <c r="D24" i="14" s="1"/>
  <c r="D25" i="14" s="1"/>
  <c r="A26" i="14" s="1"/>
  <c r="N4" i="14"/>
  <c r="N5" i="14" s="1"/>
  <c r="N6" i="14" s="1"/>
  <c r="N7" i="14" s="1"/>
  <c r="N8" i="14" s="1"/>
  <c r="N9" i="14" s="1"/>
  <c r="N10" i="14" s="1"/>
  <c r="N11" i="14" s="1"/>
  <c r="K13" i="14" s="1"/>
  <c r="I6" i="14"/>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I34" i="14" s="1"/>
  <c r="I35" i="14" s="1"/>
  <c r="I36" i="14" s="1"/>
  <c r="I37" i="14" s="1"/>
  <c r="F39" i="14" s="1"/>
  <c r="H37" i="10" l="1"/>
  <c r="H36" i="10"/>
  <c r="H35" i="10"/>
  <c r="H34" i="10"/>
  <c r="H33" i="10"/>
  <c r="H32" i="10"/>
  <c r="H31" i="10"/>
  <c r="H30" i="10"/>
  <c r="AK29" i="10"/>
  <c r="AK30" i="10" s="1"/>
  <c r="AK31" i="10" s="1"/>
  <c r="AK32" i="10" s="1"/>
  <c r="AK33" i="10" s="1"/>
  <c r="AK34" i="10" s="1"/>
  <c r="AK35" i="10" s="1"/>
  <c r="AK36" i="10" s="1"/>
  <c r="AK37" i="10" s="1"/>
  <c r="AK38" i="10" s="1"/>
  <c r="AK39" i="10" s="1"/>
  <c r="AK40" i="10" s="1"/>
  <c r="AK41" i="10" s="1"/>
  <c r="AK42" i="10" s="1"/>
  <c r="AK43" i="10" s="1"/>
  <c r="AK44" i="10" s="1"/>
  <c r="AK45" i="10" s="1"/>
  <c r="AK46" i="10" s="1"/>
  <c r="AK47" i="10" s="1"/>
  <c r="AK48" i="10" s="1"/>
  <c r="AK49" i="10" s="1"/>
  <c r="H29" i="10"/>
  <c r="H28" i="10"/>
  <c r="H27" i="10"/>
  <c r="H26" i="10"/>
  <c r="H25" i="10"/>
  <c r="C25" i="10"/>
  <c r="H24" i="10"/>
  <c r="C24" i="10"/>
  <c r="H23" i="10"/>
  <c r="C23" i="10"/>
  <c r="H22" i="10"/>
  <c r="C22" i="10"/>
  <c r="H21" i="10"/>
  <c r="C21" i="10"/>
  <c r="H20" i="10"/>
  <c r="C20" i="10"/>
  <c r="H19" i="10"/>
  <c r="C19" i="10"/>
  <c r="H18" i="10"/>
  <c r="C18" i="10"/>
  <c r="H17" i="10"/>
  <c r="C17" i="10"/>
  <c r="H16" i="10"/>
  <c r="C16" i="10"/>
  <c r="H15" i="10"/>
  <c r="C15" i="10"/>
  <c r="H14" i="10"/>
  <c r="C14" i="10"/>
  <c r="H13" i="10"/>
  <c r="C13" i="10"/>
  <c r="H12" i="10"/>
  <c r="C12" i="10"/>
  <c r="M11" i="10"/>
  <c r="H11" i="10"/>
  <c r="C11" i="10"/>
  <c r="M10" i="10"/>
  <c r="H10" i="10"/>
  <c r="C10" i="10"/>
  <c r="M9" i="10"/>
  <c r="H9" i="10"/>
  <c r="C9" i="10"/>
  <c r="R8" i="10"/>
  <c r="M8" i="10"/>
  <c r="H8" i="10"/>
  <c r="C8" i="10"/>
  <c r="R7" i="10"/>
  <c r="M7" i="10"/>
  <c r="H7" i="10"/>
  <c r="C7" i="10"/>
  <c r="R6" i="10"/>
  <c r="M6" i="10"/>
  <c r="H6" i="10"/>
  <c r="C6" i="10"/>
  <c r="R5" i="10"/>
  <c r="M5" i="10"/>
  <c r="H5" i="10"/>
  <c r="C5" i="10"/>
  <c r="R4" i="10"/>
  <c r="M4" i="10"/>
  <c r="H4" i="10"/>
  <c r="C4" i="10"/>
  <c r="AK3" i="10"/>
  <c r="AK4" i="10" s="1"/>
  <c r="AK5" i="10" s="1"/>
  <c r="AK6" i="10" s="1"/>
  <c r="AK7" i="10" s="1"/>
  <c r="AK8" i="10" s="1"/>
  <c r="AK9" i="10" s="1"/>
  <c r="AK10" i="10" s="1"/>
  <c r="AK11" i="10" s="1"/>
  <c r="AK12" i="10" s="1"/>
  <c r="AK13" i="10" s="1"/>
  <c r="AK14" i="10" s="1"/>
  <c r="AK15" i="10" s="1"/>
  <c r="AK16" i="10" s="1"/>
  <c r="AK17" i="10" s="1"/>
  <c r="AK18" i="10" s="1"/>
  <c r="AK19" i="10" s="1"/>
  <c r="AK20" i="10" s="1"/>
  <c r="AK21" i="10" s="1"/>
  <c r="AK22" i="10" s="1"/>
  <c r="AK23" i="10" s="1"/>
  <c r="AK24" i="10" s="1"/>
  <c r="AK25" i="10" s="1"/>
  <c r="AK26" i="10" s="1"/>
  <c r="AK27" i="10" s="1"/>
  <c r="R3" i="10"/>
  <c r="M3" i="10"/>
  <c r="H3" i="10"/>
  <c r="C3" i="10"/>
  <c r="R2" i="10"/>
  <c r="S2" i="10" s="1"/>
  <c r="M2" i="10"/>
  <c r="N2" i="10" s="1"/>
  <c r="H2" i="10"/>
  <c r="I2" i="10" s="1"/>
  <c r="C2" i="10"/>
  <c r="D2" i="10" s="1"/>
  <c r="S3" i="10" l="1"/>
  <c r="S4" i="10" s="1"/>
  <c r="D3" i="10"/>
  <c r="D4" i="10" s="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A26" i="10" s="1"/>
  <c r="S5" i="10"/>
  <c r="S6" i="10" s="1"/>
  <c r="S7" i="10" s="1"/>
  <c r="S8" i="10" s="1"/>
  <c r="P10" i="10" s="1"/>
  <c r="I3" i="10"/>
  <c r="I4" i="10" s="1"/>
  <c r="I5" i="10" s="1"/>
  <c r="I6" i="10" s="1"/>
  <c r="I7" i="10" s="1"/>
  <c r="I8" i="10" s="1"/>
  <c r="I9" i="10" s="1"/>
  <c r="I10" i="10" s="1"/>
  <c r="I11" i="10" s="1"/>
  <c r="I12" i="10" s="1"/>
  <c r="I13" i="10" s="1"/>
  <c r="I14" i="10" s="1"/>
  <c r="I15" i="10" s="1"/>
  <c r="I16" i="10" s="1"/>
  <c r="I17" i="10" s="1"/>
  <c r="I18" i="10" s="1"/>
  <c r="I19" i="10" s="1"/>
  <c r="I20" i="10" s="1"/>
  <c r="I21" i="10" s="1"/>
  <c r="I22" i="10" s="1"/>
  <c r="I23" i="10" s="1"/>
  <c r="I24" i="10" s="1"/>
  <c r="I25" i="10" s="1"/>
  <c r="I26" i="10" s="1"/>
  <c r="I27" i="10" s="1"/>
  <c r="I28" i="10" s="1"/>
  <c r="I29" i="10" s="1"/>
  <c r="I30" i="10" s="1"/>
  <c r="I31" i="10" s="1"/>
  <c r="I32" i="10" s="1"/>
  <c r="I33" i="10" s="1"/>
  <c r="I34" i="10" s="1"/>
  <c r="I35" i="10" s="1"/>
  <c r="I36" i="10" s="1"/>
  <c r="I37" i="10" s="1"/>
  <c r="F39" i="10" s="1"/>
  <c r="N3" i="10"/>
  <c r="N4" i="10" s="1"/>
  <c r="N5" i="10" s="1"/>
  <c r="N6" i="10" s="1"/>
  <c r="N7" i="10" s="1"/>
  <c r="N8" i="10" s="1"/>
  <c r="N9" i="10" s="1"/>
  <c r="N10" i="10" s="1"/>
  <c r="N11" i="10" s="1"/>
  <c r="K13" i="10" s="1"/>
  <c r="R31" i="4"/>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<sst xmlns="http://schemas.openxmlformats.org/spreadsheetml/2006/main" count="2394" uniqueCount="535">
  <si>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</si>
  <si>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</si>
  <si>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</si>
  <si>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</si>
  <si>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</si>
  <si>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</si>
  <si>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</si>
  <si>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</si>
  <si>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</si>
  <si>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</si>
  <si>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</si>
  <si>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</si>
  <si>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</si>
  <si>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</si>
  <si>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</si>
  <si>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</si>
  <si>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</si>
  <si>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</si>
  <si>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</si>
  <si>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</si>
  <si>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</si>
  <si>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</si>
  <si>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</si>
  <si>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</si>
  <si>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</si>
  <si>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</si>
  <si>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</si>
  <si>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</si>
  <si>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</si>
  <si>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</si>
  <si>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</si>
  <si>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</si>
  <si>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</si>
  <si>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</si>
  <si>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</si>
  <si>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</si>
  <si>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</si>
  <si>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</si>
  <si>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</si>
  <si>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</si>
  <si>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</si>
  <si>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</si>
  <si>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</si>
  <si>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</si>
  <si>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</si>
  <si>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</si>
  <si>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</si>
  <si>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</si>
  <si>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</si>
  <si>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</si>
  <si>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</si>
  <si>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</si>
  <si>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</si>
  <si>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</si>
  <si>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</si>
  <si>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</si>
  <si>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</si>
  <si>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</si>
  <si>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</si>
  <si>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</si>
  <si>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</si>
  <si>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</si>
  <si>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</si>
  <si>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</si>
  <si>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</si>
  <si>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</si>
  <si>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</si>
  <si>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</si>
  <si>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</si>
  <si>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</si>
  <si>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</si>
  <si>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</si>
  <si>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</si>
  <si>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</si>
  <si>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</si>
  <si>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</si>
  <si>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</si>
  <si>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</si>
  <si>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</si>
  <si>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</si>
  <si>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</si>
  <si>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</si>
  <si>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</si>
  <si>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</si>
  <si>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</si>
  <si>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</si>
  <si>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</si>
  <si>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</si>
  <si>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</si>
  <si>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</si>
  <si>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</si>
  <si>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</si>
  <si>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</si>
  <si>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</si>
  <si>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</si>
  <si>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</si>
  <si>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</si>
  <si>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</si>
  <si>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</si>
  <si>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</si>
  <si>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</si>
  <si>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</si>
  <si>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</si>
  <si>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</si>
  <si>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</si>
  <si>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</si>
  <si>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</si>
  <si>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</si>
  <si>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</si>
  <si>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</si>
  <si>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</si>
  <si>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</si>
  <si>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</si>
  <si>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</si>
  <si>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</si>
  <si>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</si>
  <si>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</si>
  <si>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</si>
  <si>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</si>
  <si>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</si>
  <si>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</si>
  <si>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</si>
  <si>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</si>
  <si>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</si>
  <si>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</si>
  <si>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</si>
  <si>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</si>
  <si>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</si>
  <si>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</si>
  <si>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</si>
  <si>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</si>
  <si>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</si>
  <si>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</si>
  <si>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</si>
  <si>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</si>
  <si>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</si>
  <si>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</si>
  <si>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</si>
  <si>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</si>
  <si>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</si>
  <si>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</si>
  <si>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</si>
  <si>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</si>
  <si>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</si>
  <si>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</si>
  <si>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</si>
  <si>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</si>
  <si>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</si>
  <si>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</si>
  <si>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</si>
  <si>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</si>
  <si>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</si>
  <si>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</si>
  <si>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</si>
  <si>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</si>
  <si>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</si>
  <si>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</si>
  <si>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</si>
  <si>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</si>
  <si>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</si>
  <si>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</si>
  <si>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</si>
  <si>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</si>
  <si>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</si>
  <si>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</si>
  <si>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</si>
  <si>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</si>
  <si>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</si>
  <si>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</si>
  <si>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</si>
  <si>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</si>
  <si>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</si>
  <si>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</si>
  <si>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</si>
  <si>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</si>
  <si>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</si>
  <si>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</si>
  <si>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</si>
  <si>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</si>
  <si>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</si>
  <si>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</si>
  <si>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</si>
  <si>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</si>
  <si>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</si>
  <si>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</si>
  <si>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</si>
  <si>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</si>
  <si>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</si>
  <si>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</si>
  <si>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</si>
  <si>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</si>
  <si>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</si>
  <si>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</si>
  <si>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</si>
  <si>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</si>
  <si>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</si>
  <si>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</si>
  <si>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</si>
  <si>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</si>
  <si>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</si>
  <si>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</si>
  <si>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</si>
  <si>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</si>
  <si>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</si>
  <si>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</si>
  <si>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</si>
  <si>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</si>
  <si>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</si>
  <si>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</si>
  <si>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</si>
  <si>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</si>
  <si>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</si>
  <si>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</si>
  <si>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</si>
  <si>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</si>
  <si>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</si>
  <si>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</si>
  <si>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</si>
  <si>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</si>
  <si>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</si>
  <si>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</si>
  <si>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</si>
  <si>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</si>
  <si>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</si>
  <si>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</si>
  <si>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</si>
  <si>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</si>
  <si>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</si>
  <si>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</si>
  <si>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</si>
  <si>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</si>
  <si>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</si>
  <si>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</si>
  <si>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</si>
  <si>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</si>
  <si>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</si>
  <si>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</si>
  <si>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</si>
  <si>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</si>
  <si>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</si>
  <si>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</si>
  <si>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</si>
  <si>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</si>
  <si>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</si>
  <si>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</si>
  <si>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</si>
  <si>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</si>
  <si>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</si>
  <si>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</si>
  <si>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</si>
  <si>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</si>
  <si>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</si>
  <si>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</si>
  <si>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</si>
  <si>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</si>
  <si>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</si>
  <si>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</si>
  <si>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</si>
  <si>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</si>
  <si>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</si>
  <si>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</si>
  <si>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</si>
  <si>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</si>
  <si>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</si>
  <si>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</si>
  <si>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</si>
  <si>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</si>
  <si>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</si>
  <si>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</si>
  <si>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</si>
  <si>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</si>
  <si>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</si>
  <si>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</si>
  <si>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</si>
  <si>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</si>
  <si>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</si>
  <si>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</si>
  <si>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</si>
  <si>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</si>
  <si>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</si>
  <si>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</si>
  <si>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</si>
  <si>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</si>
  <si>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</si>
  <si>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</si>
  <si>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</si>
  <si>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</si>
  <si>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</si>
  <si>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</si>
  <si>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</si>
  <si>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</si>
  <si>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</si>
  <si>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</si>
  <si>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</si>
  <si>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</si>
  <si>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</si>
  <si>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</si>
  <si>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</si>
  <si>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</si>
  <si>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</si>
  <si>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</si>
  <si>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</si>
  <si>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</si>
  <si>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</si>
  <si>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</si>
  <si>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</si>
  <si>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</si>
  <si>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</si>
  <si>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</si>
  <si>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</si>
  <si>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</si>
  <si>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</si>
  <si>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</si>
  <si>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</si>
  <si>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</si>
  <si>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</si>
  <si>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</si>
  <si>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</si>
  <si>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</si>
  <si>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</si>
  <si>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</si>
  <si>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</si>
  <si>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</si>
  <si>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</si>
  <si>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</si>
  <si>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</si>
  <si>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</si>
  <si>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</si>
  <si>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</si>
  <si>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</si>
  <si>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</si>
  <si>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</si>
  <si>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</si>
  <si>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</si>
  <si>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</si>
  <si>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</si>
  <si>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</si>
  <si>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</si>
  <si>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</si>
  <si>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</si>
  <si>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</si>
  <si>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</si>
  <si>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</si>
  <si>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</si>
  <si>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</si>
  <si>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</si>
  <si>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</si>
  <si>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</si>
  <si>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</si>
  <si>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</si>
  <si>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</si>
  <si>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</si>
  <si>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</si>
  <si>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</si>
  <si>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</si>
  <si>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</si>
  <si>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</si>
  <si>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</si>
  <si>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</si>
  <si>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</si>
  <si>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</si>
  <si>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</si>
  <si>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</si>
  <si>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</si>
  <si>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</si>
  <si>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</si>
  <si>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</si>
  <si>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</si>
  <si>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</si>
  <si>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</si>
  <si>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</si>
  <si>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</si>
  <si>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</si>
  <si>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</si>
  <si>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</si>
  <si>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</si>
  <si>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</si>
  <si>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</si>
  <si>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</si>
  <si>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</si>
  <si>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</si>
  <si>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</si>
  <si>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</si>
  <si>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</si>
  <si>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</si>
  <si>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</si>
  <si>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</si>
  <si>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</si>
  <si>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</si>
  <si>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</si>
  <si>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</si>
  <si>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</si>
  <si>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</si>
  <si>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</si>
  <si>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</si>
  <si>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</si>
  <si>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</si>
  <si>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</si>
  <si>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</si>
  <si>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</si>
  <si>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</si>
  <si>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</si>
  <si>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</si>
  <si>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</si>
  <si>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</si>
  <si>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</si>
  <si>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</si>
  <si>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</si>
  <si>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</si>
  <si>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</si>
  <si>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</si>
  <si>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</si>
  <si>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</si>
  <si>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</si>
  <si>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</si>
  <si>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</si>
  <si>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</si>
  <si>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</si>
  <si>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</si>
  <si>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</si>
  <si>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</si>
  <si>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</si>
  <si>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</si>
  <si>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</si>
  <si>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</si>
  <si>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</si>
  <si>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</si>
  <si>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</si>
  <si>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平成１６年度</t>
  </si>
  <si>
    <t>終了予定なし</t>
  </si>
  <si>
    <t>環境再生保全機構</t>
  </si>
  <si>
    <t>○</t>
  </si>
  <si>
    <t>公害により健康被害を受けられた方々への補償等に関する業務に必要な経費の一部に充てることにより、同機構が行う公害健康被害補償業務の円滑な実施及び同業務の推進に資すること。</t>
  </si>
  <si>
    <t>同機構が行う、上記の業務に必要な人件費及び事務所家賃等の事務費に関する費用等の一部に相当する額を運営費交付金として交付する。</t>
  </si>
  <si>
    <t>中央省庁等改革基本法第38条、   
独立行政法人通則法第46条第1項</t>
  </si>
  <si>
    <t>中央省庁等改革の推進に関する方針
（平成11年　中央省庁等改革推進本部決定）　
独立行政法人環境再生保全機構第三期中期目標
独立行政法人環境再生保全機構第三期中期計画</t>
  </si>
  <si>
    <t>費用進行基準</t>
  </si>
  <si>
    <t>業務達成基準</t>
    <rPh sb="0" eb="2">
      <t>ギョウム</t>
    </rPh>
    <rPh sb="2" eb="4">
      <t>タッセイ</t>
    </rPh>
    <rPh sb="4" eb="6">
      <t>キジュン</t>
    </rPh>
    <phoneticPr fontId="5"/>
  </si>
  <si>
    <t>独立行政法人環境再生保全機構公害健康被害補償予防業務勘定運営費交付金</t>
  </si>
  <si>
    <t>公害健康被害補償業務</t>
  </si>
  <si>
    <t>評価</t>
    <rPh sb="0" eb="2">
      <t>ヒョウカ</t>
    </rPh>
    <phoneticPr fontId="5"/>
  </si>
  <si>
    <t>-</t>
    <phoneticPr fontId="5"/>
  </si>
  <si>
    <t>公害健康被害補償業務　　　　　　　　　　　　　　　　　　　　　　　　　　　　　　　汚染負荷量賦課金の適正・公平な収納のため、申告額に係る収納率99%以上を維持する。</t>
  </si>
  <si>
    <t>-</t>
    <phoneticPr fontId="5"/>
  </si>
  <si>
    <t>徴収委託費／汚染負荷量賦課金納付者数　　　　　　　　　　　　　　　※運営費交付金対象経費に限る　　　　　　　　　　　　　　</t>
  </si>
  <si>
    <t>　　円</t>
  </si>
  <si>
    <t>　千円／者</t>
  </si>
  <si>
    <t>102,946／8,219</t>
  </si>
  <si>
    <t>113,190／8,207</t>
  </si>
  <si>
    <t>現在及び将来の国民の健康で文化的な生活の確保に寄与するとともに人類の福祉に貢献することを設立の目的としており、国民や社会のニーズを反映している。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</si>
  <si>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</si>
  <si>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t>
  </si>
  <si>
    <t>有</t>
  </si>
  <si>
    <t>予算が減少している中、一定の成果・実績を上げているため、妥当と考える。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</si>
  <si>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</si>
  <si>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</si>
  <si>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</si>
  <si>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</si>
  <si>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業務費</t>
  </si>
  <si>
    <t>民間会社に対する支出等</t>
  </si>
  <si>
    <t>汚染負荷量賦課金の徴収に係る業務費</t>
  </si>
  <si>
    <t>人件費</t>
  </si>
  <si>
    <t>業務を実施する上で必要な人件費</t>
  </si>
  <si>
    <t>一般管理費</t>
  </si>
  <si>
    <t>事務所借料等の一般管理費</t>
  </si>
  <si>
    <t>その他</t>
  </si>
  <si>
    <t>借料及び損料</t>
  </si>
  <si>
    <t>事務所借上料</t>
  </si>
  <si>
    <t>水道光熱費</t>
  </si>
  <si>
    <t>事務所水道光熱費</t>
  </si>
  <si>
    <t>（独）環境再生保全機構</t>
  </si>
  <si>
    <t>独立行政法人環境再生保全機構が行う、公害により健康被害を受けられた方々への補償等に関する業務に必要な費用等の一部に相当する額を運営費交付金として交付する。</t>
  </si>
  <si>
    <t>日本商工会議所</t>
  </si>
  <si>
    <t>東京センチュリーリース㈱</t>
  </si>
  <si>
    <t>㈱ライテック</t>
  </si>
  <si>
    <t>富士通㈱</t>
  </si>
  <si>
    <t>汚染負荷量賦課金の納付に係る利便性の向上および納付事務の効率化に関する提案業務</t>
  </si>
  <si>
    <t>ダブリュー・ケー・シー特定目的会社</t>
  </si>
  <si>
    <t>事務所借上料及び共益費</t>
  </si>
  <si>
    <t>富士テレコム㈱</t>
  </si>
  <si>
    <t>有限責任あずさ監査法人</t>
  </si>
  <si>
    <t>㈱人材バンク</t>
  </si>
  <si>
    <t>日立キャピタル㈱</t>
  </si>
  <si>
    <t>A.（独）環境再生保全機構</t>
    <phoneticPr fontId="5"/>
  </si>
  <si>
    <t>C.ダブリュー・ケー・シー特定目的会社</t>
    <phoneticPr fontId="5"/>
  </si>
  <si>
    <t>独立行政法人に求められる自主的・自律的な組織及び業務運営を行い、環境分野の政策実施機関として、本法人の有する能力や知見を活用して様々な要請に応えている。</t>
    <phoneticPr fontId="5"/>
  </si>
  <si>
    <t>106,026／8,194</t>
    <phoneticPr fontId="5"/>
  </si>
  <si>
    <t>143,912／8,194</t>
    <phoneticPr fontId="5"/>
  </si>
  <si>
    <t>無</t>
  </si>
  <si>
    <t>-</t>
    <phoneticPr fontId="5"/>
  </si>
  <si>
    <t>-</t>
    <phoneticPr fontId="5"/>
  </si>
  <si>
    <t>独法通則法第32条に基づく、環境大臣による評価（1～5の5段階評価）　</t>
    <phoneticPr fontId="5"/>
  </si>
  <si>
    <t>中期目標等における一定の事業のまとまりごとの区分</t>
    <phoneticPr fontId="5"/>
  </si>
  <si>
    <t>公害健康被害補償予防業務勘定（補償事業）</t>
    <rPh sb="17" eb="19">
      <t>ジギョウ</t>
    </rPh>
    <phoneticPr fontId="5"/>
  </si>
  <si>
    <t>三井不動産株式会社</t>
  </si>
  <si>
    <t>㈱太平エンジニアリング</t>
  </si>
  <si>
    <t>インターネット接続用ＰＣ環境の構築及び保守・運用業務</t>
  </si>
  <si>
    <t>経理システム再構築業務（Ｈ28年度構築分）</t>
  </si>
  <si>
    <t>一般競争契約
（総合評価）</t>
  </si>
  <si>
    <t>㈱ラック</t>
  </si>
  <si>
    <t>リコージャパン株式会社</t>
  </si>
  <si>
    <t>平成28事業年度業務委託費</t>
    <phoneticPr fontId="5"/>
  </si>
  <si>
    <t>汚染負荷量賦課金徴収・審査システム等のサーバーの更新にかかるデータセンターの提供及び運用・保守業務等</t>
    <phoneticPr fontId="5"/>
  </si>
  <si>
    <t>汚染負荷量賦課金徴収・審査システム及び納付業務システムの改修に関する業務</t>
  </si>
  <si>
    <t>汚染負荷量賦課金徴収・審査システム等のサーバー機器等の更新業務</t>
    <phoneticPr fontId="5"/>
  </si>
  <si>
    <t>汚染負荷量賦課金徴収・審査システムサーバ機器等の更新及び保守・改修・運用支援に関する業務</t>
  </si>
  <si>
    <t>株式会社キタジマ</t>
  </si>
  <si>
    <t>平成２９年度汚染負荷量賦課金申告関係資料１９点の印刷業務</t>
  </si>
  <si>
    <t>データセンターのネットワーク構成変更、業務サーバの設定変更、データセンターと機構間の通信回線の構築及び保守運用業務</t>
    <phoneticPr fontId="5"/>
  </si>
  <si>
    <t>Pay-easy（ペイジー）収納サービスの利用による汚染負荷量賦課金の収納事務に関する業務（汚染負荷量賦課金徴収・審査システムの改修）</t>
  </si>
  <si>
    <t>汚染負荷量賦課金申告・納付書専用ドットインパクトプリンタの調達（プリンタの購入及び装置・設定業務）</t>
  </si>
  <si>
    <t>一般管理費</t>
    <phoneticPr fontId="5"/>
  </si>
  <si>
    <t>B.日本商工会議所</t>
    <phoneticPr fontId="5"/>
  </si>
  <si>
    <t>大気汚染等による公害認定患者の補償を行うための事務費等、事業目的に即し、真に必要なものに限定している。</t>
    <phoneticPr fontId="5"/>
  </si>
  <si>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5"/>
  </si>
  <si>
    <t>「独立行政法人の事務・事業の見直しの基本方針」（平成22年12月7日閣議決定）を踏まえ、契約の適正化に取り組んでおり、競争性・透明性は確保されている。
なお、28年度は競争性のない随意契約が5件（一般管理費であり、すべて運営費交付金の対象）発生したが、外部有識者等からなる契約監視委員会において、事前及び事後の点検を受け、契約の妥当性を担保している。</t>
    <rPh sb="127" eb="129">
      <t>ガイブ</t>
    </rPh>
    <rPh sb="129" eb="132">
      <t>ユウシキシャ</t>
    </rPh>
    <rPh sb="132" eb="133">
      <t>トウ</t>
    </rPh>
    <rPh sb="149" eb="151">
      <t>ジゼン</t>
    </rPh>
    <rPh sb="151" eb="152">
      <t>オヨ</t>
    </rPh>
    <rPh sb="153" eb="155">
      <t>ジゴ</t>
    </rPh>
    <rPh sb="156" eb="158">
      <t>テンケン</t>
    </rPh>
    <rPh sb="159" eb="160">
      <t>ウ</t>
    </rPh>
    <rPh sb="162" eb="164">
      <t>ケイヤク</t>
    </rPh>
    <rPh sb="165" eb="168">
      <t>ダトウセイ</t>
    </rPh>
    <rPh sb="169" eb="171">
      <t>タンポ</t>
    </rPh>
    <phoneticPr fontId="5"/>
  </si>
  <si>
    <t>人件費</t>
    <rPh sb="0" eb="3">
      <t>ジンケンヒ</t>
    </rPh>
    <phoneticPr fontId="5"/>
  </si>
  <si>
    <t>業務費</t>
    <rPh sb="0" eb="3">
      <t>ギョウムヒ</t>
    </rPh>
    <phoneticPr fontId="5"/>
  </si>
  <si>
    <t>大臣官房</t>
    <rPh sb="0" eb="2">
      <t>ダイジン</t>
    </rPh>
    <rPh sb="2" eb="4">
      <t>カンボウ</t>
    </rPh>
    <phoneticPr fontId="5"/>
  </si>
  <si>
    <t>総合政策課</t>
    <rPh sb="0" eb="2">
      <t>ソウゴウ</t>
    </rPh>
    <rPh sb="2" eb="5">
      <t>セイサクカ</t>
    </rPh>
    <phoneticPr fontId="5"/>
  </si>
  <si>
    <t>総合政策課長　松本啓朗</t>
    <rPh sb="0" eb="2">
      <t>ソウゴウ</t>
    </rPh>
    <rPh sb="2" eb="4">
      <t>セイサク</t>
    </rPh>
    <rPh sb="4" eb="6">
      <t>カチョウ</t>
    </rPh>
    <rPh sb="7" eb="9">
      <t>マツモト</t>
    </rPh>
    <rPh sb="9" eb="11">
      <t>ヒロアキ</t>
    </rPh>
    <phoneticPr fontId="5"/>
  </si>
  <si>
    <t>独法通則法第32条に基づく、「独立行政法人環境再生保全機構に係る業務の実績に関する評価の結果」</t>
    <phoneticPr fontId="5"/>
  </si>
  <si>
    <t>公害健康被害補償予防業務勘定においては、「調達等合理化計画」を策定し、競争性のある契約の推進による調達コストの削減等、経費の効率化、削減を図っているが、引き続き、事業の質に影響しないよう配慮しつつ、これらの取組を行う必要がある。</t>
    <rPh sb="21" eb="23">
      <t>チョウタツ</t>
    </rPh>
    <rPh sb="23" eb="24">
      <t>トウ</t>
    </rPh>
    <rPh sb="24" eb="27">
      <t>ゴウリカ</t>
    </rPh>
    <rPh sb="27" eb="29">
      <t>ケイカク</t>
    </rPh>
    <rPh sb="31" eb="33">
      <t>サクテイ</t>
    </rPh>
    <rPh sb="35" eb="38">
      <t>キョウソウセイ</t>
    </rPh>
    <rPh sb="49" eb="51">
      <t>チョウタツ</t>
    </rPh>
    <rPh sb="69" eb="70">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</si>
  <si>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5"/>
  </si>
  <si>
    <t>平成28事業年度会計監査人による監査業務</t>
    <phoneticPr fontId="5"/>
  </si>
  <si>
    <t>東京事務所の大会議室に係る音響工事</t>
    <phoneticPr fontId="5"/>
  </si>
  <si>
    <t>ペネトレーションテスト実施業務</t>
    <phoneticPr fontId="5"/>
  </si>
  <si>
    <t>シンクライアント、セキュリティ対策システム及びファイルサーバの更新並びに運用保守業務</t>
    <phoneticPr fontId="5"/>
  </si>
  <si>
    <t>派遣職員</t>
    <phoneticPr fontId="5"/>
  </si>
  <si>
    <t>ビデオ会議システム導入及び保守業務</t>
    <phoneticPr fontId="5"/>
  </si>
  <si>
    <t>東京事務所会議室賃借料</t>
    <rPh sb="0" eb="2">
      <t>トウキョウ</t>
    </rPh>
    <rPh sb="2" eb="5">
      <t>ジムショ</t>
    </rPh>
    <rPh sb="5" eb="8">
      <t>カイギシツ</t>
    </rPh>
    <phoneticPr fontId="5"/>
  </si>
  <si>
    <t>-</t>
    <phoneticPr fontId="5"/>
  </si>
  <si>
    <t>-</t>
    <phoneticPr fontId="5"/>
  </si>
  <si>
    <t>-</t>
    <phoneticPr fontId="5"/>
  </si>
  <si>
    <t>ＮＥＣネクサソリューションズ㈱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</si>
</sst>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84" xfId="0" applyNumberFormat="1" applyFont="1" applyFill="1" applyBorder="1" applyAlignment="1" applyProtection="1">
      <alignment horizontal="center" vertical="center" shrinkToFit="1"/>
      <protection locked="0"/>
    </xf>
    <xf numFmtId="49" fontId="0" fillId="0" borderId="68" xfId="0" applyNumberFormat="1" applyFont="1" applyFill="1" applyBorder="1" applyAlignment="1" applyProtection="1">
      <alignment horizontal="center" vertical="center" shrinkToFit="1"/>
      <protection locked="0"/>
    </xf>
    <xf numFmtId="49" fontId="0" fillId="0" borderId="8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8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24"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153"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161</xdr:row>
      <xdr:rowOff>0</xdr:rowOff>
    </xdr:from>
    <xdr:to>
      <xdr:col>22</xdr:col>
      <xdr:colOff>124225</xdr:colOff>
      <xdr:row>162</xdr:row>
      <xdr:rowOff>287805</xdr:rowOff>
    </xdr:to>
    <xdr:sp macro="" textlink="">
      <xdr:nvSpPr>
        <xdr:cNvPr id="31" name="Text Box 17"/>
        <xdr:cNvSpPr txBox="1">
          <a:spLocks noChangeArrowheads="1"/>
        </xdr:cNvSpPr>
      </xdr:nvSpPr>
      <xdr:spPr bwMode="auto">
        <a:xfrm>
          <a:off x="2190750" y="31794450"/>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323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44818</xdr:colOff>
      <xdr:row>160</xdr:row>
      <xdr:rowOff>380998</xdr:rowOff>
    </xdr:from>
    <xdr:to>
      <xdr:col>46</xdr:col>
      <xdr:colOff>156952</xdr:colOff>
      <xdr:row>162</xdr:row>
      <xdr:rowOff>287803</xdr:rowOff>
    </xdr:to>
    <xdr:sp macro="" textlink="">
      <xdr:nvSpPr>
        <xdr:cNvPr id="32" name="AutoShape 18"/>
        <xdr:cNvSpPr>
          <a:spLocks noChangeArrowheads="1"/>
        </xdr:cNvSpPr>
      </xdr:nvSpPr>
      <xdr:spPr bwMode="auto">
        <a:xfrm>
          <a:off x="5302618" y="31794448"/>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179298</xdr:colOff>
      <xdr:row>163</xdr:row>
      <xdr:rowOff>0</xdr:rowOff>
    </xdr:from>
    <xdr:to>
      <xdr:col>16</xdr:col>
      <xdr:colOff>183267</xdr:colOff>
      <xdr:row>165</xdr:row>
      <xdr:rowOff>367506</xdr:rowOff>
    </xdr:to>
    <xdr:sp macro="" textlink="">
      <xdr:nvSpPr>
        <xdr:cNvPr id="33" name="Line 769"/>
        <xdr:cNvSpPr>
          <a:spLocks noChangeShapeType="1"/>
        </xdr:cNvSpPr>
      </xdr:nvSpPr>
      <xdr:spPr bwMode="auto">
        <a:xfrm flipH="1">
          <a:off x="3465423" y="3255645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0</xdr:colOff>
      <xdr:row>166</xdr:row>
      <xdr:rowOff>156884</xdr:rowOff>
    </xdr:from>
    <xdr:to>
      <xdr:col>22</xdr:col>
      <xdr:colOff>142481</xdr:colOff>
      <xdr:row>168</xdr:row>
      <xdr:rowOff>171966</xdr:rowOff>
    </xdr:to>
    <xdr:sp macro="" textlink="">
      <xdr:nvSpPr>
        <xdr:cNvPr id="34" name="Text Box 22"/>
        <xdr:cNvSpPr txBox="1">
          <a:spLocks noChangeArrowheads="1"/>
        </xdr:cNvSpPr>
      </xdr:nvSpPr>
      <xdr:spPr bwMode="auto">
        <a:xfrm>
          <a:off x="2190750" y="33856334"/>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323 </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12700</xdr:colOff>
      <xdr:row>165</xdr:row>
      <xdr:rowOff>249520</xdr:rowOff>
    </xdr:from>
    <xdr:to>
      <xdr:col>16</xdr:col>
      <xdr:colOff>115280</xdr:colOff>
      <xdr:row>166</xdr:row>
      <xdr:rowOff>117362</xdr:rowOff>
    </xdr:to>
    <xdr:sp macro="" textlink="">
      <xdr:nvSpPr>
        <xdr:cNvPr id="35" name="Text Box 22"/>
        <xdr:cNvSpPr txBox="1">
          <a:spLocks noChangeArrowheads="1"/>
        </xdr:cNvSpPr>
      </xdr:nvSpPr>
      <xdr:spPr bwMode="auto">
        <a:xfrm>
          <a:off x="2387600" y="32609120"/>
          <a:ext cx="1182080"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44824</xdr:colOff>
      <xdr:row>166</xdr:row>
      <xdr:rowOff>268944</xdr:rowOff>
    </xdr:from>
    <xdr:to>
      <xdr:col>43</xdr:col>
      <xdr:colOff>201706</xdr:colOff>
      <xdr:row>168</xdr:row>
      <xdr:rowOff>201705</xdr:rowOff>
    </xdr:to>
    <xdr:sp macro="" textlink="">
      <xdr:nvSpPr>
        <xdr:cNvPr id="36" name="AutoShape 18"/>
        <xdr:cNvSpPr>
          <a:spLocks noChangeArrowheads="1"/>
        </xdr:cNvSpPr>
      </xdr:nvSpPr>
      <xdr:spPr bwMode="auto">
        <a:xfrm>
          <a:off x="5302624" y="33968394"/>
          <a:ext cx="4100232"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12</xdr:col>
      <xdr:colOff>209932</xdr:colOff>
      <xdr:row>168</xdr:row>
      <xdr:rowOff>168085</xdr:rowOff>
    </xdr:from>
    <xdr:to>
      <xdr:col>12</xdr:col>
      <xdr:colOff>212911</xdr:colOff>
      <xdr:row>187</xdr:row>
      <xdr:rowOff>291352</xdr:rowOff>
    </xdr:to>
    <xdr:sp macro="" textlink="">
      <xdr:nvSpPr>
        <xdr:cNvPr id="37" name="Line 763"/>
        <xdr:cNvSpPr>
          <a:spLocks noChangeShapeType="1"/>
        </xdr:cNvSpPr>
      </xdr:nvSpPr>
      <xdr:spPr bwMode="auto">
        <a:xfrm>
          <a:off x="2619757" y="3462953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190500</xdr:colOff>
      <xdr:row>172</xdr:row>
      <xdr:rowOff>203200</xdr:rowOff>
    </xdr:from>
    <xdr:to>
      <xdr:col>27</xdr:col>
      <xdr:colOff>21385</xdr:colOff>
      <xdr:row>173</xdr:row>
      <xdr:rowOff>25400</xdr:rowOff>
    </xdr:to>
    <xdr:sp macro="" textlink="">
      <xdr:nvSpPr>
        <xdr:cNvPr id="38" name="Text Box 22"/>
        <xdr:cNvSpPr txBox="1">
          <a:spLocks noChangeArrowheads="1"/>
        </xdr:cNvSpPr>
      </xdr:nvSpPr>
      <xdr:spPr bwMode="auto">
        <a:xfrm>
          <a:off x="3213100" y="35229800"/>
          <a:ext cx="2637585" cy="20320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1679</xdr:colOff>
      <xdr:row>173</xdr:row>
      <xdr:rowOff>78443</xdr:rowOff>
    </xdr:from>
    <xdr:to>
      <xdr:col>24</xdr:col>
      <xdr:colOff>190500</xdr:colOff>
      <xdr:row>175</xdr:row>
      <xdr:rowOff>212913</xdr:rowOff>
    </xdr:to>
    <xdr:sp macro="" textlink="">
      <xdr:nvSpPr>
        <xdr:cNvPr id="39" name="Text Box 751"/>
        <xdr:cNvSpPr txBox="1">
          <a:spLocks noChangeArrowheads="1"/>
        </xdr:cNvSpPr>
      </xdr:nvSpPr>
      <xdr:spPr bwMode="auto">
        <a:xfrm>
          <a:off x="3240179" y="35486043"/>
          <a:ext cx="2131921" cy="89647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69</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132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174</xdr:row>
      <xdr:rowOff>179296</xdr:rowOff>
    </xdr:from>
    <xdr:to>
      <xdr:col>15</xdr:col>
      <xdr:colOff>2856</xdr:colOff>
      <xdr:row>174</xdr:row>
      <xdr:rowOff>179296</xdr:rowOff>
    </xdr:to>
    <xdr:sp macro="" textlink="">
      <xdr:nvSpPr>
        <xdr:cNvPr id="40" name="Line 766"/>
        <xdr:cNvSpPr>
          <a:spLocks noChangeShapeType="1"/>
        </xdr:cNvSpPr>
      </xdr:nvSpPr>
      <xdr:spPr bwMode="auto">
        <a:xfrm>
          <a:off x="2628900" y="36926746"/>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214590</xdr:colOff>
      <xdr:row>182</xdr:row>
      <xdr:rowOff>39596</xdr:rowOff>
    </xdr:from>
    <xdr:to>
      <xdr:col>15</xdr:col>
      <xdr:colOff>2853</xdr:colOff>
      <xdr:row>182</xdr:row>
      <xdr:rowOff>39596</xdr:rowOff>
    </xdr:to>
    <xdr:sp macro="" textlink="">
      <xdr:nvSpPr>
        <xdr:cNvPr id="41" name="Line 765"/>
        <xdr:cNvSpPr>
          <a:spLocks noChangeShapeType="1"/>
        </xdr:cNvSpPr>
      </xdr:nvSpPr>
      <xdr:spPr bwMode="auto">
        <a:xfrm>
          <a:off x="2805390" y="38876196"/>
          <a:ext cx="43596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11206</xdr:colOff>
      <xdr:row>180</xdr:row>
      <xdr:rowOff>203946</xdr:rowOff>
    </xdr:from>
    <xdr:to>
      <xdr:col>27</xdr:col>
      <xdr:colOff>78773</xdr:colOff>
      <xdr:row>181</xdr:row>
      <xdr:rowOff>76200</xdr:rowOff>
    </xdr:to>
    <xdr:sp macro="" textlink="">
      <xdr:nvSpPr>
        <xdr:cNvPr id="42" name="Text Box 22"/>
        <xdr:cNvSpPr txBox="1">
          <a:spLocks noChangeArrowheads="1"/>
        </xdr:cNvSpPr>
      </xdr:nvSpPr>
      <xdr:spPr bwMode="auto">
        <a:xfrm>
          <a:off x="3249706" y="38278546"/>
          <a:ext cx="2658367" cy="2532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11204</xdr:colOff>
      <xdr:row>181</xdr:row>
      <xdr:rowOff>75450</xdr:rowOff>
    </xdr:from>
    <xdr:to>
      <xdr:col>24</xdr:col>
      <xdr:colOff>190500</xdr:colOff>
      <xdr:row>183</xdr:row>
      <xdr:rowOff>216539</xdr:rowOff>
    </xdr:to>
    <xdr:sp macro="" textlink="">
      <xdr:nvSpPr>
        <xdr:cNvPr id="43" name="Text Box 758"/>
        <xdr:cNvSpPr txBox="1">
          <a:spLocks noChangeArrowheads="1"/>
        </xdr:cNvSpPr>
      </xdr:nvSpPr>
      <xdr:spPr bwMode="auto">
        <a:xfrm>
          <a:off x="3249704" y="38531050"/>
          <a:ext cx="212239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170</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22592</xdr:colOff>
      <xdr:row>186</xdr:row>
      <xdr:rowOff>330200</xdr:rowOff>
    </xdr:from>
    <xdr:to>
      <xdr:col>24</xdr:col>
      <xdr:colOff>177800</xdr:colOff>
      <xdr:row>188</xdr:row>
      <xdr:rowOff>310302</xdr:rowOff>
    </xdr:to>
    <xdr:sp macro="" textlink="">
      <xdr:nvSpPr>
        <xdr:cNvPr id="45" name="Text Box 762"/>
        <xdr:cNvSpPr txBox="1">
          <a:spLocks noChangeArrowheads="1"/>
        </xdr:cNvSpPr>
      </xdr:nvSpPr>
      <xdr:spPr bwMode="auto">
        <a:xfrm>
          <a:off x="3261092" y="40690800"/>
          <a:ext cx="2098308" cy="742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187</xdr:row>
      <xdr:rowOff>268944</xdr:rowOff>
    </xdr:from>
    <xdr:to>
      <xdr:col>15</xdr:col>
      <xdr:colOff>12381</xdr:colOff>
      <xdr:row>187</xdr:row>
      <xdr:rowOff>268944</xdr:rowOff>
    </xdr:to>
    <xdr:sp macro="" textlink="">
      <xdr:nvSpPr>
        <xdr:cNvPr id="46" name="Line 765"/>
        <xdr:cNvSpPr>
          <a:spLocks noChangeShapeType="1"/>
        </xdr:cNvSpPr>
      </xdr:nvSpPr>
      <xdr:spPr bwMode="auto">
        <a:xfrm>
          <a:off x="2628900" y="4196939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190500</xdr:colOff>
      <xdr:row>175</xdr:row>
      <xdr:rowOff>266700</xdr:rowOff>
    </xdr:from>
    <xdr:to>
      <xdr:col>18</xdr:col>
      <xdr:colOff>114300</xdr:colOff>
      <xdr:row>176</xdr:row>
      <xdr:rowOff>88900</xdr:rowOff>
    </xdr:to>
    <xdr:sp macro="" textlink="">
      <xdr:nvSpPr>
        <xdr:cNvPr id="24" name="テキスト ボックス 23"/>
        <xdr:cNvSpPr txBox="1"/>
      </xdr:nvSpPr>
      <xdr:spPr>
        <a:xfrm>
          <a:off x="3213100" y="36436300"/>
          <a:ext cx="7874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（業務費）</a:t>
          </a:r>
          <a:endParaRPr kumimoji="1" lang="en-US" altLang="ja-JP" sz="1100"/>
        </a:p>
      </xdr:txBody>
    </xdr:sp>
    <xdr:clientData/>
  </xdr:twoCellAnchor>
  <xdr:twoCellAnchor>
    <xdr:from>
      <xdr:col>14</xdr:col>
      <xdr:colOff>203200</xdr:colOff>
      <xdr:row>183</xdr:row>
      <xdr:rowOff>292100</xdr:rowOff>
    </xdr:from>
    <xdr:to>
      <xdr:col>24</xdr:col>
      <xdr:colOff>38100</xdr:colOff>
      <xdr:row>184</xdr:row>
      <xdr:rowOff>127000</xdr:rowOff>
    </xdr:to>
    <xdr:sp macro="" textlink="">
      <xdr:nvSpPr>
        <xdr:cNvPr id="25" name="テキスト ボックス 24"/>
        <xdr:cNvSpPr txBox="1"/>
      </xdr:nvSpPr>
      <xdr:spPr>
        <a:xfrm>
          <a:off x="3225800" y="39509700"/>
          <a:ext cx="19939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4" t="s">
        <v>0</v>
      </c>
      <c r="AK2" s="394"/>
      <c r="AL2" s="394"/>
      <c r="AM2" s="394"/>
      <c r="AN2" s="394"/>
      <c r="AO2" s="395"/>
      <c r="AP2" s="395"/>
      <c r="AQ2" s="395"/>
      <c r="AR2" s="65" t="str">
        <f>IF(OR(AO2="　", AO2=""), "", "-")</f>
        <v/>
      </c>
      <c r="AS2" s="393">
        <v>314</v>
      </c>
      <c r="AT2" s="393"/>
      <c r="AU2" s="393"/>
      <c r="AV2" s="9" t="str">
        <f>IF(AW2="", "", "-")</f>
        <v>-</v>
      </c>
      <c r="AW2" s="392">
        <v>1</v>
      </c>
      <c r="AX2" s="392"/>
      <c r="BH2" s="5"/>
    </row>
    <row r="3" spans="1:60" ht="24" customHeight="1" thickBot="1" x14ac:dyDescent="0.25">
      <c r="A3" s="433" t="s">
        <v>386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7" t="s">
        <v>42</v>
      </c>
      <c r="AJ3" s="435" t="s">
        <v>430</v>
      </c>
      <c r="AK3" s="435"/>
      <c r="AL3" s="435"/>
      <c r="AM3" s="435"/>
      <c r="AN3" s="435"/>
      <c r="AO3" s="435"/>
      <c r="AP3" s="435"/>
      <c r="AQ3" s="435"/>
      <c r="AR3" s="435"/>
      <c r="AS3" s="435"/>
      <c r="AT3" s="435"/>
      <c r="AU3" s="435"/>
      <c r="AV3" s="435"/>
      <c r="AW3" s="435"/>
      <c r="AX3" s="8" t="s">
        <v>43</v>
      </c>
    </row>
    <row r="4" spans="1:60" ht="36" customHeight="1" x14ac:dyDescent="0.2">
      <c r="A4" s="410" t="s">
        <v>73</v>
      </c>
      <c r="B4" s="411"/>
      <c r="C4" s="411"/>
      <c r="D4" s="411"/>
      <c r="E4" s="411"/>
      <c r="F4" s="411"/>
      <c r="G4" s="412" t="s">
        <v>493</v>
      </c>
      <c r="H4" s="413"/>
      <c r="I4" s="413"/>
      <c r="J4" s="413"/>
      <c r="K4" s="413"/>
      <c r="L4" s="413"/>
      <c r="M4" s="413"/>
      <c r="N4" s="413"/>
      <c r="O4" s="413"/>
      <c r="P4" s="413"/>
      <c r="Q4" s="413"/>
      <c r="R4" s="413"/>
      <c r="S4" s="413"/>
      <c r="T4" s="413"/>
      <c r="U4" s="413"/>
      <c r="V4" s="413"/>
      <c r="W4" s="413"/>
      <c r="X4" s="413"/>
      <c r="Y4" s="414" t="s">
        <v>1</v>
      </c>
      <c r="Z4" s="415"/>
      <c r="AA4" s="415"/>
      <c r="AB4" s="415"/>
      <c r="AC4" s="415"/>
      <c r="AD4" s="416"/>
      <c r="AE4" s="417" t="s">
        <v>518</v>
      </c>
      <c r="AF4" s="418"/>
      <c r="AG4" s="418"/>
      <c r="AH4" s="418"/>
      <c r="AI4" s="418"/>
      <c r="AJ4" s="418"/>
      <c r="AK4" s="418"/>
      <c r="AL4" s="418"/>
      <c r="AM4" s="418"/>
      <c r="AN4" s="418"/>
      <c r="AO4" s="418"/>
      <c r="AP4" s="419"/>
      <c r="AQ4" s="420" t="s">
        <v>2</v>
      </c>
      <c r="AR4" s="415"/>
      <c r="AS4" s="415"/>
      <c r="AT4" s="415"/>
      <c r="AU4" s="415"/>
      <c r="AV4" s="415"/>
      <c r="AW4" s="415"/>
      <c r="AX4" s="421"/>
    </row>
    <row r="5" spans="1:60" ht="36" customHeight="1" x14ac:dyDescent="0.2">
      <c r="A5" s="422" t="s">
        <v>45</v>
      </c>
      <c r="B5" s="423"/>
      <c r="C5" s="423"/>
      <c r="D5" s="423"/>
      <c r="E5" s="423"/>
      <c r="F5" s="424"/>
      <c r="G5" s="425" t="s">
        <v>428</v>
      </c>
      <c r="H5" s="426"/>
      <c r="I5" s="426"/>
      <c r="J5" s="426"/>
      <c r="K5" s="426"/>
      <c r="L5" s="426"/>
      <c r="M5" s="427" t="s">
        <v>44</v>
      </c>
      <c r="N5" s="428"/>
      <c r="O5" s="428"/>
      <c r="P5" s="428"/>
      <c r="Q5" s="428"/>
      <c r="R5" s="429"/>
      <c r="S5" s="430" t="s">
        <v>429</v>
      </c>
      <c r="T5" s="426"/>
      <c r="U5" s="426"/>
      <c r="V5" s="426"/>
      <c r="W5" s="426"/>
      <c r="X5" s="431"/>
      <c r="Y5" s="432" t="s">
        <v>3</v>
      </c>
      <c r="Z5" s="239"/>
      <c r="AA5" s="239"/>
      <c r="AB5" s="239"/>
      <c r="AC5" s="239"/>
      <c r="AD5" s="240"/>
      <c r="AE5" s="396" t="s">
        <v>519</v>
      </c>
      <c r="AF5" s="396"/>
      <c r="AG5" s="396"/>
      <c r="AH5" s="396"/>
      <c r="AI5" s="396"/>
      <c r="AJ5" s="396"/>
      <c r="AK5" s="396"/>
      <c r="AL5" s="396"/>
      <c r="AM5" s="396"/>
      <c r="AN5" s="396"/>
      <c r="AO5" s="396"/>
      <c r="AP5" s="397"/>
      <c r="AQ5" s="398" t="s">
        <v>520</v>
      </c>
      <c r="AR5" s="399"/>
      <c r="AS5" s="399"/>
      <c r="AT5" s="399"/>
      <c r="AU5" s="399"/>
      <c r="AV5" s="399"/>
      <c r="AW5" s="399"/>
      <c r="AX5" s="400"/>
    </row>
    <row r="6" spans="1:60" ht="36" customHeight="1" x14ac:dyDescent="0.2">
      <c r="A6" s="401" t="s">
        <v>4</v>
      </c>
      <c r="B6" s="402"/>
      <c r="C6" s="402"/>
      <c r="D6" s="402"/>
      <c r="E6" s="402"/>
      <c r="F6" s="402"/>
      <c r="G6" s="403" t="str">
        <f>'入力規則等（補償）'!F39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60" ht="36" customHeight="1" x14ac:dyDescent="0.2">
      <c r="A7" s="406" t="s">
        <v>77</v>
      </c>
      <c r="B7" s="402"/>
      <c r="C7" s="402"/>
      <c r="D7" s="402"/>
      <c r="E7" s="402"/>
      <c r="F7" s="402"/>
      <c r="G7" s="407" t="s">
        <v>492</v>
      </c>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9"/>
    </row>
    <row r="8" spans="1:60" ht="71.25" customHeight="1" x14ac:dyDescent="0.2">
      <c r="A8" s="464" t="s">
        <v>74</v>
      </c>
      <c r="B8" s="465"/>
      <c r="C8" s="465"/>
      <c r="D8" s="465"/>
      <c r="E8" s="465"/>
      <c r="F8" s="466"/>
      <c r="G8" s="467" t="s">
        <v>434</v>
      </c>
      <c r="H8" s="468"/>
      <c r="I8" s="468"/>
      <c r="J8" s="468"/>
      <c r="K8" s="468"/>
      <c r="L8" s="468"/>
      <c r="M8" s="468"/>
      <c r="N8" s="468"/>
      <c r="O8" s="468"/>
      <c r="P8" s="468"/>
      <c r="Q8" s="468"/>
      <c r="R8" s="468"/>
      <c r="S8" s="468"/>
      <c r="T8" s="468"/>
      <c r="U8" s="468"/>
      <c r="V8" s="468"/>
      <c r="W8" s="468"/>
      <c r="X8" s="469"/>
      <c r="Y8" s="470" t="s">
        <v>382</v>
      </c>
      <c r="Z8" s="471"/>
      <c r="AA8" s="471"/>
      <c r="AB8" s="471"/>
      <c r="AC8" s="471"/>
      <c r="AD8" s="472"/>
      <c r="AE8" s="473" t="s">
        <v>435</v>
      </c>
      <c r="AF8" s="474"/>
      <c r="AG8" s="474"/>
      <c r="AH8" s="474"/>
      <c r="AI8" s="474"/>
      <c r="AJ8" s="474"/>
      <c r="AK8" s="474"/>
      <c r="AL8" s="474"/>
      <c r="AM8" s="474"/>
      <c r="AN8" s="474"/>
      <c r="AO8" s="474"/>
      <c r="AP8" s="474"/>
      <c r="AQ8" s="474"/>
      <c r="AR8" s="474"/>
      <c r="AS8" s="474"/>
      <c r="AT8" s="474"/>
      <c r="AU8" s="474"/>
      <c r="AV8" s="474"/>
      <c r="AW8" s="474"/>
      <c r="AX8" s="475"/>
    </row>
    <row r="9" spans="1:60" ht="36" customHeight="1" x14ac:dyDescent="0.2">
      <c r="A9" s="464" t="s">
        <v>75</v>
      </c>
      <c r="B9" s="465"/>
      <c r="C9" s="465"/>
      <c r="D9" s="465"/>
      <c r="E9" s="465"/>
      <c r="F9" s="466"/>
      <c r="G9" s="476" t="str">
        <f>'入力規則等（補償）'!A26</f>
        <v>-</v>
      </c>
      <c r="H9" s="477"/>
      <c r="I9" s="477"/>
      <c r="J9" s="477"/>
      <c r="K9" s="477"/>
      <c r="L9" s="477"/>
      <c r="M9" s="477"/>
      <c r="N9" s="477"/>
      <c r="O9" s="477"/>
      <c r="P9" s="477"/>
      <c r="Q9" s="477"/>
      <c r="R9" s="477"/>
      <c r="S9" s="477"/>
      <c r="T9" s="477"/>
      <c r="U9" s="477"/>
      <c r="V9" s="477"/>
      <c r="W9" s="477"/>
      <c r="X9" s="478"/>
      <c r="Y9" s="479" t="s">
        <v>76</v>
      </c>
      <c r="Z9" s="480"/>
      <c r="AA9" s="480"/>
      <c r="AB9" s="480"/>
      <c r="AC9" s="480"/>
      <c r="AD9" s="481"/>
      <c r="AE9" s="482" t="str">
        <f>'入力規則等（補償）'!K13</f>
        <v>その他の事項経費</v>
      </c>
      <c r="AF9" s="477"/>
      <c r="AG9" s="477"/>
      <c r="AH9" s="477"/>
      <c r="AI9" s="477"/>
      <c r="AJ9" s="477"/>
      <c r="AK9" s="477"/>
      <c r="AL9" s="477"/>
      <c r="AM9" s="477"/>
      <c r="AN9" s="477"/>
      <c r="AO9" s="477"/>
      <c r="AP9" s="477"/>
      <c r="AQ9" s="477"/>
      <c r="AR9" s="477"/>
      <c r="AS9" s="477"/>
      <c r="AT9" s="477"/>
      <c r="AU9" s="477"/>
      <c r="AV9" s="477"/>
      <c r="AW9" s="477"/>
      <c r="AX9" s="483"/>
    </row>
    <row r="10" spans="1:60" ht="59.25" customHeight="1" x14ac:dyDescent="0.2">
      <c r="A10" s="442" t="s">
        <v>406</v>
      </c>
      <c r="B10" s="443"/>
      <c r="C10" s="443"/>
      <c r="D10" s="443"/>
      <c r="E10" s="443"/>
      <c r="F10" s="443"/>
      <c r="G10" s="452" t="s">
        <v>432</v>
      </c>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4"/>
    </row>
    <row r="11" spans="1:60" ht="59.25" customHeight="1" x14ac:dyDescent="0.2">
      <c r="A11" s="455" t="s">
        <v>407</v>
      </c>
      <c r="B11" s="456"/>
      <c r="C11" s="456"/>
      <c r="D11" s="456"/>
      <c r="E11" s="456"/>
      <c r="F11" s="456"/>
      <c r="G11" s="457" t="s">
        <v>433</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60" ht="36" customHeight="1" x14ac:dyDescent="0.2">
      <c r="A12" s="455" t="s">
        <v>5</v>
      </c>
      <c r="B12" s="456"/>
      <c r="C12" s="456"/>
      <c r="D12" s="456"/>
      <c r="E12" s="456"/>
      <c r="F12" s="460"/>
      <c r="G12" s="461" t="str">
        <f>'入力規則等（補償）'!P10</f>
        <v>交付</v>
      </c>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2"/>
      <c r="AT12" s="462"/>
      <c r="AU12" s="462"/>
      <c r="AV12" s="462"/>
      <c r="AW12" s="462"/>
      <c r="AX12" s="463"/>
    </row>
    <row r="13" spans="1:60" ht="24" customHeight="1" x14ac:dyDescent="0.2">
      <c r="A13" s="436" t="s">
        <v>116</v>
      </c>
      <c r="B13" s="437"/>
      <c r="C13" s="437"/>
      <c r="D13" s="437"/>
      <c r="E13" s="437"/>
      <c r="F13" s="438"/>
      <c r="G13" s="445"/>
      <c r="H13" s="446"/>
      <c r="I13" s="446"/>
      <c r="J13" s="446"/>
      <c r="K13" s="446"/>
      <c r="L13" s="446"/>
      <c r="M13" s="446"/>
      <c r="N13" s="446"/>
      <c r="O13" s="446"/>
      <c r="P13" s="225" t="s">
        <v>368</v>
      </c>
      <c r="Q13" s="447"/>
      <c r="R13" s="447"/>
      <c r="S13" s="447"/>
      <c r="T13" s="447"/>
      <c r="U13" s="447"/>
      <c r="V13" s="448"/>
      <c r="W13" s="225" t="s">
        <v>369</v>
      </c>
      <c r="X13" s="447"/>
      <c r="Y13" s="447"/>
      <c r="Z13" s="447"/>
      <c r="AA13" s="447"/>
      <c r="AB13" s="447"/>
      <c r="AC13" s="448"/>
      <c r="AD13" s="225" t="s">
        <v>370</v>
      </c>
      <c r="AE13" s="447"/>
      <c r="AF13" s="447"/>
      <c r="AG13" s="447"/>
      <c r="AH13" s="447"/>
      <c r="AI13" s="447"/>
      <c r="AJ13" s="448"/>
      <c r="AK13" s="225" t="s">
        <v>371</v>
      </c>
      <c r="AL13" s="447"/>
      <c r="AM13" s="447"/>
      <c r="AN13" s="447"/>
      <c r="AO13" s="447"/>
      <c r="AP13" s="447"/>
      <c r="AQ13" s="448"/>
      <c r="AR13" s="225" t="s">
        <v>375</v>
      </c>
      <c r="AS13" s="447"/>
      <c r="AT13" s="447"/>
      <c r="AU13" s="447"/>
      <c r="AV13" s="447"/>
      <c r="AW13" s="447"/>
      <c r="AX13" s="494"/>
    </row>
    <row r="14" spans="1:60" ht="24" customHeight="1" x14ac:dyDescent="0.2">
      <c r="A14" s="439"/>
      <c r="B14" s="440"/>
      <c r="C14" s="440"/>
      <c r="D14" s="440"/>
      <c r="E14" s="440"/>
      <c r="F14" s="441"/>
      <c r="G14" s="495" t="s">
        <v>113</v>
      </c>
      <c r="H14" s="484" t="s">
        <v>104</v>
      </c>
      <c r="I14" s="484"/>
      <c r="J14" s="484"/>
      <c r="K14" s="484"/>
      <c r="L14" s="484"/>
      <c r="M14" s="484"/>
      <c r="N14" s="484"/>
      <c r="O14" s="484"/>
      <c r="P14" s="496">
        <v>332</v>
      </c>
      <c r="Q14" s="497"/>
      <c r="R14" s="497"/>
      <c r="S14" s="497"/>
      <c r="T14" s="497"/>
      <c r="U14" s="497"/>
      <c r="V14" s="497"/>
      <c r="W14" s="497">
        <v>326</v>
      </c>
      <c r="X14" s="497"/>
      <c r="Y14" s="497"/>
      <c r="Z14" s="497"/>
      <c r="AA14" s="497"/>
      <c r="AB14" s="497"/>
      <c r="AC14" s="497"/>
      <c r="AD14" s="497">
        <v>323</v>
      </c>
      <c r="AE14" s="497"/>
      <c r="AF14" s="497"/>
      <c r="AG14" s="497"/>
      <c r="AH14" s="497"/>
      <c r="AI14" s="497"/>
      <c r="AJ14" s="497"/>
      <c r="AK14" s="497">
        <v>311</v>
      </c>
      <c r="AL14" s="497"/>
      <c r="AM14" s="497"/>
      <c r="AN14" s="497"/>
      <c r="AO14" s="497"/>
      <c r="AP14" s="497"/>
      <c r="AQ14" s="497"/>
      <c r="AR14" s="497">
        <v>308</v>
      </c>
      <c r="AS14" s="497"/>
      <c r="AT14" s="497"/>
      <c r="AU14" s="497"/>
      <c r="AV14" s="497"/>
      <c r="AW14" s="497"/>
      <c r="AX14" s="498"/>
    </row>
    <row r="15" spans="1:60" ht="24" customHeight="1" x14ac:dyDescent="0.2">
      <c r="A15" s="439"/>
      <c r="B15" s="440"/>
      <c r="C15" s="440"/>
      <c r="D15" s="440"/>
      <c r="E15" s="440"/>
      <c r="F15" s="441"/>
      <c r="G15" s="495"/>
      <c r="H15" s="484" t="s">
        <v>105</v>
      </c>
      <c r="I15" s="484" t="s">
        <v>109</v>
      </c>
      <c r="J15" s="484"/>
      <c r="K15" s="484"/>
      <c r="L15" s="484"/>
      <c r="M15" s="484"/>
      <c r="N15" s="484"/>
      <c r="O15" s="484"/>
      <c r="P15" s="358">
        <v>256</v>
      </c>
      <c r="Q15" s="359"/>
      <c r="R15" s="359"/>
      <c r="S15" s="359"/>
      <c r="T15" s="359"/>
      <c r="U15" s="359"/>
      <c r="V15" s="360"/>
      <c r="W15" s="449">
        <v>309</v>
      </c>
      <c r="X15" s="450"/>
      <c r="Y15" s="450"/>
      <c r="Z15" s="450"/>
      <c r="AA15" s="450"/>
      <c r="AB15" s="450"/>
      <c r="AC15" s="451"/>
      <c r="AD15" s="449">
        <v>323</v>
      </c>
      <c r="AE15" s="450"/>
      <c r="AF15" s="450"/>
      <c r="AG15" s="450"/>
      <c r="AH15" s="450"/>
      <c r="AI15" s="450"/>
      <c r="AJ15" s="451"/>
      <c r="AK15" s="491"/>
      <c r="AL15" s="492"/>
      <c r="AM15" s="492"/>
      <c r="AN15" s="492"/>
      <c r="AO15" s="492"/>
      <c r="AP15" s="492"/>
      <c r="AQ15" s="514"/>
      <c r="AR15" s="491"/>
      <c r="AS15" s="492"/>
      <c r="AT15" s="492"/>
      <c r="AU15" s="492"/>
      <c r="AV15" s="492"/>
      <c r="AW15" s="492"/>
      <c r="AX15" s="493"/>
    </row>
    <row r="16" spans="1:60" ht="24" customHeight="1" x14ac:dyDescent="0.2">
      <c r="A16" s="439"/>
      <c r="B16" s="440"/>
      <c r="C16" s="440"/>
      <c r="D16" s="440"/>
      <c r="E16" s="440"/>
      <c r="F16" s="441"/>
      <c r="G16" s="495"/>
      <c r="H16" s="484"/>
      <c r="I16" s="484" t="s">
        <v>110</v>
      </c>
      <c r="J16" s="484"/>
      <c r="K16" s="484"/>
      <c r="L16" s="484"/>
      <c r="M16" s="484"/>
      <c r="N16" s="484"/>
      <c r="O16" s="484"/>
      <c r="P16" s="358" t="s">
        <v>489</v>
      </c>
      <c r="Q16" s="485"/>
      <c r="R16" s="485"/>
      <c r="S16" s="485"/>
      <c r="T16" s="485"/>
      <c r="U16" s="485"/>
      <c r="V16" s="486"/>
      <c r="W16" s="358" t="s">
        <v>489</v>
      </c>
      <c r="X16" s="485"/>
      <c r="Y16" s="485"/>
      <c r="Z16" s="485"/>
      <c r="AA16" s="485"/>
      <c r="AB16" s="485"/>
      <c r="AC16" s="486"/>
      <c r="AD16" s="358" t="s">
        <v>489</v>
      </c>
      <c r="AE16" s="485"/>
      <c r="AF16" s="485"/>
      <c r="AG16" s="485"/>
      <c r="AH16" s="485"/>
      <c r="AI16" s="485"/>
      <c r="AJ16" s="486"/>
      <c r="AK16" s="487"/>
      <c r="AL16" s="488"/>
      <c r="AM16" s="488"/>
      <c r="AN16" s="488"/>
      <c r="AO16" s="488"/>
      <c r="AP16" s="488"/>
      <c r="AQ16" s="489"/>
      <c r="AR16" s="487"/>
      <c r="AS16" s="488"/>
      <c r="AT16" s="488"/>
      <c r="AU16" s="488"/>
      <c r="AV16" s="488"/>
      <c r="AW16" s="488"/>
      <c r="AX16" s="490"/>
    </row>
    <row r="17" spans="1:50" ht="24" customHeight="1" x14ac:dyDescent="0.2">
      <c r="A17" s="439"/>
      <c r="B17" s="440"/>
      <c r="C17" s="440"/>
      <c r="D17" s="440"/>
      <c r="E17" s="440"/>
      <c r="F17" s="441"/>
      <c r="G17" s="495"/>
      <c r="H17" s="484"/>
      <c r="I17" s="484" t="s">
        <v>111</v>
      </c>
      <c r="J17" s="484"/>
      <c r="K17" s="484"/>
      <c r="L17" s="484"/>
      <c r="M17" s="484"/>
      <c r="N17" s="484"/>
      <c r="O17" s="484"/>
      <c r="P17" s="358" t="s">
        <v>489</v>
      </c>
      <c r="Q17" s="485"/>
      <c r="R17" s="485"/>
      <c r="S17" s="485"/>
      <c r="T17" s="485"/>
      <c r="U17" s="485"/>
      <c r="V17" s="486"/>
      <c r="W17" s="358" t="s">
        <v>490</v>
      </c>
      <c r="X17" s="485"/>
      <c r="Y17" s="485"/>
      <c r="Z17" s="485"/>
      <c r="AA17" s="485"/>
      <c r="AB17" s="485"/>
      <c r="AC17" s="486"/>
      <c r="AD17" s="358" t="s">
        <v>489</v>
      </c>
      <c r="AE17" s="485"/>
      <c r="AF17" s="485"/>
      <c r="AG17" s="485"/>
      <c r="AH17" s="485"/>
      <c r="AI17" s="485"/>
      <c r="AJ17" s="486"/>
      <c r="AK17" s="487"/>
      <c r="AL17" s="488"/>
      <c r="AM17" s="488"/>
      <c r="AN17" s="488"/>
      <c r="AO17" s="488"/>
      <c r="AP17" s="488"/>
      <c r="AQ17" s="489"/>
      <c r="AR17" s="487"/>
      <c r="AS17" s="488"/>
      <c r="AT17" s="488"/>
      <c r="AU17" s="488"/>
      <c r="AV17" s="488"/>
      <c r="AW17" s="488"/>
      <c r="AX17" s="490"/>
    </row>
    <row r="18" spans="1:50" ht="24" customHeight="1" x14ac:dyDescent="0.2">
      <c r="A18" s="439"/>
      <c r="B18" s="440"/>
      <c r="C18" s="440"/>
      <c r="D18" s="440"/>
      <c r="E18" s="440"/>
      <c r="F18" s="441"/>
      <c r="G18" s="495"/>
      <c r="H18" s="484"/>
      <c r="I18" s="484" t="s">
        <v>106</v>
      </c>
      <c r="J18" s="484"/>
      <c r="K18" s="484"/>
      <c r="L18" s="484"/>
      <c r="M18" s="484"/>
      <c r="N18" s="484"/>
      <c r="O18" s="484"/>
      <c r="P18" s="508">
        <f>SUM(P15:V17)</f>
        <v>256</v>
      </c>
      <c r="Q18" s="509"/>
      <c r="R18" s="509"/>
      <c r="S18" s="509"/>
      <c r="T18" s="509"/>
      <c r="U18" s="509"/>
      <c r="V18" s="510"/>
      <c r="W18" s="508">
        <f t="shared" ref="W18" si="0">SUM(W15:AC17)</f>
        <v>309</v>
      </c>
      <c r="X18" s="509"/>
      <c r="Y18" s="509"/>
      <c r="Z18" s="509"/>
      <c r="AA18" s="509"/>
      <c r="AB18" s="509"/>
      <c r="AC18" s="510"/>
      <c r="AD18" s="508">
        <f t="shared" ref="AD18" si="1">SUM(AD15:AJ17)</f>
        <v>323</v>
      </c>
      <c r="AE18" s="509"/>
      <c r="AF18" s="509"/>
      <c r="AG18" s="509"/>
      <c r="AH18" s="509"/>
      <c r="AI18" s="509"/>
      <c r="AJ18" s="510"/>
      <c r="AK18" s="487"/>
      <c r="AL18" s="488"/>
      <c r="AM18" s="488"/>
      <c r="AN18" s="488"/>
      <c r="AO18" s="488"/>
      <c r="AP18" s="488"/>
      <c r="AQ18" s="489"/>
      <c r="AR18" s="487"/>
      <c r="AS18" s="488"/>
      <c r="AT18" s="488"/>
      <c r="AU18" s="488"/>
      <c r="AV18" s="488"/>
      <c r="AW18" s="488"/>
      <c r="AX18" s="490"/>
    </row>
    <row r="19" spans="1:50" ht="36" customHeight="1" x14ac:dyDescent="0.2">
      <c r="A19" s="439"/>
      <c r="B19" s="440"/>
      <c r="C19" s="440"/>
      <c r="D19" s="440"/>
      <c r="E19" s="440"/>
      <c r="F19" s="441"/>
      <c r="G19" s="495"/>
      <c r="H19" s="484" t="s">
        <v>114</v>
      </c>
      <c r="I19" s="484"/>
      <c r="J19" s="484"/>
      <c r="K19" s="484"/>
      <c r="L19" s="484"/>
      <c r="M19" s="484"/>
      <c r="N19" s="484"/>
      <c r="O19" s="484"/>
      <c r="P19" s="505">
        <f>P15/P18</f>
        <v>1</v>
      </c>
      <c r="Q19" s="505"/>
      <c r="R19" s="505"/>
      <c r="S19" s="505"/>
      <c r="T19" s="505"/>
      <c r="U19" s="505"/>
      <c r="V19" s="505"/>
      <c r="W19" s="505">
        <f>W15/W18</f>
        <v>1</v>
      </c>
      <c r="X19" s="505"/>
      <c r="Y19" s="505"/>
      <c r="Z19" s="505"/>
      <c r="AA19" s="505"/>
      <c r="AB19" s="505"/>
      <c r="AC19" s="505"/>
      <c r="AD19" s="505">
        <f>AD15/AD18</f>
        <v>1</v>
      </c>
      <c r="AE19" s="505"/>
      <c r="AF19" s="505"/>
      <c r="AG19" s="505"/>
      <c r="AH19" s="505"/>
      <c r="AI19" s="505"/>
      <c r="AJ19" s="505"/>
      <c r="AK19" s="506"/>
      <c r="AL19" s="506"/>
      <c r="AM19" s="506"/>
      <c r="AN19" s="506"/>
      <c r="AO19" s="506"/>
      <c r="AP19" s="506"/>
      <c r="AQ19" s="506"/>
      <c r="AR19" s="506"/>
      <c r="AS19" s="506"/>
      <c r="AT19" s="506"/>
      <c r="AU19" s="506"/>
      <c r="AV19" s="506"/>
      <c r="AW19" s="506"/>
      <c r="AX19" s="507"/>
    </row>
    <row r="20" spans="1:50" ht="36" customHeight="1" x14ac:dyDescent="0.2">
      <c r="A20" s="439"/>
      <c r="B20" s="440"/>
      <c r="C20" s="440"/>
      <c r="D20" s="440"/>
      <c r="E20" s="440"/>
      <c r="F20" s="441"/>
      <c r="G20" s="495"/>
      <c r="H20" s="484" t="s">
        <v>115</v>
      </c>
      <c r="I20" s="484"/>
      <c r="J20" s="484"/>
      <c r="K20" s="484"/>
      <c r="L20" s="484"/>
      <c r="M20" s="484"/>
      <c r="N20" s="484"/>
      <c r="O20" s="484"/>
      <c r="P20" s="500" t="s">
        <v>436</v>
      </c>
      <c r="Q20" s="501"/>
      <c r="R20" s="501"/>
      <c r="S20" s="501"/>
      <c r="T20" s="501"/>
      <c r="U20" s="501"/>
      <c r="V20" s="501"/>
      <c r="W20" s="501" t="s">
        <v>436</v>
      </c>
      <c r="X20" s="501"/>
      <c r="Y20" s="501"/>
      <c r="Z20" s="501"/>
      <c r="AA20" s="501"/>
      <c r="AB20" s="501"/>
      <c r="AC20" s="501"/>
      <c r="AD20" s="500" t="s">
        <v>437</v>
      </c>
      <c r="AE20" s="501"/>
      <c r="AF20" s="501"/>
      <c r="AG20" s="501"/>
      <c r="AH20" s="501"/>
      <c r="AI20" s="501"/>
      <c r="AJ20" s="501"/>
      <c r="AK20" s="496" t="s">
        <v>437</v>
      </c>
      <c r="AL20" s="497"/>
      <c r="AM20" s="497"/>
      <c r="AN20" s="497"/>
      <c r="AO20" s="497"/>
      <c r="AP20" s="497"/>
      <c r="AQ20" s="497"/>
      <c r="AR20" s="502"/>
      <c r="AS20" s="502"/>
      <c r="AT20" s="502"/>
      <c r="AU20" s="503"/>
      <c r="AV20" s="503"/>
      <c r="AW20" s="503"/>
      <c r="AX20" s="504"/>
    </row>
    <row r="21" spans="1:50" ht="24" customHeight="1" x14ac:dyDescent="0.2">
      <c r="A21" s="439"/>
      <c r="B21" s="440"/>
      <c r="C21" s="440"/>
      <c r="D21" s="440"/>
      <c r="E21" s="440"/>
      <c r="F21" s="441"/>
      <c r="G21" s="495" t="s">
        <v>112</v>
      </c>
      <c r="H21" s="515" t="s">
        <v>107</v>
      </c>
      <c r="I21" s="515"/>
      <c r="J21" s="515"/>
      <c r="K21" s="515"/>
      <c r="L21" s="515"/>
      <c r="M21" s="515"/>
      <c r="N21" s="515"/>
      <c r="O21" s="515"/>
      <c r="P21" s="496">
        <v>332</v>
      </c>
      <c r="Q21" s="497"/>
      <c r="R21" s="497"/>
      <c r="S21" s="497"/>
      <c r="T21" s="497"/>
      <c r="U21" s="497"/>
      <c r="V21" s="497"/>
      <c r="W21" s="497">
        <v>326</v>
      </c>
      <c r="X21" s="497"/>
      <c r="Y21" s="497"/>
      <c r="Z21" s="497"/>
      <c r="AA21" s="497"/>
      <c r="AB21" s="497"/>
      <c r="AC21" s="497"/>
      <c r="AD21" s="497">
        <v>323</v>
      </c>
      <c r="AE21" s="497"/>
      <c r="AF21" s="497"/>
      <c r="AG21" s="497"/>
      <c r="AH21" s="497"/>
      <c r="AI21" s="497"/>
      <c r="AJ21" s="497"/>
      <c r="AK21" s="496">
        <v>311</v>
      </c>
      <c r="AL21" s="497"/>
      <c r="AM21" s="497"/>
      <c r="AN21" s="497"/>
      <c r="AO21" s="497"/>
      <c r="AP21" s="497"/>
      <c r="AQ21" s="497"/>
      <c r="AR21" s="497">
        <v>308</v>
      </c>
      <c r="AS21" s="497"/>
      <c r="AT21" s="497"/>
      <c r="AU21" s="497"/>
      <c r="AV21" s="497"/>
      <c r="AW21" s="497"/>
      <c r="AX21" s="498"/>
    </row>
    <row r="22" spans="1:50" ht="24" customHeight="1" x14ac:dyDescent="0.2">
      <c r="A22" s="439"/>
      <c r="B22" s="440"/>
      <c r="C22" s="440"/>
      <c r="D22" s="440"/>
      <c r="E22" s="440"/>
      <c r="F22" s="441"/>
      <c r="G22" s="495"/>
      <c r="H22" s="515" t="s">
        <v>105</v>
      </c>
      <c r="I22" s="515"/>
      <c r="J22" s="515"/>
      <c r="K22" s="515"/>
      <c r="L22" s="515"/>
      <c r="M22" s="515"/>
      <c r="N22" s="515"/>
      <c r="O22" s="515"/>
      <c r="P22" s="497">
        <v>256</v>
      </c>
      <c r="Q22" s="497"/>
      <c r="R22" s="497"/>
      <c r="S22" s="497"/>
      <c r="T22" s="497"/>
      <c r="U22" s="497"/>
      <c r="V22" s="497"/>
      <c r="W22" s="497">
        <v>309</v>
      </c>
      <c r="X22" s="497"/>
      <c r="Y22" s="497"/>
      <c r="Z22" s="497"/>
      <c r="AA22" s="497"/>
      <c r="AB22" s="497"/>
      <c r="AC22" s="497"/>
      <c r="AD22" s="497">
        <v>315</v>
      </c>
      <c r="AE22" s="497"/>
      <c r="AF22" s="497"/>
      <c r="AG22" s="497"/>
      <c r="AH22" s="497"/>
      <c r="AI22" s="497"/>
      <c r="AJ22" s="497"/>
      <c r="AK22" s="511"/>
      <c r="AL22" s="511"/>
      <c r="AM22" s="511"/>
      <c r="AN22" s="511"/>
      <c r="AO22" s="511"/>
      <c r="AP22" s="511"/>
      <c r="AQ22" s="511"/>
      <c r="AR22" s="511"/>
      <c r="AS22" s="511"/>
      <c r="AT22" s="511"/>
      <c r="AU22" s="511"/>
      <c r="AV22" s="511"/>
      <c r="AW22" s="511"/>
      <c r="AX22" s="513"/>
    </row>
    <row r="23" spans="1:50" ht="24" customHeight="1" x14ac:dyDescent="0.2">
      <c r="A23" s="442"/>
      <c r="B23" s="443"/>
      <c r="C23" s="443"/>
      <c r="D23" s="443"/>
      <c r="E23" s="443"/>
      <c r="F23" s="444"/>
      <c r="G23" s="495"/>
      <c r="H23" s="484" t="s">
        <v>108</v>
      </c>
      <c r="I23" s="484"/>
      <c r="J23" s="484"/>
      <c r="K23" s="484"/>
      <c r="L23" s="484"/>
      <c r="M23" s="484"/>
      <c r="N23" s="484"/>
      <c r="O23" s="484"/>
      <c r="P23" s="499">
        <f>IF(P21=0, "-",P22/P21)</f>
        <v>0.77108433734939763</v>
      </c>
      <c r="Q23" s="499"/>
      <c r="R23" s="499"/>
      <c r="S23" s="499"/>
      <c r="T23" s="499"/>
      <c r="U23" s="499"/>
      <c r="V23" s="499"/>
      <c r="W23" s="499">
        <f t="shared" ref="W23" si="2">IF(W21=0, "-",W22/W21)</f>
        <v>0.94785276073619629</v>
      </c>
      <c r="X23" s="499"/>
      <c r="Y23" s="499"/>
      <c r="Z23" s="499"/>
      <c r="AA23" s="499"/>
      <c r="AB23" s="499"/>
      <c r="AC23" s="499"/>
      <c r="AD23" s="499">
        <f>IF(AD21=0, "-",AD22/AD21)</f>
        <v>0.97523219814241491</v>
      </c>
      <c r="AE23" s="499"/>
      <c r="AF23" s="499"/>
      <c r="AG23" s="499"/>
      <c r="AH23" s="499"/>
      <c r="AI23" s="499"/>
      <c r="AJ23" s="499"/>
      <c r="AK23" s="511"/>
      <c r="AL23" s="511"/>
      <c r="AM23" s="511"/>
      <c r="AN23" s="511"/>
      <c r="AO23" s="511"/>
      <c r="AP23" s="511"/>
      <c r="AQ23" s="512"/>
      <c r="AR23" s="511"/>
      <c r="AS23" s="511"/>
      <c r="AT23" s="511"/>
      <c r="AU23" s="511"/>
      <c r="AV23" s="511"/>
      <c r="AW23" s="511"/>
      <c r="AX23" s="513"/>
    </row>
    <row r="24" spans="1:50" ht="45" customHeight="1" x14ac:dyDescent="0.2">
      <c r="A24" s="386" t="s">
        <v>378</v>
      </c>
      <c r="B24" s="387"/>
      <c r="C24" s="516" t="s">
        <v>79</v>
      </c>
      <c r="D24" s="179"/>
      <c r="E24" s="179"/>
      <c r="F24" s="179"/>
      <c r="G24" s="179"/>
      <c r="H24" s="179"/>
      <c r="I24" s="179"/>
      <c r="J24" s="179"/>
      <c r="K24" s="180"/>
      <c r="L24" s="517" t="s">
        <v>374</v>
      </c>
      <c r="M24" s="517"/>
      <c r="N24" s="517"/>
      <c r="O24" s="517"/>
      <c r="P24" s="517"/>
      <c r="Q24" s="517"/>
      <c r="R24" s="517" t="s">
        <v>375</v>
      </c>
      <c r="S24" s="517"/>
      <c r="T24" s="517"/>
      <c r="U24" s="517"/>
      <c r="V24" s="517"/>
      <c r="W24" s="517"/>
      <c r="X24" s="183" t="s">
        <v>80</v>
      </c>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518"/>
    </row>
    <row r="25" spans="1:50" ht="63.75" customHeight="1" x14ac:dyDescent="0.2">
      <c r="A25" s="388"/>
      <c r="B25" s="389"/>
      <c r="C25" s="519" t="s">
        <v>438</v>
      </c>
      <c r="D25" s="520"/>
      <c r="E25" s="520"/>
      <c r="F25" s="520"/>
      <c r="G25" s="520"/>
      <c r="H25" s="520"/>
      <c r="I25" s="520"/>
      <c r="J25" s="520"/>
      <c r="K25" s="521"/>
      <c r="L25" s="358">
        <v>311</v>
      </c>
      <c r="M25" s="359"/>
      <c r="N25" s="359"/>
      <c r="O25" s="359"/>
      <c r="P25" s="359"/>
      <c r="Q25" s="360"/>
      <c r="R25" s="522">
        <v>308</v>
      </c>
      <c r="S25" s="523"/>
      <c r="T25" s="523"/>
      <c r="U25" s="523"/>
      <c r="V25" s="523"/>
      <c r="W25" s="524"/>
      <c r="X25" s="525" t="s">
        <v>533</v>
      </c>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7"/>
    </row>
    <row r="26" spans="1:50" ht="27" customHeight="1" x14ac:dyDescent="0.2">
      <c r="A26" s="388"/>
      <c r="B26" s="389"/>
      <c r="C26" s="361"/>
      <c r="D26" s="362"/>
      <c r="E26" s="362"/>
      <c r="F26" s="362"/>
      <c r="G26" s="362"/>
      <c r="H26" s="362"/>
      <c r="I26" s="362"/>
      <c r="J26" s="362"/>
      <c r="K26" s="363"/>
      <c r="L26" s="358"/>
      <c r="M26" s="359"/>
      <c r="N26" s="359"/>
      <c r="O26" s="359"/>
      <c r="P26" s="359"/>
      <c r="Q26" s="360"/>
      <c r="R26" s="358"/>
      <c r="S26" s="359"/>
      <c r="T26" s="359"/>
      <c r="U26" s="359"/>
      <c r="V26" s="359"/>
      <c r="W26" s="360"/>
      <c r="X26" s="528"/>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29"/>
      <c r="AX26" s="530"/>
    </row>
    <row r="27" spans="1:50" ht="27" customHeight="1" x14ac:dyDescent="0.2">
      <c r="A27" s="388"/>
      <c r="B27" s="389"/>
      <c r="C27" s="361"/>
      <c r="D27" s="362"/>
      <c r="E27" s="362"/>
      <c r="F27" s="362"/>
      <c r="G27" s="362"/>
      <c r="H27" s="362"/>
      <c r="I27" s="362"/>
      <c r="J27" s="362"/>
      <c r="K27" s="363"/>
      <c r="L27" s="358"/>
      <c r="M27" s="359"/>
      <c r="N27" s="359"/>
      <c r="O27" s="359"/>
      <c r="P27" s="359"/>
      <c r="Q27" s="360"/>
      <c r="R27" s="358"/>
      <c r="S27" s="359"/>
      <c r="T27" s="359"/>
      <c r="U27" s="359"/>
      <c r="V27" s="359"/>
      <c r="W27" s="360"/>
      <c r="X27" s="528"/>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30"/>
    </row>
    <row r="28" spans="1:50" ht="27" customHeight="1" x14ac:dyDescent="0.2">
      <c r="A28" s="388"/>
      <c r="B28" s="389"/>
      <c r="C28" s="361"/>
      <c r="D28" s="362"/>
      <c r="E28" s="362"/>
      <c r="F28" s="362"/>
      <c r="G28" s="362"/>
      <c r="H28" s="362"/>
      <c r="I28" s="362"/>
      <c r="J28" s="362"/>
      <c r="K28" s="363"/>
      <c r="L28" s="358"/>
      <c r="M28" s="359"/>
      <c r="N28" s="359"/>
      <c r="O28" s="359"/>
      <c r="P28" s="359"/>
      <c r="Q28" s="360"/>
      <c r="R28" s="358"/>
      <c r="S28" s="359"/>
      <c r="T28" s="359"/>
      <c r="U28" s="359"/>
      <c r="V28" s="359"/>
      <c r="W28" s="360"/>
      <c r="X28" s="528"/>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30"/>
    </row>
    <row r="29" spans="1:50" ht="27" customHeight="1" x14ac:dyDescent="0.2">
      <c r="A29" s="388"/>
      <c r="B29" s="389"/>
      <c r="C29" s="361"/>
      <c r="D29" s="362"/>
      <c r="E29" s="362"/>
      <c r="F29" s="362"/>
      <c r="G29" s="362"/>
      <c r="H29" s="362"/>
      <c r="I29" s="362"/>
      <c r="J29" s="362"/>
      <c r="K29" s="363"/>
      <c r="L29" s="358"/>
      <c r="M29" s="359"/>
      <c r="N29" s="359"/>
      <c r="O29" s="359"/>
      <c r="P29" s="359"/>
      <c r="Q29" s="360"/>
      <c r="R29" s="358"/>
      <c r="S29" s="359"/>
      <c r="T29" s="359"/>
      <c r="U29" s="359"/>
      <c r="V29" s="359"/>
      <c r="W29" s="360"/>
      <c r="X29" s="528"/>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30"/>
    </row>
    <row r="30" spans="1:50" ht="27" hidden="1" customHeight="1" x14ac:dyDescent="0.2">
      <c r="A30" s="388"/>
      <c r="B30" s="389"/>
      <c r="C30" s="364" t="s">
        <v>191</v>
      </c>
      <c r="D30" s="365"/>
      <c r="E30" s="365"/>
      <c r="F30" s="365"/>
      <c r="G30" s="365"/>
      <c r="H30" s="365"/>
      <c r="I30" s="365"/>
      <c r="J30" s="365"/>
      <c r="K30" s="366"/>
      <c r="L30" s="367">
        <f>L31-SUM(L25:L29)</f>
        <v>0</v>
      </c>
      <c r="M30" s="368"/>
      <c r="N30" s="368"/>
      <c r="O30" s="368"/>
      <c r="P30" s="368"/>
      <c r="Q30" s="369"/>
      <c r="R30" s="370">
        <f>R31-SUM(R25:R29)</f>
        <v>0</v>
      </c>
      <c r="S30" s="371"/>
      <c r="T30" s="371"/>
      <c r="U30" s="371"/>
      <c r="V30" s="371"/>
      <c r="W30" s="372"/>
      <c r="X30" s="528"/>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30"/>
    </row>
    <row r="31" spans="1:50" ht="27" customHeight="1" thickBot="1" x14ac:dyDescent="0.25">
      <c r="A31" s="390"/>
      <c r="B31" s="391"/>
      <c r="C31" s="373" t="s">
        <v>15</v>
      </c>
      <c r="D31" s="374"/>
      <c r="E31" s="374"/>
      <c r="F31" s="374"/>
      <c r="G31" s="374"/>
      <c r="H31" s="374"/>
      <c r="I31" s="374"/>
      <c r="J31" s="374"/>
      <c r="K31" s="375"/>
      <c r="L31" s="376">
        <f>AK14</f>
        <v>311</v>
      </c>
      <c r="M31" s="377"/>
      <c r="N31" s="377"/>
      <c r="O31" s="377"/>
      <c r="P31" s="377"/>
      <c r="Q31" s="378"/>
      <c r="R31" s="376">
        <f>AR14</f>
        <v>308</v>
      </c>
      <c r="S31" s="377"/>
      <c r="T31" s="377"/>
      <c r="U31" s="377"/>
      <c r="V31" s="377"/>
      <c r="W31" s="378"/>
      <c r="X31" s="531"/>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3"/>
    </row>
    <row r="32" spans="1:50" ht="18.75" customHeight="1" x14ac:dyDescent="0.2">
      <c r="A32" s="379" t="s">
        <v>387</v>
      </c>
      <c r="B32" s="380"/>
      <c r="C32" s="380"/>
      <c r="D32" s="380"/>
      <c r="E32" s="380"/>
      <c r="F32" s="381"/>
      <c r="G32" s="324" t="s">
        <v>54</v>
      </c>
      <c r="H32" s="260"/>
      <c r="I32" s="260"/>
      <c r="J32" s="260"/>
      <c r="K32" s="260"/>
      <c r="L32" s="260"/>
      <c r="M32" s="260"/>
      <c r="N32" s="260"/>
      <c r="O32" s="325"/>
      <c r="P32" s="328" t="s">
        <v>37</v>
      </c>
      <c r="Q32" s="260"/>
      <c r="R32" s="260"/>
      <c r="S32" s="260"/>
      <c r="T32" s="260"/>
      <c r="U32" s="260"/>
      <c r="V32" s="260"/>
      <c r="W32" s="260"/>
      <c r="X32" s="325"/>
      <c r="Y32" s="286"/>
      <c r="Z32" s="287"/>
      <c r="AA32" s="288"/>
      <c r="AB32" s="116" t="s">
        <v>6</v>
      </c>
      <c r="AC32" s="117"/>
      <c r="AD32" s="118"/>
      <c r="AE32" s="333" t="s">
        <v>61</v>
      </c>
      <c r="AF32" s="333"/>
      <c r="AG32" s="333"/>
      <c r="AH32" s="333"/>
      <c r="AI32" s="333" t="s">
        <v>62</v>
      </c>
      <c r="AJ32" s="333"/>
      <c r="AK32" s="333"/>
      <c r="AL32" s="333"/>
      <c r="AM32" s="333" t="s">
        <v>103</v>
      </c>
      <c r="AN32" s="333"/>
      <c r="AO32" s="333"/>
      <c r="AP32" s="116"/>
      <c r="AQ32" s="108" t="s">
        <v>59</v>
      </c>
      <c r="AR32" s="104"/>
      <c r="AS32" s="104"/>
      <c r="AT32" s="105"/>
      <c r="AU32" s="260" t="s">
        <v>46</v>
      </c>
      <c r="AV32" s="260"/>
      <c r="AW32" s="260"/>
      <c r="AX32" s="261"/>
    </row>
    <row r="33" spans="1:50" ht="18.75" customHeight="1" x14ac:dyDescent="0.2">
      <c r="A33" s="379"/>
      <c r="B33" s="380"/>
      <c r="C33" s="380"/>
      <c r="D33" s="380"/>
      <c r="E33" s="380"/>
      <c r="F33" s="381"/>
      <c r="G33" s="326"/>
      <c r="H33" s="262"/>
      <c r="I33" s="262"/>
      <c r="J33" s="262"/>
      <c r="K33" s="262"/>
      <c r="L33" s="262"/>
      <c r="M33" s="262"/>
      <c r="N33" s="262"/>
      <c r="O33" s="327"/>
      <c r="P33" s="329"/>
      <c r="Q33" s="262"/>
      <c r="R33" s="262"/>
      <c r="S33" s="262"/>
      <c r="T33" s="262"/>
      <c r="U33" s="262"/>
      <c r="V33" s="262"/>
      <c r="W33" s="262"/>
      <c r="X33" s="327"/>
      <c r="Y33" s="286"/>
      <c r="Z33" s="287"/>
      <c r="AA33" s="288"/>
      <c r="AB33" s="119"/>
      <c r="AC33" s="120"/>
      <c r="AD33" s="121"/>
      <c r="AE33" s="334"/>
      <c r="AF33" s="334"/>
      <c r="AG33" s="334"/>
      <c r="AH33" s="334"/>
      <c r="AI33" s="334"/>
      <c r="AJ33" s="334"/>
      <c r="AK33" s="334"/>
      <c r="AL33" s="334"/>
      <c r="AM33" s="334"/>
      <c r="AN33" s="334"/>
      <c r="AO33" s="334"/>
      <c r="AP33" s="119"/>
      <c r="AQ33" s="125" t="s">
        <v>489</v>
      </c>
      <c r="AR33" s="126"/>
      <c r="AS33" s="106" t="s">
        <v>60</v>
      </c>
      <c r="AT33" s="107"/>
      <c r="AU33" s="198">
        <v>30</v>
      </c>
      <c r="AV33" s="198"/>
      <c r="AW33" s="262" t="s">
        <v>56</v>
      </c>
      <c r="AX33" s="263"/>
    </row>
    <row r="34" spans="1:50" ht="23.25" customHeight="1" x14ac:dyDescent="0.2">
      <c r="A34" s="382"/>
      <c r="B34" s="380"/>
      <c r="C34" s="380"/>
      <c r="D34" s="380"/>
      <c r="E34" s="380"/>
      <c r="F34" s="381"/>
      <c r="G34" s="540" t="s">
        <v>439</v>
      </c>
      <c r="H34" s="541"/>
      <c r="I34" s="541"/>
      <c r="J34" s="541"/>
      <c r="K34" s="541"/>
      <c r="L34" s="541"/>
      <c r="M34" s="541"/>
      <c r="N34" s="541"/>
      <c r="O34" s="542"/>
      <c r="P34" s="131" t="s">
        <v>491</v>
      </c>
      <c r="Q34" s="131"/>
      <c r="R34" s="131"/>
      <c r="S34" s="131"/>
      <c r="T34" s="131"/>
      <c r="U34" s="131"/>
      <c r="V34" s="131"/>
      <c r="W34" s="131"/>
      <c r="X34" s="132"/>
      <c r="Y34" s="549" t="s">
        <v>7</v>
      </c>
      <c r="Z34" s="550"/>
      <c r="AA34" s="551"/>
      <c r="AB34" s="344" t="s">
        <v>440</v>
      </c>
      <c r="AC34" s="344"/>
      <c r="AD34" s="344"/>
      <c r="AE34" s="92">
        <v>3</v>
      </c>
      <c r="AF34" s="93"/>
      <c r="AG34" s="93"/>
      <c r="AH34" s="93"/>
      <c r="AI34" s="92">
        <v>3</v>
      </c>
      <c r="AJ34" s="93"/>
      <c r="AK34" s="93"/>
      <c r="AL34" s="93"/>
      <c r="AM34" s="92">
        <v>4</v>
      </c>
      <c r="AN34" s="93"/>
      <c r="AO34" s="93"/>
      <c r="AP34" s="93"/>
      <c r="AQ34" s="534"/>
      <c r="AR34" s="535"/>
      <c r="AS34" s="535"/>
      <c r="AT34" s="536"/>
      <c r="AU34" s="537"/>
      <c r="AV34" s="538"/>
      <c r="AW34" s="538"/>
      <c r="AX34" s="539"/>
    </row>
    <row r="35" spans="1:50" ht="23.25" customHeight="1" x14ac:dyDescent="0.2">
      <c r="A35" s="383"/>
      <c r="B35" s="384"/>
      <c r="C35" s="384"/>
      <c r="D35" s="384"/>
      <c r="E35" s="384"/>
      <c r="F35" s="385"/>
      <c r="G35" s="543"/>
      <c r="H35" s="544"/>
      <c r="I35" s="544"/>
      <c r="J35" s="544"/>
      <c r="K35" s="544"/>
      <c r="L35" s="544"/>
      <c r="M35" s="544"/>
      <c r="N35" s="544"/>
      <c r="O35" s="545"/>
      <c r="P35" s="133"/>
      <c r="Q35" s="133"/>
      <c r="R35" s="133"/>
      <c r="S35" s="133"/>
      <c r="T35" s="133"/>
      <c r="U35" s="133"/>
      <c r="V35" s="133"/>
      <c r="W35" s="133"/>
      <c r="X35" s="134"/>
      <c r="Y35" s="225" t="s">
        <v>32</v>
      </c>
      <c r="Z35" s="220"/>
      <c r="AA35" s="221"/>
      <c r="AB35" s="267" t="s">
        <v>440</v>
      </c>
      <c r="AC35" s="267"/>
      <c r="AD35" s="267"/>
      <c r="AE35" s="92">
        <v>3</v>
      </c>
      <c r="AF35" s="93"/>
      <c r="AG35" s="93"/>
      <c r="AH35" s="93"/>
      <c r="AI35" s="92">
        <v>3</v>
      </c>
      <c r="AJ35" s="93"/>
      <c r="AK35" s="93"/>
      <c r="AL35" s="93"/>
      <c r="AM35" s="92">
        <v>3</v>
      </c>
      <c r="AN35" s="93"/>
      <c r="AO35" s="93"/>
      <c r="AP35" s="93"/>
      <c r="AQ35" s="141" t="s">
        <v>441</v>
      </c>
      <c r="AR35" s="142"/>
      <c r="AS35" s="142"/>
      <c r="AT35" s="147"/>
      <c r="AU35" s="93">
        <v>3</v>
      </c>
      <c r="AV35" s="93"/>
      <c r="AW35" s="93"/>
      <c r="AX35" s="95"/>
    </row>
    <row r="36" spans="1:50" ht="23.25" customHeight="1" x14ac:dyDescent="0.2">
      <c r="A36" s="383"/>
      <c r="B36" s="384"/>
      <c r="C36" s="384"/>
      <c r="D36" s="384"/>
      <c r="E36" s="384"/>
      <c r="F36" s="385"/>
      <c r="G36" s="546"/>
      <c r="H36" s="547"/>
      <c r="I36" s="547"/>
      <c r="J36" s="547"/>
      <c r="K36" s="547"/>
      <c r="L36" s="547"/>
      <c r="M36" s="547"/>
      <c r="N36" s="547"/>
      <c r="O36" s="548"/>
      <c r="P36" s="135"/>
      <c r="Q36" s="135"/>
      <c r="R36" s="135"/>
      <c r="S36" s="135"/>
      <c r="T36" s="135"/>
      <c r="U36" s="135"/>
      <c r="V36" s="135"/>
      <c r="W36" s="135"/>
      <c r="X36" s="136"/>
      <c r="Y36" s="225" t="s">
        <v>8</v>
      </c>
      <c r="Z36" s="220"/>
      <c r="AA36" s="221"/>
      <c r="AB36" s="552" t="s">
        <v>57</v>
      </c>
      <c r="AC36" s="552"/>
      <c r="AD36" s="552"/>
      <c r="AE36" s="92">
        <v>100</v>
      </c>
      <c r="AF36" s="93"/>
      <c r="AG36" s="93"/>
      <c r="AH36" s="93"/>
      <c r="AI36" s="92">
        <v>100</v>
      </c>
      <c r="AJ36" s="93"/>
      <c r="AK36" s="93"/>
      <c r="AL36" s="93"/>
      <c r="AM36" s="92">
        <v>133.30000000000001</v>
      </c>
      <c r="AN36" s="93"/>
      <c r="AO36" s="93"/>
      <c r="AP36" s="93"/>
      <c r="AQ36" s="534"/>
      <c r="AR36" s="535"/>
      <c r="AS36" s="535"/>
      <c r="AT36" s="536"/>
      <c r="AU36" s="537"/>
      <c r="AV36" s="538"/>
      <c r="AW36" s="538"/>
      <c r="AX36" s="539"/>
    </row>
    <row r="37" spans="1:50" ht="23.25" customHeight="1" x14ac:dyDescent="0.2">
      <c r="A37" s="810" t="s">
        <v>425</v>
      </c>
      <c r="B37" s="811"/>
      <c r="C37" s="811"/>
      <c r="D37" s="811"/>
      <c r="E37" s="811"/>
      <c r="F37" s="812"/>
      <c r="G37" s="816" t="s">
        <v>521</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8"/>
    </row>
    <row r="38" spans="1:50" ht="23.25" customHeight="1" thickBot="1" x14ac:dyDescent="0.25">
      <c r="A38" s="813"/>
      <c r="B38" s="814"/>
      <c r="C38" s="814"/>
      <c r="D38" s="814"/>
      <c r="E38" s="814"/>
      <c r="F38" s="815"/>
      <c r="G38" s="819"/>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1"/>
    </row>
    <row r="39" spans="1:50" ht="18.75" hidden="1" customHeight="1" x14ac:dyDescent="0.2">
      <c r="A39" s="379" t="s">
        <v>387</v>
      </c>
      <c r="B39" s="380"/>
      <c r="C39" s="380"/>
      <c r="D39" s="380"/>
      <c r="E39" s="380"/>
      <c r="F39" s="381"/>
      <c r="G39" s="324" t="s">
        <v>54</v>
      </c>
      <c r="H39" s="260"/>
      <c r="I39" s="260"/>
      <c r="J39" s="260"/>
      <c r="K39" s="260"/>
      <c r="L39" s="260"/>
      <c r="M39" s="260"/>
      <c r="N39" s="260"/>
      <c r="O39" s="325"/>
      <c r="P39" s="328" t="s">
        <v>37</v>
      </c>
      <c r="Q39" s="260"/>
      <c r="R39" s="260"/>
      <c r="S39" s="260"/>
      <c r="T39" s="260"/>
      <c r="U39" s="260"/>
      <c r="V39" s="260"/>
      <c r="W39" s="260"/>
      <c r="X39" s="325"/>
      <c r="Y39" s="286"/>
      <c r="Z39" s="287"/>
      <c r="AA39" s="288"/>
      <c r="AB39" s="116" t="s">
        <v>6</v>
      </c>
      <c r="AC39" s="117"/>
      <c r="AD39" s="118"/>
      <c r="AE39" s="333" t="s">
        <v>61</v>
      </c>
      <c r="AF39" s="333"/>
      <c r="AG39" s="333"/>
      <c r="AH39" s="333"/>
      <c r="AI39" s="333" t="s">
        <v>62</v>
      </c>
      <c r="AJ39" s="333"/>
      <c r="AK39" s="333"/>
      <c r="AL39" s="333"/>
      <c r="AM39" s="333" t="s">
        <v>103</v>
      </c>
      <c r="AN39" s="333"/>
      <c r="AO39" s="333"/>
      <c r="AP39" s="116"/>
      <c r="AQ39" s="108" t="s">
        <v>59</v>
      </c>
      <c r="AR39" s="104"/>
      <c r="AS39" s="104"/>
      <c r="AT39" s="105"/>
      <c r="AU39" s="260" t="s">
        <v>46</v>
      </c>
      <c r="AV39" s="260"/>
      <c r="AW39" s="260"/>
      <c r="AX39" s="261"/>
    </row>
    <row r="40" spans="1:50" ht="18.75" hidden="1" customHeight="1" x14ac:dyDescent="0.2">
      <c r="A40" s="379"/>
      <c r="B40" s="380"/>
      <c r="C40" s="380"/>
      <c r="D40" s="380"/>
      <c r="E40" s="380"/>
      <c r="F40" s="381"/>
      <c r="G40" s="326"/>
      <c r="H40" s="262"/>
      <c r="I40" s="262"/>
      <c r="J40" s="262"/>
      <c r="K40" s="262"/>
      <c r="L40" s="262"/>
      <c r="M40" s="262"/>
      <c r="N40" s="262"/>
      <c r="O40" s="327"/>
      <c r="P40" s="329"/>
      <c r="Q40" s="262"/>
      <c r="R40" s="262"/>
      <c r="S40" s="262"/>
      <c r="T40" s="262"/>
      <c r="U40" s="262"/>
      <c r="V40" s="262"/>
      <c r="W40" s="262"/>
      <c r="X40" s="327"/>
      <c r="Y40" s="286"/>
      <c r="Z40" s="287"/>
      <c r="AA40" s="288"/>
      <c r="AB40" s="119"/>
      <c r="AC40" s="120"/>
      <c r="AD40" s="121"/>
      <c r="AE40" s="334"/>
      <c r="AF40" s="334"/>
      <c r="AG40" s="334"/>
      <c r="AH40" s="334"/>
      <c r="AI40" s="334"/>
      <c r="AJ40" s="334"/>
      <c r="AK40" s="334"/>
      <c r="AL40" s="334"/>
      <c r="AM40" s="334"/>
      <c r="AN40" s="334"/>
      <c r="AO40" s="334"/>
      <c r="AP40" s="119"/>
      <c r="AQ40" s="125"/>
      <c r="AR40" s="126"/>
      <c r="AS40" s="106" t="s">
        <v>60</v>
      </c>
      <c r="AT40" s="107"/>
      <c r="AU40" s="198"/>
      <c r="AV40" s="198"/>
      <c r="AW40" s="262" t="s">
        <v>56</v>
      </c>
      <c r="AX40" s="263"/>
    </row>
    <row r="41" spans="1:50" ht="23.25" hidden="1" customHeight="1" x14ac:dyDescent="0.2">
      <c r="A41" s="382"/>
      <c r="B41" s="380"/>
      <c r="C41" s="380"/>
      <c r="D41" s="380"/>
      <c r="E41" s="380"/>
      <c r="F41" s="381"/>
      <c r="G41" s="540"/>
      <c r="H41" s="541"/>
      <c r="I41" s="541"/>
      <c r="J41" s="541"/>
      <c r="K41" s="541"/>
      <c r="L41" s="541"/>
      <c r="M41" s="541"/>
      <c r="N41" s="541"/>
      <c r="O41" s="542"/>
      <c r="P41" s="131"/>
      <c r="Q41" s="131"/>
      <c r="R41" s="131"/>
      <c r="S41" s="131"/>
      <c r="T41" s="131"/>
      <c r="U41" s="131"/>
      <c r="V41" s="131"/>
      <c r="W41" s="131"/>
      <c r="X41" s="132"/>
      <c r="Y41" s="549" t="s">
        <v>7</v>
      </c>
      <c r="Z41" s="550"/>
      <c r="AA41" s="551"/>
      <c r="AB41" s="344"/>
      <c r="AC41" s="344"/>
      <c r="AD41" s="344"/>
      <c r="AE41" s="92"/>
      <c r="AF41" s="93"/>
      <c r="AG41" s="93"/>
      <c r="AH41" s="93"/>
      <c r="AI41" s="92"/>
      <c r="AJ41" s="93"/>
      <c r="AK41" s="93"/>
      <c r="AL41" s="93"/>
      <c r="AM41" s="92"/>
      <c r="AN41" s="93"/>
      <c r="AO41" s="93"/>
      <c r="AP41" s="93"/>
      <c r="AQ41" s="534"/>
      <c r="AR41" s="535"/>
      <c r="AS41" s="535"/>
      <c r="AT41" s="536"/>
      <c r="AU41" s="537"/>
      <c r="AV41" s="538"/>
      <c r="AW41" s="538"/>
      <c r="AX41" s="539"/>
    </row>
    <row r="42" spans="1:50" ht="23.25" hidden="1" customHeight="1" x14ac:dyDescent="0.2">
      <c r="A42" s="383"/>
      <c r="B42" s="384"/>
      <c r="C42" s="384"/>
      <c r="D42" s="384"/>
      <c r="E42" s="384"/>
      <c r="F42" s="385"/>
      <c r="G42" s="543"/>
      <c r="H42" s="544"/>
      <c r="I42" s="544"/>
      <c r="J42" s="544"/>
      <c r="K42" s="544"/>
      <c r="L42" s="544"/>
      <c r="M42" s="544"/>
      <c r="N42" s="544"/>
      <c r="O42" s="545"/>
      <c r="P42" s="133"/>
      <c r="Q42" s="133"/>
      <c r="R42" s="133"/>
      <c r="S42" s="133"/>
      <c r="T42" s="133"/>
      <c r="U42" s="133"/>
      <c r="V42" s="133"/>
      <c r="W42" s="133"/>
      <c r="X42" s="134"/>
      <c r="Y42" s="225" t="s">
        <v>32</v>
      </c>
      <c r="Z42" s="220"/>
      <c r="AA42" s="221"/>
      <c r="AB42" s="267"/>
      <c r="AC42" s="267"/>
      <c r="AD42" s="267"/>
      <c r="AE42" s="92"/>
      <c r="AF42" s="93"/>
      <c r="AG42" s="93"/>
      <c r="AH42" s="93"/>
      <c r="AI42" s="92"/>
      <c r="AJ42" s="93"/>
      <c r="AK42" s="93"/>
      <c r="AL42" s="93"/>
      <c r="AM42" s="92"/>
      <c r="AN42" s="93"/>
      <c r="AO42" s="93"/>
      <c r="AP42" s="93"/>
      <c r="AQ42" s="141"/>
      <c r="AR42" s="142"/>
      <c r="AS42" s="142"/>
      <c r="AT42" s="147"/>
      <c r="AU42" s="93"/>
      <c r="AV42" s="93"/>
      <c r="AW42" s="93"/>
      <c r="AX42" s="95"/>
    </row>
    <row r="43" spans="1:50" ht="23.25" hidden="1" customHeight="1" x14ac:dyDescent="0.2">
      <c r="A43" s="383"/>
      <c r="B43" s="384"/>
      <c r="C43" s="384"/>
      <c r="D43" s="384"/>
      <c r="E43" s="384"/>
      <c r="F43" s="385"/>
      <c r="G43" s="546"/>
      <c r="H43" s="547"/>
      <c r="I43" s="547"/>
      <c r="J43" s="547"/>
      <c r="K43" s="547"/>
      <c r="L43" s="547"/>
      <c r="M43" s="547"/>
      <c r="N43" s="547"/>
      <c r="O43" s="548"/>
      <c r="P43" s="135"/>
      <c r="Q43" s="135"/>
      <c r="R43" s="135"/>
      <c r="S43" s="135"/>
      <c r="T43" s="135"/>
      <c r="U43" s="135"/>
      <c r="V43" s="135"/>
      <c r="W43" s="135"/>
      <c r="X43" s="136"/>
      <c r="Y43" s="225" t="s">
        <v>8</v>
      </c>
      <c r="Z43" s="220"/>
      <c r="AA43" s="221"/>
      <c r="AB43" s="552" t="s">
        <v>57</v>
      </c>
      <c r="AC43" s="552"/>
      <c r="AD43" s="552"/>
      <c r="AE43" s="92"/>
      <c r="AF43" s="93"/>
      <c r="AG43" s="93"/>
      <c r="AH43" s="93"/>
      <c r="AI43" s="92"/>
      <c r="AJ43" s="93"/>
      <c r="AK43" s="93"/>
      <c r="AL43" s="93"/>
      <c r="AM43" s="92"/>
      <c r="AN43" s="93"/>
      <c r="AO43" s="93"/>
      <c r="AP43" s="93"/>
      <c r="AQ43" s="534"/>
      <c r="AR43" s="535"/>
      <c r="AS43" s="535"/>
      <c r="AT43" s="536"/>
      <c r="AU43" s="537"/>
      <c r="AV43" s="538"/>
      <c r="AW43" s="538"/>
      <c r="AX43" s="539"/>
    </row>
    <row r="44" spans="1:50" ht="23.25" hidden="1" customHeight="1" x14ac:dyDescent="0.2">
      <c r="A44" s="810" t="s">
        <v>425</v>
      </c>
      <c r="B44" s="811"/>
      <c r="C44" s="811"/>
      <c r="D44" s="811"/>
      <c r="E44" s="811"/>
      <c r="F44" s="812"/>
      <c r="G44" s="816"/>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c r="AW44" s="817"/>
      <c r="AX44" s="822"/>
    </row>
    <row r="45" spans="1:50" ht="23.25" hidden="1" customHeight="1" x14ac:dyDescent="0.2">
      <c r="A45" s="813"/>
      <c r="B45" s="814"/>
      <c r="C45" s="814"/>
      <c r="D45" s="814"/>
      <c r="E45" s="814"/>
      <c r="F45" s="815"/>
      <c r="G45" s="819"/>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3"/>
    </row>
    <row r="46" spans="1:50" ht="18.75" hidden="1" customHeight="1" x14ac:dyDescent="0.2">
      <c r="A46" s="379" t="s">
        <v>387</v>
      </c>
      <c r="B46" s="380"/>
      <c r="C46" s="380"/>
      <c r="D46" s="380"/>
      <c r="E46" s="380"/>
      <c r="F46" s="381"/>
      <c r="G46" s="324" t="s">
        <v>54</v>
      </c>
      <c r="H46" s="260"/>
      <c r="I46" s="260"/>
      <c r="J46" s="260"/>
      <c r="K46" s="260"/>
      <c r="L46" s="260"/>
      <c r="M46" s="260"/>
      <c r="N46" s="260"/>
      <c r="O46" s="325"/>
      <c r="P46" s="328" t="s">
        <v>37</v>
      </c>
      <c r="Q46" s="260"/>
      <c r="R46" s="260"/>
      <c r="S46" s="260"/>
      <c r="T46" s="260"/>
      <c r="U46" s="260"/>
      <c r="V46" s="260"/>
      <c r="W46" s="260"/>
      <c r="X46" s="325"/>
      <c r="Y46" s="286"/>
      <c r="Z46" s="287"/>
      <c r="AA46" s="288"/>
      <c r="AB46" s="116" t="s">
        <v>6</v>
      </c>
      <c r="AC46" s="117"/>
      <c r="AD46" s="118"/>
      <c r="AE46" s="333" t="s">
        <v>61</v>
      </c>
      <c r="AF46" s="333"/>
      <c r="AG46" s="333"/>
      <c r="AH46" s="333"/>
      <c r="AI46" s="333" t="s">
        <v>62</v>
      </c>
      <c r="AJ46" s="333"/>
      <c r="AK46" s="333"/>
      <c r="AL46" s="333"/>
      <c r="AM46" s="333" t="s">
        <v>103</v>
      </c>
      <c r="AN46" s="333"/>
      <c r="AO46" s="333"/>
      <c r="AP46" s="116"/>
      <c r="AQ46" s="108" t="s">
        <v>59</v>
      </c>
      <c r="AR46" s="104"/>
      <c r="AS46" s="104"/>
      <c r="AT46" s="105"/>
      <c r="AU46" s="260" t="s">
        <v>46</v>
      </c>
      <c r="AV46" s="260"/>
      <c r="AW46" s="260"/>
      <c r="AX46" s="261"/>
    </row>
    <row r="47" spans="1:50" ht="18.75" hidden="1" customHeight="1" x14ac:dyDescent="0.2">
      <c r="A47" s="379"/>
      <c r="B47" s="380"/>
      <c r="C47" s="380"/>
      <c r="D47" s="380"/>
      <c r="E47" s="380"/>
      <c r="F47" s="381"/>
      <c r="G47" s="326"/>
      <c r="H47" s="262"/>
      <c r="I47" s="262"/>
      <c r="J47" s="262"/>
      <c r="K47" s="262"/>
      <c r="L47" s="262"/>
      <c r="M47" s="262"/>
      <c r="N47" s="262"/>
      <c r="O47" s="327"/>
      <c r="P47" s="329"/>
      <c r="Q47" s="262"/>
      <c r="R47" s="262"/>
      <c r="S47" s="262"/>
      <c r="T47" s="262"/>
      <c r="U47" s="262"/>
      <c r="V47" s="262"/>
      <c r="W47" s="262"/>
      <c r="X47" s="327"/>
      <c r="Y47" s="286"/>
      <c r="Z47" s="287"/>
      <c r="AA47" s="288"/>
      <c r="AB47" s="119"/>
      <c r="AC47" s="120"/>
      <c r="AD47" s="121"/>
      <c r="AE47" s="334"/>
      <c r="AF47" s="334"/>
      <c r="AG47" s="334"/>
      <c r="AH47" s="334"/>
      <c r="AI47" s="334"/>
      <c r="AJ47" s="334"/>
      <c r="AK47" s="334"/>
      <c r="AL47" s="334"/>
      <c r="AM47" s="334"/>
      <c r="AN47" s="334"/>
      <c r="AO47" s="334"/>
      <c r="AP47" s="119"/>
      <c r="AQ47" s="125"/>
      <c r="AR47" s="126"/>
      <c r="AS47" s="106" t="s">
        <v>60</v>
      </c>
      <c r="AT47" s="107"/>
      <c r="AU47" s="198"/>
      <c r="AV47" s="198"/>
      <c r="AW47" s="262" t="s">
        <v>56</v>
      </c>
      <c r="AX47" s="263"/>
    </row>
    <row r="48" spans="1:50" ht="23.25" hidden="1" customHeight="1" x14ac:dyDescent="0.2">
      <c r="A48" s="382"/>
      <c r="B48" s="380"/>
      <c r="C48" s="380"/>
      <c r="D48" s="380"/>
      <c r="E48" s="380"/>
      <c r="F48" s="381"/>
      <c r="G48" s="540"/>
      <c r="H48" s="541"/>
      <c r="I48" s="541"/>
      <c r="J48" s="541"/>
      <c r="K48" s="541"/>
      <c r="L48" s="541"/>
      <c r="M48" s="541"/>
      <c r="N48" s="541"/>
      <c r="O48" s="542"/>
      <c r="P48" s="131"/>
      <c r="Q48" s="131"/>
      <c r="R48" s="131"/>
      <c r="S48" s="131"/>
      <c r="T48" s="131"/>
      <c r="U48" s="131"/>
      <c r="V48" s="131"/>
      <c r="W48" s="131"/>
      <c r="X48" s="132"/>
      <c r="Y48" s="549" t="s">
        <v>7</v>
      </c>
      <c r="Z48" s="550"/>
      <c r="AA48" s="551"/>
      <c r="AB48" s="344"/>
      <c r="AC48" s="344"/>
      <c r="AD48" s="344"/>
      <c r="AE48" s="92"/>
      <c r="AF48" s="93"/>
      <c r="AG48" s="93"/>
      <c r="AH48" s="93"/>
      <c r="AI48" s="92"/>
      <c r="AJ48" s="93"/>
      <c r="AK48" s="93"/>
      <c r="AL48" s="93"/>
      <c r="AM48" s="92"/>
      <c r="AN48" s="93"/>
      <c r="AO48" s="93"/>
      <c r="AP48" s="93"/>
      <c r="AQ48" s="534"/>
      <c r="AR48" s="535"/>
      <c r="AS48" s="535"/>
      <c r="AT48" s="536"/>
      <c r="AU48" s="537"/>
      <c r="AV48" s="538"/>
      <c r="AW48" s="538"/>
      <c r="AX48" s="539"/>
    </row>
    <row r="49" spans="1:50" ht="23.25" hidden="1" customHeight="1" x14ac:dyDescent="0.2">
      <c r="A49" s="383"/>
      <c r="B49" s="384"/>
      <c r="C49" s="384"/>
      <c r="D49" s="384"/>
      <c r="E49" s="384"/>
      <c r="F49" s="385"/>
      <c r="G49" s="543"/>
      <c r="H49" s="544"/>
      <c r="I49" s="544"/>
      <c r="J49" s="544"/>
      <c r="K49" s="544"/>
      <c r="L49" s="544"/>
      <c r="M49" s="544"/>
      <c r="N49" s="544"/>
      <c r="O49" s="545"/>
      <c r="P49" s="133"/>
      <c r="Q49" s="133"/>
      <c r="R49" s="133"/>
      <c r="S49" s="133"/>
      <c r="T49" s="133"/>
      <c r="U49" s="133"/>
      <c r="V49" s="133"/>
      <c r="W49" s="133"/>
      <c r="X49" s="134"/>
      <c r="Y49" s="225" t="s">
        <v>32</v>
      </c>
      <c r="Z49" s="220"/>
      <c r="AA49" s="221"/>
      <c r="AB49" s="267"/>
      <c r="AC49" s="267"/>
      <c r="AD49" s="267"/>
      <c r="AE49" s="92"/>
      <c r="AF49" s="93"/>
      <c r="AG49" s="93"/>
      <c r="AH49" s="93"/>
      <c r="AI49" s="92"/>
      <c r="AJ49" s="93"/>
      <c r="AK49" s="93"/>
      <c r="AL49" s="93"/>
      <c r="AM49" s="92"/>
      <c r="AN49" s="93"/>
      <c r="AO49" s="93"/>
      <c r="AP49" s="93"/>
      <c r="AQ49" s="141"/>
      <c r="AR49" s="142"/>
      <c r="AS49" s="142"/>
      <c r="AT49" s="147"/>
      <c r="AU49" s="93"/>
      <c r="AV49" s="93"/>
      <c r="AW49" s="93"/>
      <c r="AX49" s="95"/>
    </row>
    <row r="50" spans="1:50" ht="23.25" hidden="1" customHeight="1" x14ac:dyDescent="0.2">
      <c r="A50" s="383"/>
      <c r="B50" s="384"/>
      <c r="C50" s="384"/>
      <c r="D50" s="384"/>
      <c r="E50" s="384"/>
      <c r="F50" s="385"/>
      <c r="G50" s="546"/>
      <c r="H50" s="547"/>
      <c r="I50" s="547"/>
      <c r="J50" s="547"/>
      <c r="K50" s="547"/>
      <c r="L50" s="547"/>
      <c r="M50" s="547"/>
      <c r="N50" s="547"/>
      <c r="O50" s="548"/>
      <c r="P50" s="135"/>
      <c r="Q50" s="135"/>
      <c r="R50" s="135"/>
      <c r="S50" s="135"/>
      <c r="T50" s="135"/>
      <c r="U50" s="135"/>
      <c r="V50" s="135"/>
      <c r="W50" s="135"/>
      <c r="X50" s="136"/>
      <c r="Y50" s="225" t="s">
        <v>8</v>
      </c>
      <c r="Z50" s="220"/>
      <c r="AA50" s="221"/>
      <c r="AB50" s="552" t="s">
        <v>57</v>
      </c>
      <c r="AC50" s="552"/>
      <c r="AD50" s="552"/>
      <c r="AE50" s="92"/>
      <c r="AF50" s="93"/>
      <c r="AG50" s="93"/>
      <c r="AH50" s="93"/>
      <c r="AI50" s="92"/>
      <c r="AJ50" s="93"/>
      <c r="AK50" s="93"/>
      <c r="AL50" s="93"/>
      <c r="AM50" s="92"/>
      <c r="AN50" s="93"/>
      <c r="AO50" s="93"/>
      <c r="AP50" s="93"/>
      <c r="AQ50" s="534"/>
      <c r="AR50" s="535"/>
      <c r="AS50" s="535"/>
      <c r="AT50" s="536"/>
      <c r="AU50" s="537"/>
      <c r="AV50" s="538"/>
      <c r="AW50" s="538"/>
      <c r="AX50" s="539"/>
    </row>
    <row r="51" spans="1:50" ht="23.25" hidden="1" customHeight="1" x14ac:dyDescent="0.2">
      <c r="A51" s="810" t="s">
        <v>425</v>
      </c>
      <c r="B51" s="811"/>
      <c r="C51" s="811"/>
      <c r="D51" s="811"/>
      <c r="E51" s="811"/>
      <c r="F51" s="812"/>
      <c r="G51" s="816"/>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7"/>
      <c r="AS51" s="817"/>
      <c r="AT51" s="817"/>
      <c r="AU51" s="817"/>
      <c r="AV51" s="817"/>
      <c r="AW51" s="817"/>
      <c r="AX51" s="822"/>
    </row>
    <row r="52" spans="1:50" ht="23.25" hidden="1" customHeight="1" x14ac:dyDescent="0.2">
      <c r="A52" s="813"/>
      <c r="B52" s="814"/>
      <c r="C52" s="814"/>
      <c r="D52" s="814"/>
      <c r="E52" s="814"/>
      <c r="F52" s="815"/>
      <c r="G52" s="819"/>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3"/>
    </row>
    <row r="53" spans="1:50" ht="18.75" hidden="1" customHeight="1" x14ac:dyDescent="0.2">
      <c r="A53" s="379" t="s">
        <v>387</v>
      </c>
      <c r="B53" s="380"/>
      <c r="C53" s="380"/>
      <c r="D53" s="380"/>
      <c r="E53" s="380"/>
      <c r="F53" s="381"/>
      <c r="G53" s="324" t="s">
        <v>54</v>
      </c>
      <c r="H53" s="260"/>
      <c r="I53" s="260"/>
      <c r="J53" s="260"/>
      <c r="K53" s="260"/>
      <c r="L53" s="260"/>
      <c r="M53" s="260"/>
      <c r="N53" s="260"/>
      <c r="O53" s="325"/>
      <c r="P53" s="328" t="s">
        <v>37</v>
      </c>
      <c r="Q53" s="260"/>
      <c r="R53" s="260"/>
      <c r="S53" s="260"/>
      <c r="T53" s="260"/>
      <c r="U53" s="260"/>
      <c r="V53" s="260"/>
      <c r="W53" s="260"/>
      <c r="X53" s="325"/>
      <c r="Y53" s="286"/>
      <c r="Z53" s="287"/>
      <c r="AA53" s="288"/>
      <c r="AB53" s="116" t="s">
        <v>6</v>
      </c>
      <c r="AC53" s="117"/>
      <c r="AD53" s="118"/>
      <c r="AE53" s="333" t="s">
        <v>61</v>
      </c>
      <c r="AF53" s="333"/>
      <c r="AG53" s="333"/>
      <c r="AH53" s="333"/>
      <c r="AI53" s="333" t="s">
        <v>62</v>
      </c>
      <c r="AJ53" s="333"/>
      <c r="AK53" s="333"/>
      <c r="AL53" s="333"/>
      <c r="AM53" s="333" t="s">
        <v>103</v>
      </c>
      <c r="AN53" s="333"/>
      <c r="AO53" s="333"/>
      <c r="AP53" s="116"/>
      <c r="AQ53" s="108" t="s">
        <v>59</v>
      </c>
      <c r="AR53" s="104"/>
      <c r="AS53" s="104"/>
      <c r="AT53" s="105"/>
      <c r="AU53" s="260" t="s">
        <v>46</v>
      </c>
      <c r="AV53" s="260"/>
      <c r="AW53" s="260"/>
      <c r="AX53" s="261"/>
    </row>
    <row r="54" spans="1:50" ht="18.75" hidden="1" customHeight="1" x14ac:dyDescent="0.2">
      <c r="A54" s="379"/>
      <c r="B54" s="380"/>
      <c r="C54" s="380"/>
      <c r="D54" s="380"/>
      <c r="E54" s="380"/>
      <c r="F54" s="381"/>
      <c r="G54" s="326"/>
      <c r="H54" s="262"/>
      <c r="I54" s="262"/>
      <c r="J54" s="262"/>
      <c r="K54" s="262"/>
      <c r="L54" s="262"/>
      <c r="M54" s="262"/>
      <c r="N54" s="262"/>
      <c r="O54" s="327"/>
      <c r="P54" s="329"/>
      <c r="Q54" s="262"/>
      <c r="R54" s="262"/>
      <c r="S54" s="262"/>
      <c r="T54" s="262"/>
      <c r="U54" s="262"/>
      <c r="V54" s="262"/>
      <c r="W54" s="262"/>
      <c r="X54" s="327"/>
      <c r="Y54" s="286"/>
      <c r="Z54" s="287"/>
      <c r="AA54" s="288"/>
      <c r="AB54" s="119"/>
      <c r="AC54" s="120"/>
      <c r="AD54" s="121"/>
      <c r="AE54" s="334"/>
      <c r="AF54" s="334"/>
      <c r="AG54" s="334"/>
      <c r="AH54" s="334"/>
      <c r="AI54" s="334"/>
      <c r="AJ54" s="334"/>
      <c r="AK54" s="334"/>
      <c r="AL54" s="334"/>
      <c r="AM54" s="334"/>
      <c r="AN54" s="334"/>
      <c r="AO54" s="334"/>
      <c r="AP54" s="119"/>
      <c r="AQ54" s="125"/>
      <c r="AR54" s="126"/>
      <c r="AS54" s="106" t="s">
        <v>60</v>
      </c>
      <c r="AT54" s="107"/>
      <c r="AU54" s="198"/>
      <c r="AV54" s="198"/>
      <c r="AW54" s="262" t="s">
        <v>56</v>
      </c>
      <c r="AX54" s="263"/>
    </row>
    <row r="55" spans="1:50" ht="23.25" hidden="1" customHeight="1" x14ac:dyDescent="0.2">
      <c r="A55" s="382"/>
      <c r="B55" s="380"/>
      <c r="C55" s="380"/>
      <c r="D55" s="380"/>
      <c r="E55" s="380"/>
      <c r="F55" s="381"/>
      <c r="G55" s="540"/>
      <c r="H55" s="541"/>
      <c r="I55" s="541"/>
      <c r="J55" s="541"/>
      <c r="K55" s="541"/>
      <c r="L55" s="541"/>
      <c r="M55" s="541"/>
      <c r="N55" s="541"/>
      <c r="O55" s="542"/>
      <c r="P55" s="131"/>
      <c r="Q55" s="131"/>
      <c r="R55" s="131"/>
      <c r="S55" s="131"/>
      <c r="T55" s="131"/>
      <c r="U55" s="131"/>
      <c r="V55" s="131"/>
      <c r="W55" s="131"/>
      <c r="X55" s="132"/>
      <c r="Y55" s="549" t="s">
        <v>7</v>
      </c>
      <c r="Z55" s="550"/>
      <c r="AA55" s="551"/>
      <c r="AB55" s="344"/>
      <c r="AC55" s="344"/>
      <c r="AD55" s="344"/>
      <c r="AE55" s="92"/>
      <c r="AF55" s="93"/>
      <c r="AG55" s="93"/>
      <c r="AH55" s="93"/>
      <c r="AI55" s="92"/>
      <c r="AJ55" s="93"/>
      <c r="AK55" s="93"/>
      <c r="AL55" s="93"/>
      <c r="AM55" s="92"/>
      <c r="AN55" s="93"/>
      <c r="AO55" s="93"/>
      <c r="AP55" s="93"/>
      <c r="AQ55" s="534"/>
      <c r="AR55" s="535"/>
      <c r="AS55" s="535"/>
      <c r="AT55" s="536"/>
      <c r="AU55" s="537"/>
      <c r="AV55" s="538"/>
      <c r="AW55" s="538"/>
      <c r="AX55" s="539"/>
    </row>
    <row r="56" spans="1:50" ht="23.25" hidden="1" customHeight="1" x14ac:dyDescent="0.2">
      <c r="A56" s="383"/>
      <c r="B56" s="384"/>
      <c r="C56" s="384"/>
      <c r="D56" s="384"/>
      <c r="E56" s="384"/>
      <c r="F56" s="385"/>
      <c r="G56" s="543"/>
      <c r="H56" s="544"/>
      <c r="I56" s="544"/>
      <c r="J56" s="544"/>
      <c r="K56" s="544"/>
      <c r="L56" s="544"/>
      <c r="M56" s="544"/>
      <c r="N56" s="544"/>
      <c r="O56" s="545"/>
      <c r="P56" s="133"/>
      <c r="Q56" s="133"/>
      <c r="R56" s="133"/>
      <c r="S56" s="133"/>
      <c r="T56" s="133"/>
      <c r="U56" s="133"/>
      <c r="V56" s="133"/>
      <c r="W56" s="133"/>
      <c r="X56" s="134"/>
      <c r="Y56" s="225" t="s">
        <v>32</v>
      </c>
      <c r="Z56" s="220"/>
      <c r="AA56" s="221"/>
      <c r="AB56" s="267"/>
      <c r="AC56" s="267"/>
      <c r="AD56" s="267"/>
      <c r="AE56" s="92"/>
      <c r="AF56" s="93"/>
      <c r="AG56" s="93"/>
      <c r="AH56" s="93"/>
      <c r="AI56" s="92"/>
      <c r="AJ56" s="93"/>
      <c r="AK56" s="93"/>
      <c r="AL56" s="93"/>
      <c r="AM56" s="92"/>
      <c r="AN56" s="93"/>
      <c r="AO56" s="93"/>
      <c r="AP56" s="93"/>
      <c r="AQ56" s="141"/>
      <c r="AR56" s="142"/>
      <c r="AS56" s="142"/>
      <c r="AT56" s="147"/>
      <c r="AU56" s="93"/>
      <c r="AV56" s="93"/>
      <c r="AW56" s="93"/>
      <c r="AX56" s="95"/>
    </row>
    <row r="57" spans="1:50" ht="23.25" hidden="1" customHeight="1" x14ac:dyDescent="0.2">
      <c r="A57" s="383"/>
      <c r="B57" s="384"/>
      <c r="C57" s="384"/>
      <c r="D57" s="384"/>
      <c r="E57" s="384"/>
      <c r="F57" s="385"/>
      <c r="G57" s="546"/>
      <c r="H57" s="547"/>
      <c r="I57" s="547"/>
      <c r="J57" s="547"/>
      <c r="K57" s="547"/>
      <c r="L57" s="547"/>
      <c r="M57" s="547"/>
      <c r="N57" s="547"/>
      <c r="O57" s="548"/>
      <c r="P57" s="135"/>
      <c r="Q57" s="135"/>
      <c r="R57" s="135"/>
      <c r="S57" s="135"/>
      <c r="T57" s="135"/>
      <c r="U57" s="135"/>
      <c r="V57" s="135"/>
      <c r="W57" s="135"/>
      <c r="X57" s="136"/>
      <c r="Y57" s="225" t="s">
        <v>8</v>
      </c>
      <c r="Z57" s="220"/>
      <c r="AA57" s="221"/>
      <c r="AB57" s="552" t="s">
        <v>57</v>
      </c>
      <c r="AC57" s="552"/>
      <c r="AD57" s="552"/>
      <c r="AE57" s="92"/>
      <c r="AF57" s="93"/>
      <c r="AG57" s="93"/>
      <c r="AH57" s="93"/>
      <c r="AI57" s="92"/>
      <c r="AJ57" s="93"/>
      <c r="AK57" s="93"/>
      <c r="AL57" s="93"/>
      <c r="AM57" s="92"/>
      <c r="AN57" s="93"/>
      <c r="AO57" s="93"/>
      <c r="AP57" s="93"/>
      <c r="AQ57" s="534"/>
      <c r="AR57" s="535"/>
      <c r="AS57" s="535"/>
      <c r="AT57" s="536"/>
      <c r="AU57" s="537"/>
      <c r="AV57" s="538"/>
      <c r="AW57" s="538"/>
      <c r="AX57" s="539"/>
    </row>
    <row r="58" spans="1:50" ht="23.25" hidden="1" customHeight="1" x14ac:dyDescent="0.2">
      <c r="A58" s="810" t="s">
        <v>425</v>
      </c>
      <c r="B58" s="811"/>
      <c r="C58" s="811"/>
      <c r="D58" s="811"/>
      <c r="E58" s="811"/>
      <c r="F58" s="812"/>
      <c r="G58" s="816"/>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817"/>
      <c r="AN58" s="817"/>
      <c r="AO58" s="817"/>
      <c r="AP58" s="817"/>
      <c r="AQ58" s="817"/>
      <c r="AR58" s="817"/>
      <c r="AS58" s="817"/>
      <c r="AT58" s="817"/>
      <c r="AU58" s="817"/>
      <c r="AV58" s="817"/>
      <c r="AW58" s="817"/>
      <c r="AX58" s="822"/>
    </row>
    <row r="59" spans="1:50" ht="23.25" hidden="1" customHeight="1" x14ac:dyDescent="0.2">
      <c r="A59" s="813"/>
      <c r="B59" s="814"/>
      <c r="C59" s="814"/>
      <c r="D59" s="814"/>
      <c r="E59" s="814"/>
      <c r="F59" s="815"/>
      <c r="G59" s="819"/>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3"/>
    </row>
    <row r="60" spans="1:50" ht="18.75" hidden="1" customHeight="1" x14ac:dyDescent="0.2">
      <c r="A60" s="379" t="s">
        <v>387</v>
      </c>
      <c r="B60" s="380"/>
      <c r="C60" s="380"/>
      <c r="D60" s="380"/>
      <c r="E60" s="380"/>
      <c r="F60" s="381"/>
      <c r="G60" s="324" t="s">
        <v>54</v>
      </c>
      <c r="H60" s="260"/>
      <c r="I60" s="260"/>
      <c r="J60" s="260"/>
      <c r="K60" s="260"/>
      <c r="L60" s="260"/>
      <c r="M60" s="260"/>
      <c r="N60" s="260"/>
      <c r="O60" s="325"/>
      <c r="P60" s="328" t="s">
        <v>37</v>
      </c>
      <c r="Q60" s="260"/>
      <c r="R60" s="260"/>
      <c r="S60" s="260"/>
      <c r="T60" s="260"/>
      <c r="U60" s="260"/>
      <c r="V60" s="260"/>
      <c r="W60" s="260"/>
      <c r="X60" s="325"/>
      <c r="Y60" s="286"/>
      <c r="Z60" s="287"/>
      <c r="AA60" s="288"/>
      <c r="AB60" s="116" t="s">
        <v>6</v>
      </c>
      <c r="AC60" s="117"/>
      <c r="AD60" s="118"/>
      <c r="AE60" s="333" t="s">
        <v>61</v>
      </c>
      <c r="AF60" s="333"/>
      <c r="AG60" s="333"/>
      <c r="AH60" s="333"/>
      <c r="AI60" s="333" t="s">
        <v>62</v>
      </c>
      <c r="AJ60" s="333"/>
      <c r="AK60" s="333"/>
      <c r="AL60" s="333"/>
      <c r="AM60" s="333" t="s">
        <v>103</v>
      </c>
      <c r="AN60" s="333"/>
      <c r="AO60" s="333"/>
      <c r="AP60" s="116"/>
      <c r="AQ60" s="108" t="s">
        <v>59</v>
      </c>
      <c r="AR60" s="104"/>
      <c r="AS60" s="104"/>
      <c r="AT60" s="105"/>
      <c r="AU60" s="260" t="s">
        <v>46</v>
      </c>
      <c r="AV60" s="260"/>
      <c r="AW60" s="260"/>
      <c r="AX60" s="261"/>
    </row>
    <row r="61" spans="1:50" ht="18.75" hidden="1" customHeight="1" x14ac:dyDescent="0.2">
      <c r="A61" s="379"/>
      <c r="B61" s="380"/>
      <c r="C61" s="380"/>
      <c r="D61" s="380"/>
      <c r="E61" s="380"/>
      <c r="F61" s="381"/>
      <c r="G61" s="326"/>
      <c r="H61" s="262"/>
      <c r="I61" s="262"/>
      <c r="J61" s="262"/>
      <c r="K61" s="262"/>
      <c r="L61" s="262"/>
      <c r="M61" s="262"/>
      <c r="N61" s="262"/>
      <c r="O61" s="327"/>
      <c r="P61" s="329"/>
      <c r="Q61" s="262"/>
      <c r="R61" s="262"/>
      <c r="S61" s="262"/>
      <c r="T61" s="262"/>
      <c r="U61" s="262"/>
      <c r="V61" s="262"/>
      <c r="W61" s="262"/>
      <c r="X61" s="327"/>
      <c r="Y61" s="286"/>
      <c r="Z61" s="287"/>
      <c r="AA61" s="288"/>
      <c r="AB61" s="119"/>
      <c r="AC61" s="120"/>
      <c r="AD61" s="121"/>
      <c r="AE61" s="334"/>
      <c r="AF61" s="334"/>
      <c r="AG61" s="334"/>
      <c r="AH61" s="334"/>
      <c r="AI61" s="334"/>
      <c r="AJ61" s="334"/>
      <c r="AK61" s="334"/>
      <c r="AL61" s="334"/>
      <c r="AM61" s="334"/>
      <c r="AN61" s="334"/>
      <c r="AO61" s="334"/>
      <c r="AP61" s="119"/>
      <c r="AQ61" s="125"/>
      <c r="AR61" s="126"/>
      <c r="AS61" s="106" t="s">
        <v>60</v>
      </c>
      <c r="AT61" s="107"/>
      <c r="AU61" s="198"/>
      <c r="AV61" s="198"/>
      <c r="AW61" s="262" t="s">
        <v>56</v>
      </c>
      <c r="AX61" s="263"/>
    </row>
    <row r="62" spans="1:50" ht="23.25" hidden="1" customHeight="1" x14ac:dyDescent="0.2">
      <c r="A62" s="382"/>
      <c r="B62" s="380"/>
      <c r="C62" s="380"/>
      <c r="D62" s="380"/>
      <c r="E62" s="380"/>
      <c r="F62" s="381"/>
      <c r="G62" s="540"/>
      <c r="H62" s="541"/>
      <c r="I62" s="541"/>
      <c r="J62" s="541"/>
      <c r="K62" s="541"/>
      <c r="L62" s="541"/>
      <c r="M62" s="541"/>
      <c r="N62" s="541"/>
      <c r="O62" s="542"/>
      <c r="P62" s="131"/>
      <c r="Q62" s="131"/>
      <c r="R62" s="131"/>
      <c r="S62" s="131"/>
      <c r="T62" s="131"/>
      <c r="U62" s="131"/>
      <c r="V62" s="131"/>
      <c r="W62" s="131"/>
      <c r="X62" s="132"/>
      <c r="Y62" s="549" t="s">
        <v>7</v>
      </c>
      <c r="Z62" s="550"/>
      <c r="AA62" s="551"/>
      <c r="AB62" s="344"/>
      <c r="AC62" s="344"/>
      <c r="AD62" s="344"/>
      <c r="AE62" s="92"/>
      <c r="AF62" s="93"/>
      <c r="AG62" s="93"/>
      <c r="AH62" s="93"/>
      <c r="AI62" s="92"/>
      <c r="AJ62" s="93"/>
      <c r="AK62" s="93"/>
      <c r="AL62" s="93"/>
      <c r="AM62" s="92"/>
      <c r="AN62" s="93"/>
      <c r="AO62" s="93"/>
      <c r="AP62" s="93"/>
      <c r="AQ62" s="534"/>
      <c r="AR62" s="535"/>
      <c r="AS62" s="535"/>
      <c r="AT62" s="536"/>
      <c r="AU62" s="537"/>
      <c r="AV62" s="538"/>
      <c r="AW62" s="538"/>
      <c r="AX62" s="539"/>
    </row>
    <row r="63" spans="1:50" ht="23.25" hidden="1" customHeight="1" x14ac:dyDescent="0.2">
      <c r="A63" s="383"/>
      <c r="B63" s="384"/>
      <c r="C63" s="384"/>
      <c r="D63" s="384"/>
      <c r="E63" s="384"/>
      <c r="F63" s="385"/>
      <c r="G63" s="543"/>
      <c r="H63" s="544"/>
      <c r="I63" s="544"/>
      <c r="J63" s="544"/>
      <c r="K63" s="544"/>
      <c r="L63" s="544"/>
      <c r="M63" s="544"/>
      <c r="N63" s="544"/>
      <c r="O63" s="545"/>
      <c r="P63" s="133"/>
      <c r="Q63" s="133"/>
      <c r="R63" s="133"/>
      <c r="S63" s="133"/>
      <c r="T63" s="133"/>
      <c r="U63" s="133"/>
      <c r="V63" s="133"/>
      <c r="W63" s="133"/>
      <c r="X63" s="134"/>
      <c r="Y63" s="225" t="s">
        <v>32</v>
      </c>
      <c r="Z63" s="220"/>
      <c r="AA63" s="221"/>
      <c r="AB63" s="267"/>
      <c r="AC63" s="267"/>
      <c r="AD63" s="267"/>
      <c r="AE63" s="92"/>
      <c r="AF63" s="93"/>
      <c r="AG63" s="93"/>
      <c r="AH63" s="93"/>
      <c r="AI63" s="92"/>
      <c r="AJ63" s="93"/>
      <c r="AK63" s="93"/>
      <c r="AL63" s="93"/>
      <c r="AM63" s="92"/>
      <c r="AN63" s="93"/>
      <c r="AO63" s="93"/>
      <c r="AP63" s="93"/>
      <c r="AQ63" s="141"/>
      <c r="AR63" s="142"/>
      <c r="AS63" s="142"/>
      <c r="AT63" s="147"/>
      <c r="AU63" s="93"/>
      <c r="AV63" s="93"/>
      <c r="AW63" s="93"/>
      <c r="AX63" s="95"/>
    </row>
    <row r="64" spans="1:50" ht="23.25" hidden="1" customHeight="1" x14ac:dyDescent="0.2">
      <c r="A64" s="383"/>
      <c r="B64" s="384"/>
      <c r="C64" s="384"/>
      <c r="D64" s="384"/>
      <c r="E64" s="384"/>
      <c r="F64" s="385"/>
      <c r="G64" s="546"/>
      <c r="H64" s="547"/>
      <c r="I64" s="547"/>
      <c r="J64" s="547"/>
      <c r="K64" s="547"/>
      <c r="L64" s="547"/>
      <c r="M64" s="547"/>
      <c r="N64" s="547"/>
      <c r="O64" s="548"/>
      <c r="P64" s="135"/>
      <c r="Q64" s="135"/>
      <c r="R64" s="135"/>
      <c r="S64" s="135"/>
      <c r="T64" s="135"/>
      <c r="U64" s="135"/>
      <c r="V64" s="135"/>
      <c r="W64" s="135"/>
      <c r="X64" s="136"/>
      <c r="Y64" s="225" t="s">
        <v>8</v>
      </c>
      <c r="Z64" s="220"/>
      <c r="AA64" s="221"/>
      <c r="AB64" s="552" t="s">
        <v>57</v>
      </c>
      <c r="AC64" s="552"/>
      <c r="AD64" s="552"/>
      <c r="AE64" s="92"/>
      <c r="AF64" s="93"/>
      <c r="AG64" s="93"/>
      <c r="AH64" s="93"/>
      <c r="AI64" s="92"/>
      <c r="AJ64" s="93"/>
      <c r="AK64" s="93"/>
      <c r="AL64" s="93"/>
      <c r="AM64" s="92"/>
      <c r="AN64" s="93"/>
      <c r="AO64" s="93"/>
      <c r="AP64" s="93"/>
      <c r="AQ64" s="534"/>
      <c r="AR64" s="535"/>
      <c r="AS64" s="535"/>
      <c r="AT64" s="536"/>
      <c r="AU64" s="537"/>
      <c r="AV64" s="538"/>
      <c r="AW64" s="538"/>
      <c r="AX64" s="539"/>
    </row>
    <row r="65" spans="1:50" ht="23.25" hidden="1" customHeight="1" x14ac:dyDescent="0.2">
      <c r="A65" s="810" t="s">
        <v>425</v>
      </c>
      <c r="B65" s="811"/>
      <c r="C65" s="811"/>
      <c r="D65" s="811"/>
      <c r="E65" s="811"/>
      <c r="F65" s="812"/>
      <c r="G65" s="816"/>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22"/>
    </row>
    <row r="66" spans="1:50" ht="23.25" hidden="1" customHeight="1" x14ac:dyDescent="0.2">
      <c r="A66" s="813"/>
      <c r="B66" s="814"/>
      <c r="C66" s="814"/>
      <c r="D66" s="814"/>
      <c r="E66" s="814"/>
      <c r="F66" s="815"/>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3"/>
    </row>
    <row r="67" spans="1:50" ht="18.75" hidden="1" customHeight="1" x14ac:dyDescent="0.2">
      <c r="A67" s="174" t="s">
        <v>392</v>
      </c>
      <c r="B67" s="175"/>
      <c r="C67" s="175"/>
      <c r="D67" s="175"/>
      <c r="E67" s="175"/>
      <c r="F67" s="176"/>
      <c r="G67" s="177"/>
      <c r="H67" s="179" t="s">
        <v>54</v>
      </c>
      <c r="I67" s="179"/>
      <c r="J67" s="179"/>
      <c r="K67" s="179"/>
      <c r="L67" s="179"/>
      <c r="M67" s="179"/>
      <c r="N67" s="179"/>
      <c r="O67" s="180"/>
      <c r="P67" s="183" t="s">
        <v>37</v>
      </c>
      <c r="Q67" s="179"/>
      <c r="R67" s="179"/>
      <c r="S67" s="179"/>
      <c r="T67" s="179"/>
      <c r="U67" s="179"/>
      <c r="V67" s="180"/>
      <c r="W67" s="185" t="s">
        <v>393</v>
      </c>
      <c r="X67" s="186"/>
      <c r="Y67" s="189"/>
      <c r="Z67" s="189"/>
      <c r="AA67" s="190"/>
      <c r="AB67" s="183" t="s">
        <v>6</v>
      </c>
      <c r="AC67" s="179"/>
      <c r="AD67" s="180"/>
      <c r="AE67" s="193" t="s">
        <v>61</v>
      </c>
      <c r="AF67" s="193"/>
      <c r="AG67" s="193"/>
      <c r="AH67" s="193"/>
      <c r="AI67" s="193" t="s">
        <v>62</v>
      </c>
      <c r="AJ67" s="193"/>
      <c r="AK67" s="193"/>
      <c r="AL67" s="193"/>
      <c r="AM67" s="193" t="s">
        <v>103</v>
      </c>
      <c r="AN67" s="193"/>
      <c r="AO67" s="193"/>
      <c r="AP67" s="183"/>
      <c r="AQ67" s="183" t="s">
        <v>59</v>
      </c>
      <c r="AR67" s="179"/>
      <c r="AS67" s="179"/>
      <c r="AT67" s="180"/>
      <c r="AU67" s="195" t="s">
        <v>46</v>
      </c>
      <c r="AV67" s="195"/>
      <c r="AW67" s="195"/>
      <c r="AX67" s="196"/>
    </row>
    <row r="68" spans="1:50" ht="18.75" hidden="1" customHeight="1" x14ac:dyDescent="0.2">
      <c r="A68" s="154"/>
      <c r="B68" s="155"/>
      <c r="C68" s="155"/>
      <c r="D68" s="155"/>
      <c r="E68" s="155"/>
      <c r="F68" s="156"/>
      <c r="G68" s="178"/>
      <c r="H68" s="181"/>
      <c r="I68" s="181"/>
      <c r="J68" s="181"/>
      <c r="K68" s="181"/>
      <c r="L68" s="181"/>
      <c r="M68" s="181"/>
      <c r="N68" s="181"/>
      <c r="O68" s="182"/>
      <c r="P68" s="184"/>
      <c r="Q68" s="181"/>
      <c r="R68" s="181"/>
      <c r="S68" s="181"/>
      <c r="T68" s="181"/>
      <c r="U68" s="181"/>
      <c r="V68" s="182"/>
      <c r="W68" s="187"/>
      <c r="X68" s="188"/>
      <c r="Y68" s="191"/>
      <c r="Z68" s="191"/>
      <c r="AA68" s="192"/>
      <c r="AB68" s="184"/>
      <c r="AC68" s="181"/>
      <c r="AD68" s="182"/>
      <c r="AE68" s="194"/>
      <c r="AF68" s="194"/>
      <c r="AG68" s="194"/>
      <c r="AH68" s="194"/>
      <c r="AI68" s="194"/>
      <c r="AJ68" s="194"/>
      <c r="AK68" s="194"/>
      <c r="AL68" s="194"/>
      <c r="AM68" s="194"/>
      <c r="AN68" s="194"/>
      <c r="AO68" s="194"/>
      <c r="AP68" s="184"/>
      <c r="AQ68" s="197"/>
      <c r="AR68" s="198"/>
      <c r="AS68" s="181" t="s">
        <v>60</v>
      </c>
      <c r="AT68" s="182"/>
      <c r="AU68" s="198"/>
      <c r="AV68" s="198"/>
      <c r="AW68" s="181" t="s">
        <v>394</v>
      </c>
      <c r="AX68" s="199"/>
    </row>
    <row r="69" spans="1:50" ht="23.25" hidden="1" customHeight="1" x14ac:dyDescent="0.2">
      <c r="A69" s="154"/>
      <c r="B69" s="155"/>
      <c r="C69" s="155"/>
      <c r="D69" s="155"/>
      <c r="E69" s="155"/>
      <c r="F69" s="156"/>
      <c r="G69" s="200" t="s">
        <v>395</v>
      </c>
      <c r="H69" s="202"/>
      <c r="I69" s="203"/>
      <c r="J69" s="203"/>
      <c r="K69" s="203"/>
      <c r="L69" s="203"/>
      <c r="M69" s="203"/>
      <c r="N69" s="203"/>
      <c r="O69" s="204"/>
      <c r="P69" s="202"/>
      <c r="Q69" s="203"/>
      <c r="R69" s="203"/>
      <c r="S69" s="203"/>
      <c r="T69" s="203"/>
      <c r="U69" s="203"/>
      <c r="V69" s="204"/>
      <c r="W69" s="208"/>
      <c r="X69" s="209"/>
      <c r="Y69" s="170" t="s">
        <v>7</v>
      </c>
      <c r="Z69" s="170"/>
      <c r="AA69" s="171"/>
      <c r="AB69" s="172" t="s">
        <v>414</v>
      </c>
      <c r="AC69" s="172"/>
      <c r="AD69" s="172"/>
      <c r="AE69" s="92"/>
      <c r="AF69" s="93"/>
      <c r="AG69" s="93"/>
      <c r="AH69" s="93"/>
      <c r="AI69" s="92"/>
      <c r="AJ69" s="93"/>
      <c r="AK69" s="93"/>
      <c r="AL69" s="93"/>
      <c r="AM69" s="92"/>
      <c r="AN69" s="93"/>
      <c r="AO69" s="93"/>
      <c r="AP69" s="93"/>
      <c r="AQ69" s="92"/>
      <c r="AR69" s="93"/>
      <c r="AS69" s="93"/>
      <c r="AT69" s="94"/>
      <c r="AU69" s="93"/>
      <c r="AV69" s="93"/>
      <c r="AW69" s="93"/>
      <c r="AX69" s="95"/>
    </row>
    <row r="70" spans="1:50" ht="23.25" hidden="1" customHeight="1" x14ac:dyDescent="0.2">
      <c r="A70" s="154"/>
      <c r="B70" s="155"/>
      <c r="C70" s="155"/>
      <c r="D70" s="155"/>
      <c r="E70" s="155"/>
      <c r="F70" s="156"/>
      <c r="G70" s="160"/>
      <c r="H70" s="205"/>
      <c r="I70" s="206"/>
      <c r="J70" s="206"/>
      <c r="K70" s="206"/>
      <c r="L70" s="206"/>
      <c r="M70" s="206"/>
      <c r="N70" s="206"/>
      <c r="O70" s="207"/>
      <c r="P70" s="205"/>
      <c r="Q70" s="206"/>
      <c r="R70" s="206"/>
      <c r="S70" s="206"/>
      <c r="T70" s="206"/>
      <c r="U70" s="206"/>
      <c r="V70" s="207"/>
      <c r="W70" s="210"/>
      <c r="X70" s="211"/>
      <c r="Y70" s="144" t="s">
        <v>32</v>
      </c>
      <c r="Z70" s="144"/>
      <c r="AA70" s="145"/>
      <c r="AB70" s="173" t="s">
        <v>414</v>
      </c>
      <c r="AC70" s="173"/>
      <c r="AD70" s="173"/>
      <c r="AE70" s="92"/>
      <c r="AF70" s="93"/>
      <c r="AG70" s="93"/>
      <c r="AH70" s="93"/>
      <c r="AI70" s="92"/>
      <c r="AJ70" s="93"/>
      <c r="AK70" s="93"/>
      <c r="AL70" s="93"/>
      <c r="AM70" s="92"/>
      <c r="AN70" s="93"/>
      <c r="AO70" s="93"/>
      <c r="AP70" s="93"/>
      <c r="AQ70" s="92"/>
      <c r="AR70" s="93"/>
      <c r="AS70" s="93"/>
      <c r="AT70" s="94"/>
      <c r="AU70" s="93"/>
      <c r="AV70" s="93"/>
      <c r="AW70" s="93"/>
      <c r="AX70" s="95"/>
    </row>
    <row r="71" spans="1:50" ht="23.25" hidden="1" customHeight="1" x14ac:dyDescent="0.2">
      <c r="A71" s="154"/>
      <c r="B71" s="155"/>
      <c r="C71" s="155"/>
      <c r="D71" s="155"/>
      <c r="E71" s="155"/>
      <c r="F71" s="156"/>
      <c r="G71" s="201"/>
      <c r="H71" s="205"/>
      <c r="I71" s="206"/>
      <c r="J71" s="206"/>
      <c r="K71" s="206"/>
      <c r="L71" s="206"/>
      <c r="M71" s="206"/>
      <c r="N71" s="206"/>
      <c r="O71" s="207"/>
      <c r="P71" s="205"/>
      <c r="Q71" s="206"/>
      <c r="R71" s="206"/>
      <c r="S71" s="206"/>
      <c r="T71" s="206"/>
      <c r="U71" s="206"/>
      <c r="V71" s="207"/>
      <c r="W71" s="212"/>
      <c r="X71" s="213"/>
      <c r="Y71" s="144" t="s">
        <v>8</v>
      </c>
      <c r="Z71" s="144"/>
      <c r="AA71" s="145"/>
      <c r="AB71" s="146" t="s">
        <v>415</v>
      </c>
      <c r="AC71" s="146"/>
      <c r="AD71" s="146"/>
      <c r="AE71" s="90"/>
      <c r="AF71" s="91"/>
      <c r="AG71" s="91"/>
      <c r="AH71" s="91"/>
      <c r="AI71" s="90"/>
      <c r="AJ71" s="91"/>
      <c r="AK71" s="91"/>
      <c r="AL71" s="91"/>
      <c r="AM71" s="90"/>
      <c r="AN71" s="91"/>
      <c r="AO71" s="91"/>
      <c r="AP71" s="91"/>
      <c r="AQ71" s="92"/>
      <c r="AR71" s="93"/>
      <c r="AS71" s="93"/>
      <c r="AT71" s="94"/>
      <c r="AU71" s="93"/>
      <c r="AV71" s="93"/>
      <c r="AW71" s="93"/>
      <c r="AX71" s="95"/>
    </row>
    <row r="72" spans="1:50" ht="23.25" hidden="1" customHeight="1" x14ac:dyDescent="0.2">
      <c r="A72" s="154" t="s">
        <v>405</v>
      </c>
      <c r="B72" s="155"/>
      <c r="C72" s="155"/>
      <c r="D72" s="155"/>
      <c r="E72" s="155"/>
      <c r="F72" s="156"/>
      <c r="G72" s="160" t="s">
        <v>396</v>
      </c>
      <c r="H72" s="161"/>
      <c r="I72" s="161"/>
      <c r="J72" s="161"/>
      <c r="K72" s="161"/>
      <c r="L72" s="161"/>
      <c r="M72" s="161"/>
      <c r="N72" s="161"/>
      <c r="O72" s="161"/>
      <c r="P72" s="161"/>
      <c r="Q72" s="161"/>
      <c r="R72" s="161"/>
      <c r="S72" s="161"/>
      <c r="T72" s="161"/>
      <c r="U72" s="161"/>
      <c r="V72" s="161"/>
      <c r="W72" s="164" t="s">
        <v>416</v>
      </c>
      <c r="X72" s="165"/>
      <c r="Y72" s="170" t="s">
        <v>7</v>
      </c>
      <c r="Z72" s="170"/>
      <c r="AA72" s="171"/>
      <c r="AB72" s="172" t="s">
        <v>414</v>
      </c>
      <c r="AC72" s="172"/>
      <c r="AD72" s="172"/>
      <c r="AE72" s="92"/>
      <c r="AF72" s="93"/>
      <c r="AG72" s="93"/>
      <c r="AH72" s="93"/>
      <c r="AI72" s="92"/>
      <c r="AJ72" s="93"/>
      <c r="AK72" s="93"/>
      <c r="AL72" s="93"/>
      <c r="AM72" s="92"/>
      <c r="AN72" s="93"/>
      <c r="AO72" s="93"/>
      <c r="AP72" s="93"/>
      <c r="AQ72" s="92"/>
      <c r="AR72" s="93"/>
      <c r="AS72" s="93"/>
      <c r="AT72" s="94"/>
      <c r="AU72" s="93"/>
      <c r="AV72" s="93"/>
      <c r="AW72" s="93"/>
      <c r="AX72" s="95"/>
    </row>
    <row r="73" spans="1:50" ht="23.25" hidden="1" customHeight="1" x14ac:dyDescent="0.2">
      <c r="A73" s="154"/>
      <c r="B73" s="155"/>
      <c r="C73" s="155"/>
      <c r="D73" s="155"/>
      <c r="E73" s="155"/>
      <c r="F73" s="156"/>
      <c r="G73" s="160"/>
      <c r="H73" s="162"/>
      <c r="I73" s="162"/>
      <c r="J73" s="162"/>
      <c r="K73" s="162"/>
      <c r="L73" s="162"/>
      <c r="M73" s="162"/>
      <c r="N73" s="162"/>
      <c r="O73" s="162"/>
      <c r="P73" s="162"/>
      <c r="Q73" s="162"/>
      <c r="R73" s="162"/>
      <c r="S73" s="162"/>
      <c r="T73" s="162"/>
      <c r="U73" s="162"/>
      <c r="V73" s="162"/>
      <c r="W73" s="166"/>
      <c r="X73" s="167"/>
      <c r="Y73" s="144" t="s">
        <v>32</v>
      </c>
      <c r="Z73" s="144"/>
      <c r="AA73" s="145"/>
      <c r="AB73" s="173" t="s">
        <v>414</v>
      </c>
      <c r="AC73" s="173"/>
      <c r="AD73" s="173"/>
      <c r="AE73" s="92"/>
      <c r="AF73" s="93"/>
      <c r="AG73" s="93"/>
      <c r="AH73" s="93"/>
      <c r="AI73" s="92"/>
      <c r="AJ73" s="93"/>
      <c r="AK73" s="93"/>
      <c r="AL73" s="93"/>
      <c r="AM73" s="92"/>
      <c r="AN73" s="93"/>
      <c r="AO73" s="93"/>
      <c r="AP73" s="93"/>
      <c r="AQ73" s="92"/>
      <c r="AR73" s="93"/>
      <c r="AS73" s="93"/>
      <c r="AT73" s="94"/>
      <c r="AU73" s="93"/>
      <c r="AV73" s="93"/>
      <c r="AW73" s="93"/>
      <c r="AX73" s="95"/>
    </row>
    <row r="74" spans="1:50" ht="23.25" hidden="1" customHeight="1" x14ac:dyDescent="0.2">
      <c r="A74" s="157"/>
      <c r="B74" s="158"/>
      <c r="C74" s="158"/>
      <c r="D74" s="158"/>
      <c r="E74" s="158"/>
      <c r="F74" s="159"/>
      <c r="G74" s="160"/>
      <c r="H74" s="163"/>
      <c r="I74" s="163"/>
      <c r="J74" s="163"/>
      <c r="K74" s="163"/>
      <c r="L74" s="163"/>
      <c r="M74" s="163"/>
      <c r="N74" s="163"/>
      <c r="O74" s="163"/>
      <c r="P74" s="163"/>
      <c r="Q74" s="163"/>
      <c r="R74" s="163"/>
      <c r="S74" s="163"/>
      <c r="T74" s="163"/>
      <c r="U74" s="163"/>
      <c r="V74" s="163"/>
      <c r="W74" s="168"/>
      <c r="X74" s="169"/>
      <c r="Y74" s="144" t="s">
        <v>8</v>
      </c>
      <c r="Z74" s="144"/>
      <c r="AA74" s="145"/>
      <c r="AB74" s="146" t="s">
        <v>415</v>
      </c>
      <c r="AC74" s="146"/>
      <c r="AD74" s="146"/>
      <c r="AE74" s="90"/>
      <c r="AF74" s="91"/>
      <c r="AG74" s="91"/>
      <c r="AH74" s="91"/>
      <c r="AI74" s="90"/>
      <c r="AJ74" s="91"/>
      <c r="AK74" s="91"/>
      <c r="AL74" s="91"/>
      <c r="AM74" s="90"/>
      <c r="AN74" s="91"/>
      <c r="AO74" s="91"/>
      <c r="AP74" s="91"/>
      <c r="AQ74" s="92"/>
      <c r="AR74" s="93"/>
      <c r="AS74" s="93"/>
      <c r="AT74" s="94"/>
      <c r="AU74" s="93"/>
      <c r="AV74" s="93"/>
      <c r="AW74" s="93"/>
      <c r="AX74" s="95"/>
    </row>
    <row r="75" spans="1:50" ht="18.75" hidden="1" customHeight="1" x14ac:dyDescent="0.2">
      <c r="A75" s="96" t="s">
        <v>392</v>
      </c>
      <c r="B75" s="97"/>
      <c r="C75" s="97"/>
      <c r="D75" s="97"/>
      <c r="E75" s="97"/>
      <c r="F75" s="98"/>
      <c r="G75" s="102"/>
      <c r="H75" s="104" t="s">
        <v>54</v>
      </c>
      <c r="I75" s="104"/>
      <c r="J75" s="104"/>
      <c r="K75" s="104"/>
      <c r="L75" s="104"/>
      <c r="M75" s="104"/>
      <c r="N75" s="104"/>
      <c r="O75" s="105"/>
      <c r="P75" s="108" t="s">
        <v>37</v>
      </c>
      <c r="Q75" s="104"/>
      <c r="R75" s="104"/>
      <c r="S75" s="104"/>
      <c r="T75" s="104"/>
      <c r="U75" s="104"/>
      <c r="V75" s="104"/>
      <c r="W75" s="104"/>
      <c r="X75" s="105"/>
      <c r="Y75" s="110"/>
      <c r="Z75" s="111"/>
      <c r="AA75" s="112"/>
      <c r="AB75" s="108" t="s">
        <v>6</v>
      </c>
      <c r="AC75" s="104"/>
      <c r="AD75" s="105"/>
      <c r="AE75" s="116" t="s">
        <v>61</v>
      </c>
      <c r="AF75" s="117"/>
      <c r="AG75" s="117"/>
      <c r="AH75" s="118"/>
      <c r="AI75" s="116" t="s">
        <v>62</v>
      </c>
      <c r="AJ75" s="117"/>
      <c r="AK75" s="117"/>
      <c r="AL75" s="118"/>
      <c r="AM75" s="116" t="s">
        <v>103</v>
      </c>
      <c r="AN75" s="117"/>
      <c r="AO75" s="117"/>
      <c r="AP75" s="118"/>
      <c r="AQ75" s="108" t="s">
        <v>59</v>
      </c>
      <c r="AR75" s="104"/>
      <c r="AS75" s="104"/>
      <c r="AT75" s="105"/>
      <c r="AU75" s="122" t="s">
        <v>46</v>
      </c>
      <c r="AV75" s="123"/>
      <c r="AW75" s="123"/>
      <c r="AX75" s="124"/>
    </row>
    <row r="76" spans="1:50" ht="18.75" hidden="1" customHeight="1" x14ac:dyDescent="0.2">
      <c r="A76" s="99"/>
      <c r="B76" s="100"/>
      <c r="C76" s="100"/>
      <c r="D76" s="100"/>
      <c r="E76" s="100"/>
      <c r="F76" s="101"/>
      <c r="G76" s="103"/>
      <c r="H76" s="106"/>
      <c r="I76" s="106"/>
      <c r="J76" s="106"/>
      <c r="K76" s="106"/>
      <c r="L76" s="106"/>
      <c r="M76" s="106"/>
      <c r="N76" s="106"/>
      <c r="O76" s="107"/>
      <c r="P76" s="109"/>
      <c r="Q76" s="106"/>
      <c r="R76" s="106"/>
      <c r="S76" s="106"/>
      <c r="T76" s="106"/>
      <c r="U76" s="106"/>
      <c r="V76" s="106"/>
      <c r="W76" s="106"/>
      <c r="X76" s="107"/>
      <c r="Y76" s="113"/>
      <c r="Z76" s="114"/>
      <c r="AA76" s="115"/>
      <c r="AB76" s="109"/>
      <c r="AC76" s="106"/>
      <c r="AD76" s="107"/>
      <c r="AE76" s="119"/>
      <c r="AF76" s="120"/>
      <c r="AG76" s="120"/>
      <c r="AH76" s="121"/>
      <c r="AI76" s="119"/>
      <c r="AJ76" s="120"/>
      <c r="AK76" s="120"/>
      <c r="AL76" s="121"/>
      <c r="AM76" s="119"/>
      <c r="AN76" s="120"/>
      <c r="AO76" s="120"/>
      <c r="AP76" s="121"/>
      <c r="AQ76" s="125"/>
      <c r="AR76" s="126"/>
      <c r="AS76" s="106" t="s">
        <v>60</v>
      </c>
      <c r="AT76" s="107"/>
      <c r="AU76" s="125"/>
      <c r="AV76" s="126"/>
      <c r="AW76" s="106" t="s">
        <v>394</v>
      </c>
      <c r="AX76" s="127"/>
    </row>
    <row r="77" spans="1:50" ht="23.25" hidden="1" customHeight="1" x14ac:dyDescent="0.2">
      <c r="A77" s="99"/>
      <c r="B77" s="100"/>
      <c r="C77" s="100"/>
      <c r="D77" s="100"/>
      <c r="E77" s="100"/>
      <c r="F77" s="101"/>
      <c r="G77" s="128" t="s">
        <v>395</v>
      </c>
      <c r="H77" s="131"/>
      <c r="I77" s="131"/>
      <c r="J77" s="131"/>
      <c r="K77" s="131"/>
      <c r="L77" s="131"/>
      <c r="M77" s="131"/>
      <c r="N77" s="131"/>
      <c r="O77" s="132"/>
      <c r="P77" s="131"/>
      <c r="Q77" s="131"/>
      <c r="R77" s="131"/>
      <c r="S77" s="131"/>
      <c r="T77" s="131"/>
      <c r="U77" s="131"/>
      <c r="V77" s="131"/>
      <c r="W77" s="131"/>
      <c r="X77" s="132"/>
      <c r="Y77" s="137" t="s">
        <v>7</v>
      </c>
      <c r="Z77" s="138"/>
      <c r="AA77" s="139"/>
      <c r="AB77" s="140"/>
      <c r="AC77" s="140"/>
      <c r="AD77" s="140"/>
      <c r="AE77" s="141"/>
      <c r="AF77" s="142"/>
      <c r="AG77" s="142"/>
      <c r="AH77" s="142"/>
      <c r="AI77" s="141"/>
      <c r="AJ77" s="142"/>
      <c r="AK77" s="142"/>
      <c r="AL77" s="142"/>
      <c r="AM77" s="141"/>
      <c r="AN77" s="142"/>
      <c r="AO77" s="142"/>
      <c r="AP77" s="142"/>
      <c r="AQ77" s="141"/>
      <c r="AR77" s="142"/>
      <c r="AS77" s="142"/>
      <c r="AT77" s="147"/>
      <c r="AU77" s="93"/>
      <c r="AV77" s="93"/>
      <c r="AW77" s="93"/>
      <c r="AX77" s="95"/>
    </row>
    <row r="78" spans="1:50" ht="23.25" hidden="1" customHeight="1" x14ac:dyDescent="0.2">
      <c r="A78" s="99"/>
      <c r="B78" s="100"/>
      <c r="C78" s="100"/>
      <c r="D78" s="100"/>
      <c r="E78" s="100"/>
      <c r="F78" s="101"/>
      <c r="G78" s="129"/>
      <c r="H78" s="133"/>
      <c r="I78" s="133"/>
      <c r="J78" s="133"/>
      <c r="K78" s="133"/>
      <c r="L78" s="133"/>
      <c r="M78" s="133"/>
      <c r="N78" s="133"/>
      <c r="O78" s="134"/>
      <c r="P78" s="133"/>
      <c r="Q78" s="133"/>
      <c r="R78" s="133"/>
      <c r="S78" s="133"/>
      <c r="T78" s="133"/>
      <c r="U78" s="133"/>
      <c r="V78" s="133"/>
      <c r="W78" s="133"/>
      <c r="X78" s="134"/>
      <c r="Y78" s="151" t="s">
        <v>32</v>
      </c>
      <c r="Z78" s="152"/>
      <c r="AA78" s="153"/>
      <c r="AB78" s="143"/>
      <c r="AC78" s="143"/>
      <c r="AD78" s="143"/>
      <c r="AE78" s="141"/>
      <c r="AF78" s="142"/>
      <c r="AG78" s="142"/>
      <c r="AH78" s="142"/>
      <c r="AI78" s="141"/>
      <c r="AJ78" s="142"/>
      <c r="AK78" s="142"/>
      <c r="AL78" s="142"/>
      <c r="AM78" s="141"/>
      <c r="AN78" s="142"/>
      <c r="AO78" s="142"/>
      <c r="AP78" s="142"/>
      <c r="AQ78" s="141"/>
      <c r="AR78" s="142"/>
      <c r="AS78" s="142"/>
      <c r="AT78" s="147"/>
      <c r="AU78" s="93"/>
      <c r="AV78" s="93"/>
      <c r="AW78" s="93"/>
      <c r="AX78" s="95"/>
    </row>
    <row r="79" spans="1:50" ht="23.25" hidden="1" customHeight="1" x14ac:dyDescent="0.2">
      <c r="A79" s="99"/>
      <c r="B79" s="100"/>
      <c r="C79" s="100"/>
      <c r="D79" s="100"/>
      <c r="E79" s="100"/>
      <c r="F79" s="101"/>
      <c r="G79" s="130"/>
      <c r="H79" s="135"/>
      <c r="I79" s="135"/>
      <c r="J79" s="135"/>
      <c r="K79" s="135"/>
      <c r="L79" s="135"/>
      <c r="M79" s="135"/>
      <c r="N79" s="135"/>
      <c r="O79" s="136"/>
      <c r="P79" s="133"/>
      <c r="Q79" s="133"/>
      <c r="R79" s="133"/>
      <c r="S79" s="133"/>
      <c r="T79" s="133"/>
      <c r="U79" s="133"/>
      <c r="V79" s="133"/>
      <c r="W79" s="133"/>
      <c r="X79" s="134"/>
      <c r="Y79" s="108" t="s">
        <v>8</v>
      </c>
      <c r="Z79" s="104"/>
      <c r="AA79" s="105"/>
      <c r="AB79" s="148" t="s">
        <v>397</v>
      </c>
      <c r="AC79" s="148"/>
      <c r="AD79" s="148"/>
      <c r="AE79" s="149"/>
      <c r="AF79" s="150"/>
      <c r="AG79" s="150"/>
      <c r="AH79" s="150"/>
      <c r="AI79" s="149"/>
      <c r="AJ79" s="150"/>
      <c r="AK79" s="150"/>
      <c r="AL79" s="150"/>
      <c r="AM79" s="149"/>
      <c r="AN79" s="150"/>
      <c r="AO79" s="150"/>
      <c r="AP79" s="150"/>
      <c r="AQ79" s="141"/>
      <c r="AR79" s="142"/>
      <c r="AS79" s="142"/>
      <c r="AT79" s="147"/>
      <c r="AU79" s="93"/>
      <c r="AV79" s="93"/>
      <c r="AW79" s="93"/>
      <c r="AX79" s="95"/>
    </row>
    <row r="80" spans="1:50" ht="69.75" hidden="1" customHeight="1" x14ac:dyDescent="0.2">
      <c r="A80" s="80" t="s">
        <v>408</v>
      </c>
      <c r="B80" s="81"/>
      <c r="C80" s="81"/>
      <c r="D80" s="81"/>
      <c r="E80" s="82" t="s">
        <v>398</v>
      </c>
      <c r="F80" s="83"/>
      <c r="G80" s="69" t="s">
        <v>396</v>
      </c>
      <c r="H80" s="84"/>
      <c r="I80" s="85"/>
      <c r="J80" s="85"/>
      <c r="K80" s="85"/>
      <c r="L80" s="85"/>
      <c r="M80" s="85"/>
      <c r="N80" s="85"/>
      <c r="O80" s="86"/>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9"/>
    </row>
    <row r="81" spans="1:60" ht="22.75" hidden="1" customHeight="1" x14ac:dyDescent="0.2">
      <c r="A81" s="828" t="s">
        <v>381</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50" t="s">
        <v>385</v>
      </c>
      <c r="AP81" s="251"/>
      <c r="AQ81" s="252"/>
      <c r="AR81" s="67" t="s">
        <v>380</v>
      </c>
      <c r="AS81" s="78"/>
      <c r="AT81" s="78"/>
      <c r="AU81" s="78"/>
      <c r="AV81" s="78"/>
      <c r="AW81" s="78"/>
      <c r="AX81" s="79"/>
    </row>
    <row r="82" spans="1:60" ht="22.15" hidden="1" customHeight="1" x14ac:dyDescent="0.2">
      <c r="A82" s="553" t="s">
        <v>55</v>
      </c>
      <c r="B82" s="315" t="s">
        <v>52</v>
      </c>
      <c r="C82" s="316"/>
      <c r="D82" s="316"/>
      <c r="E82" s="316"/>
      <c r="F82" s="317"/>
      <c r="G82" s="260" t="s">
        <v>47</v>
      </c>
      <c r="H82" s="260"/>
      <c r="I82" s="260"/>
      <c r="J82" s="260"/>
      <c r="K82" s="260"/>
      <c r="L82" s="260"/>
      <c r="M82" s="260"/>
      <c r="N82" s="260"/>
      <c r="O82" s="260"/>
      <c r="P82" s="260"/>
      <c r="Q82" s="260"/>
      <c r="R82" s="260"/>
      <c r="S82" s="260"/>
      <c r="T82" s="260"/>
      <c r="U82" s="260"/>
      <c r="V82" s="260"/>
      <c r="W82" s="260"/>
      <c r="X82" s="260"/>
      <c r="Y82" s="260"/>
      <c r="Z82" s="260"/>
      <c r="AA82" s="325"/>
      <c r="AB82" s="328" t="s">
        <v>372</v>
      </c>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1"/>
    </row>
    <row r="83" spans="1:60" ht="22.15" hidden="1" customHeight="1" x14ac:dyDescent="0.2">
      <c r="A83" s="554"/>
      <c r="B83" s="318"/>
      <c r="C83" s="319"/>
      <c r="D83" s="319"/>
      <c r="E83" s="319"/>
      <c r="F83" s="320"/>
      <c r="G83" s="262"/>
      <c r="H83" s="262"/>
      <c r="I83" s="262"/>
      <c r="J83" s="262"/>
      <c r="K83" s="262"/>
      <c r="L83" s="262"/>
      <c r="M83" s="262"/>
      <c r="N83" s="262"/>
      <c r="O83" s="262"/>
      <c r="P83" s="262"/>
      <c r="Q83" s="262"/>
      <c r="R83" s="262"/>
      <c r="S83" s="262"/>
      <c r="T83" s="262"/>
      <c r="U83" s="262"/>
      <c r="V83" s="262"/>
      <c r="W83" s="262"/>
      <c r="X83" s="262"/>
      <c r="Y83" s="262"/>
      <c r="Z83" s="262"/>
      <c r="AA83" s="327"/>
      <c r="AB83" s="329"/>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3"/>
    </row>
    <row r="84" spans="1:60" ht="22.15" hidden="1" customHeight="1" x14ac:dyDescent="0.2">
      <c r="A84" s="554"/>
      <c r="B84" s="318"/>
      <c r="C84" s="319"/>
      <c r="D84" s="319"/>
      <c r="E84" s="319"/>
      <c r="F84" s="320"/>
      <c r="G84" s="556"/>
      <c r="H84" s="556"/>
      <c r="I84" s="556"/>
      <c r="J84" s="556"/>
      <c r="K84" s="556"/>
      <c r="L84" s="556"/>
      <c r="M84" s="556"/>
      <c r="N84" s="556"/>
      <c r="O84" s="556"/>
      <c r="P84" s="556"/>
      <c r="Q84" s="556"/>
      <c r="R84" s="556"/>
      <c r="S84" s="556"/>
      <c r="T84" s="556"/>
      <c r="U84" s="556"/>
      <c r="V84" s="556"/>
      <c r="W84" s="556"/>
      <c r="X84" s="556"/>
      <c r="Y84" s="556"/>
      <c r="Z84" s="556"/>
      <c r="AA84" s="557"/>
      <c r="AB84" s="562"/>
      <c r="AC84" s="556"/>
      <c r="AD84" s="556"/>
      <c r="AE84" s="556"/>
      <c r="AF84" s="556"/>
      <c r="AG84" s="556"/>
      <c r="AH84" s="556"/>
      <c r="AI84" s="556"/>
      <c r="AJ84" s="556"/>
      <c r="AK84" s="556"/>
      <c r="AL84" s="556"/>
      <c r="AM84" s="556"/>
      <c r="AN84" s="556"/>
      <c r="AO84" s="556"/>
      <c r="AP84" s="556"/>
      <c r="AQ84" s="556"/>
      <c r="AR84" s="556"/>
      <c r="AS84" s="556"/>
      <c r="AT84" s="556"/>
      <c r="AU84" s="556"/>
      <c r="AV84" s="556"/>
      <c r="AW84" s="556"/>
      <c r="AX84" s="563"/>
    </row>
    <row r="85" spans="1:60" ht="22.15" hidden="1" customHeight="1" x14ac:dyDescent="0.2">
      <c r="A85" s="554"/>
      <c r="B85" s="318"/>
      <c r="C85" s="319"/>
      <c r="D85" s="319"/>
      <c r="E85" s="319"/>
      <c r="F85" s="320"/>
      <c r="G85" s="558"/>
      <c r="H85" s="558"/>
      <c r="I85" s="558"/>
      <c r="J85" s="558"/>
      <c r="K85" s="558"/>
      <c r="L85" s="558"/>
      <c r="M85" s="558"/>
      <c r="N85" s="558"/>
      <c r="O85" s="558"/>
      <c r="P85" s="558"/>
      <c r="Q85" s="558"/>
      <c r="R85" s="558"/>
      <c r="S85" s="558"/>
      <c r="T85" s="558"/>
      <c r="U85" s="558"/>
      <c r="V85" s="558"/>
      <c r="W85" s="558"/>
      <c r="X85" s="558"/>
      <c r="Y85" s="558"/>
      <c r="Z85" s="558"/>
      <c r="AA85" s="559"/>
      <c r="AB85" s="564"/>
      <c r="AC85" s="558"/>
      <c r="AD85" s="558"/>
      <c r="AE85" s="558"/>
      <c r="AF85" s="558"/>
      <c r="AG85" s="558"/>
      <c r="AH85" s="558"/>
      <c r="AI85" s="558"/>
      <c r="AJ85" s="558"/>
      <c r="AK85" s="558"/>
      <c r="AL85" s="558"/>
      <c r="AM85" s="558"/>
      <c r="AN85" s="558"/>
      <c r="AO85" s="558"/>
      <c r="AP85" s="558"/>
      <c r="AQ85" s="558"/>
      <c r="AR85" s="558"/>
      <c r="AS85" s="558"/>
      <c r="AT85" s="558"/>
      <c r="AU85" s="558"/>
      <c r="AV85" s="558"/>
      <c r="AW85" s="558"/>
      <c r="AX85" s="565"/>
      <c r="AY85" s="5"/>
      <c r="AZ85" s="5"/>
      <c r="BA85" s="5"/>
      <c r="BB85" s="5"/>
      <c r="BC85" s="5"/>
    </row>
    <row r="86" spans="1:60" ht="22.15" hidden="1" customHeight="1" x14ac:dyDescent="0.2">
      <c r="A86" s="554"/>
      <c r="B86" s="321"/>
      <c r="C86" s="322"/>
      <c r="D86" s="322"/>
      <c r="E86" s="322"/>
      <c r="F86" s="323"/>
      <c r="G86" s="560"/>
      <c r="H86" s="560"/>
      <c r="I86" s="560"/>
      <c r="J86" s="560"/>
      <c r="K86" s="560"/>
      <c r="L86" s="560"/>
      <c r="M86" s="560"/>
      <c r="N86" s="560"/>
      <c r="O86" s="560"/>
      <c r="P86" s="560"/>
      <c r="Q86" s="560"/>
      <c r="R86" s="560"/>
      <c r="S86" s="560"/>
      <c r="T86" s="560"/>
      <c r="U86" s="560"/>
      <c r="V86" s="560"/>
      <c r="W86" s="560"/>
      <c r="X86" s="560"/>
      <c r="Y86" s="560"/>
      <c r="Z86" s="560"/>
      <c r="AA86" s="561"/>
      <c r="AB86" s="566"/>
      <c r="AC86" s="560"/>
      <c r="AD86" s="560"/>
      <c r="AE86" s="560"/>
      <c r="AF86" s="560"/>
      <c r="AG86" s="560"/>
      <c r="AH86" s="560"/>
      <c r="AI86" s="560"/>
      <c r="AJ86" s="560"/>
      <c r="AK86" s="560"/>
      <c r="AL86" s="560"/>
      <c r="AM86" s="560"/>
      <c r="AN86" s="560"/>
      <c r="AO86" s="560"/>
      <c r="AP86" s="560"/>
      <c r="AQ86" s="558"/>
      <c r="AR86" s="558"/>
      <c r="AS86" s="558"/>
      <c r="AT86" s="558"/>
      <c r="AU86" s="560"/>
      <c r="AV86" s="560"/>
      <c r="AW86" s="560"/>
      <c r="AX86" s="567"/>
      <c r="AY86" s="5"/>
      <c r="AZ86" s="5"/>
      <c r="BA86" s="5"/>
      <c r="BB86" s="5"/>
      <c r="BC86" s="5"/>
      <c r="BD86" s="5"/>
      <c r="BE86" s="5"/>
      <c r="BF86" s="5"/>
      <c r="BG86" s="5"/>
      <c r="BH86" s="5"/>
    </row>
    <row r="87" spans="1:60" ht="18.75" hidden="1" customHeight="1" x14ac:dyDescent="0.2">
      <c r="A87" s="554"/>
      <c r="B87" s="319" t="s">
        <v>53</v>
      </c>
      <c r="C87" s="319"/>
      <c r="D87" s="319"/>
      <c r="E87" s="319"/>
      <c r="F87" s="320"/>
      <c r="G87" s="324" t="s">
        <v>39</v>
      </c>
      <c r="H87" s="260"/>
      <c r="I87" s="260"/>
      <c r="J87" s="260"/>
      <c r="K87" s="260"/>
      <c r="L87" s="260"/>
      <c r="M87" s="260"/>
      <c r="N87" s="260"/>
      <c r="O87" s="325"/>
      <c r="P87" s="328" t="s">
        <v>41</v>
      </c>
      <c r="Q87" s="260"/>
      <c r="R87" s="260"/>
      <c r="S87" s="260"/>
      <c r="T87" s="260"/>
      <c r="U87" s="260"/>
      <c r="V87" s="260"/>
      <c r="W87" s="260"/>
      <c r="X87" s="325"/>
      <c r="Y87" s="330"/>
      <c r="Z87" s="331"/>
      <c r="AA87" s="332"/>
      <c r="AB87" s="116" t="s">
        <v>6</v>
      </c>
      <c r="AC87" s="117"/>
      <c r="AD87" s="118"/>
      <c r="AE87" s="333" t="s">
        <v>61</v>
      </c>
      <c r="AF87" s="333"/>
      <c r="AG87" s="333"/>
      <c r="AH87" s="333"/>
      <c r="AI87" s="333" t="s">
        <v>62</v>
      </c>
      <c r="AJ87" s="333"/>
      <c r="AK87" s="333"/>
      <c r="AL87" s="333"/>
      <c r="AM87" s="333" t="s">
        <v>103</v>
      </c>
      <c r="AN87" s="333"/>
      <c r="AO87" s="333"/>
      <c r="AP87" s="116"/>
      <c r="AQ87" s="108" t="s">
        <v>59</v>
      </c>
      <c r="AR87" s="104"/>
      <c r="AS87" s="104"/>
      <c r="AT87" s="105"/>
      <c r="AU87" s="260" t="s">
        <v>46</v>
      </c>
      <c r="AV87" s="260"/>
      <c r="AW87" s="260"/>
      <c r="AX87" s="261"/>
    </row>
    <row r="88" spans="1:60" ht="18.75" hidden="1" customHeight="1" x14ac:dyDescent="0.2">
      <c r="A88" s="554"/>
      <c r="B88" s="319"/>
      <c r="C88" s="319"/>
      <c r="D88" s="319"/>
      <c r="E88" s="319"/>
      <c r="F88" s="320"/>
      <c r="G88" s="326"/>
      <c r="H88" s="262"/>
      <c r="I88" s="262"/>
      <c r="J88" s="262"/>
      <c r="K88" s="262"/>
      <c r="L88" s="262"/>
      <c r="M88" s="262"/>
      <c r="N88" s="262"/>
      <c r="O88" s="327"/>
      <c r="P88" s="329"/>
      <c r="Q88" s="262"/>
      <c r="R88" s="262"/>
      <c r="S88" s="262"/>
      <c r="T88" s="262"/>
      <c r="U88" s="262"/>
      <c r="V88" s="262"/>
      <c r="W88" s="262"/>
      <c r="X88" s="327"/>
      <c r="Y88" s="330"/>
      <c r="Z88" s="331"/>
      <c r="AA88" s="332"/>
      <c r="AB88" s="119"/>
      <c r="AC88" s="120"/>
      <c r="AD88" s="121"/>
      <c r="AE88" s="334"/>
      <c r="AF88" s="334"/>
      <c r="AG88" s="334"/>
      <c r="AH88" s="334"/>
      <c r="AI88" s="334"/>
      <c r="AJ88" s="334"/>
      <c r="AK88" s="334"/>
      <c r="AL88" s="334"/>
      <c r="AM88" s="334"/>
      <c r="AN88" s="334"/>
      <c r="AO88" s="334"/>
      <c r="AP88" s="119"/>
      <c r="AQ88" s="197"/>
      <c r="AR88" s="198"/>
      <c r="AS88" s="106" t="s">
        <v>60</v>
      </c>
      <c r="AT88" s="107"/>
      <c r="AU88" s="198"/>
      <c r="AV88" s="198"/>
      <c r="AW88" s="262" t="s">
        <v>56</v>
      </c>
      <c r="AX88" s="263"/>
    </row>
    <row r="89" spans="1:60" ht="23.25" hidden="1" customHeight="1" x14ac:dyDescent="0.2">
      <c r="A89" s="554"/>
      <c r="B89" s="319"/>
      <c r="C89" s="319"/>
      <c r="D89" s="319"/>
      <c r="E89" s="319"/>
      <c r="F89" s="320"/>
      <c r="G89" s="335"/>
      <c r="H89" s="131"/>
      <c r="I89" s="131"/>
      <c r="J89" s="131"/>
      <c r="K89" s="131"/>
      <c r="L89" s="131"/>
      <c r="M89" s="131"/>
      <c r="N89" s="131"/>
      <c r="O89" s="132"/>
      <c r="P89" s="131"/>
      <c r="Q89" s="337"/>
      <c r="R89" s="337"/>
      <c r="S89" s="337"/>
      <c r="T89" s="337"/>
      <c r="U89" s="337"/>
      <c r="V89" s="337"/>
      <c r="W89" s="337"/>
      <c r="X89" s="338"/>
      <c r="Y89" s="341" t="s">
        <v>40</v>
      </c>
      <c r="Z89" s="342"/>
      <c r="AA89" s="343"/>
      <c r="AB89" s="344"/>
      <c r="AC89" s="344"/>
      <c r="AD89" s="344"/>
      <c r="AE89" s="92"/>
      <c r="AF89" s="93"/>
      <c r="AG89" s="93"/>
      <c r="AH89" s="94"/>
      <c r="AI89" s="92"/>
      <c r="AJ89" s="93"/>
      <c r="AK89" s="93"/>
      <c r="AL89" s="93"/>
      <c r="AM89" s="92"/>
      <c r="AN89" s="93"/>
      <c r="AO89" s="93"/>
      <c r="AP89" s="93"/>
      <c r="AQ89" s="141"/>
      <c r="AR89" s="142"/>
      <c r="AS89" s="142"/>
      <c r="AT89" s="147"/>
      <c r="AU89" s="93"/>
      <c r="AV89" s="93"/>
      <c r="AW89" s="93"/>
      <c r="AX89" s="95"/>
    </row>
    <row r="90" spans="1:60" ht="23.25" hidden="1" customHeight="1" x14ac:dyDescent="0.2">
      <c r="A90" s="554"/>
      <c r="B90" s="319"/>
      <c r="C90" s="319"/>
      <c r="D90" s="319"/>
      <c r="E90" s="319"/>
      <c r="F90" s="320"/>
      <c r="G90" s="336"/>
      <c r="H90" s="133"/>
      <c r="I90" s="133"/>
      <c r="J90" s="133"/>
      <c r="K90" s="133"/>
      <c r="L90" s="133"/>
      <c r="M90" s="133"/>
      <c r="N90" s="133"/>
      <c r="O90" s="134"/>
      <c r="P90" s="339"/>
      <c r="Q90" s="339"/>
      <c r="R90" s="339"/>
      <c r="S90" s="339"/>
      <c r="T90" s="339"/>
      <c r="U90" s="339"/>
      <c r="V90" s="339"/>
      <c r="W90" s="339"/>
      <c r="X90" s="340"/>
      <c r="Y90" s="264" t="s">
        <v>32</v>
      </c>
      <c r="Z90" s="265"/>
      <c r="AA90" s="266"/>
      <c r="AB90" s="267"/>
      <c r="AC90" s="267"/>
      <c r="AD90" s="267"/>
      <c r="AE90" s="92"/>
      <c r="AF90" s="93"/>
      <c r="AG90" s="93"/>
      <c r="AH90" s="93"/>
      <c r="AI90" s="92"/>
      <c r="AJ90" s="93"/>
      <c r="AK90" s="93"/>
      <c r="AL90" s="93"/>
      <c r="AM90" s="92"/>
      <c r="AN90" s="93"/>
      <c r="AO90" s="93"/>
      <c r="AP90" s="93"/>
      <c r="AQ90" s="141"/>
      <c r="AR90" s="142"/>
      <c r="AS90" s="142"/>
      <c r="AT90" s="147"/>
      <c r="AU90" s="93"/>
      <c r="AV90" s="93"/>
      <c r="AW90" s="93"/>
      <c r="AX90" s="95"/>
    </row>
    <row r="91" spans="1:60" ht="23.25" hidden="1" customHeight="1" x14ac:dyDescent="0.2">
      <c r="A91" s="554"/>
      <c r="B91" s="319"/>
      <c r="C91" s="319"/>
      <c r="D91" s="319"/>
      <c r="E91" s="319"/>
      <c r="F91" s="320"/>
      <c r="G91" s="336"/>
      <c r="H91" s="133"/>
      <c r="I91" s="133"/>
      <c r="J91" s="133"/>
      <c r="K91" s="133"/>
      <c r="L91" s="133"/>
      <c r="M91" s="133"/>
      <c r="N91" s="133"/>
      <c r="O91" s="134"/>
      <c r="P91" s="339"/>
      <c r="Q91" s="339"/>
      <c r="R91" s="339"/>
      <c r="S91" s="339"/>
      <c r="T91" s="339"/>
      <c r="U91" s="339"/>
      <c r="V91" s="339"/>
      <c r="W91" s="339"/>
      <c r="X91" s="340"/>
      <c r="Y91" s="328" t="s">
        <v>8</v>
      </c>
      <c r="Z91" s="260"/>
      <c r="AA91" s="325"/>
      <c r="AB91" s="353" t="s">
        <v>9</v>
      </c>
      <c r="AC91" s="353"/>
      <c r="AD91" s="353"/>
      <c r="AE91" s="92"/>
      <c r="AF91" s="93"/>
      <c r="AG91" s="93"/>
      <c r="AH91" s="93"/>
      <c r="AI91" s="92"/>
      <c r="AJ91" s="93"/>
      <c r="AK91" s="93"/>
      <c r="AL91" s="93"/>
      <c r="AM91" s="92"/>
      <c r="AN91" s="93"/>
      <c r="AO91" s="93"/>
      <c r="AP91" s="93"/>
      <c r="AQ91" s="92"/>
      <c r="AR91" s="93"/>
      <c r="AS91" s="93"/>
      <c r="AT91" s="93"/>
      <c r="AU91" s="92"/>
      <c r="AV91" s="93"/>
      <c r="AW91" s="93"/>
      <c r="AX91" s="93"/>
    </row>
    <row r="92" spans="1:60" ht="18.75" hidden="1" customHeight="1" x14ac:dyDescent="0.2">
      <c r="A92" s="554"/>
      <c r="B92" s="315" t="s">
        <v>53</v>
      </c>
      <c r="C92" s="316"/>
      <c r="D92" s="316"/>
      <c r="E92" s="316"/>
      <c r="F92" s="317"/>
      <c r="G92" s="324" t="s">
        <v>39</v>
      </c>
      <c r="H92" s="260"/>
      <c r="I92" s="260"/>
      <c r="J92" s="260"/>
      <c r="K92" s="260"/>
      <c r="L92" s="260"/>
      <c r="M92" s="260"/>
      <c r="N92" s="260"/>
      <c r="O92" s="325"/>
      <c r="P92" s="328" t="s">
        <v>41</v>
      </c>
      <c r="Q92" s="260"/>
      <c r="R92" s="260"/>
      <c r="S92" s="260"/>
      <c r="T92" s="260"/>
      <c r="U92" s="260"/>
      <c r="V92" s="260"/>
      <c r="W92" s="260"/>
      <c r="X92" s="325"/>
      <c r="Y92" s="330"/>
      <c r="Z92" s="331"/>
      <c r="AA92" s="332"/>
      <c r="AB92" s="116" t="s">
        <v>6</v>
      </c>
      <c r="AC92" s="117"/>
      <c r="AD92" s="118"/>
      <c r="AE92" s="333" t="s">
        <v>61</v>
      </c>
      <c r="AF92" s="333"/>
      <c r="AG92" s="333"/>
      <c r="AH92" s="333"/>
      <c r="AI92" s="333" t="s">
        <v>62</v>
      </c>
      <c r="AJ92" s="333"/>
      <c r="AK92" s="333"/>
      <c r="AL92" s="333"/>
      <c r="AM92" s="333" t="s">
        <v>103</v>
      </c>
      <c r="AN92" s="333"/>
      <c r="AO92" s="333"/>
      <c r="AP92" s="116"/>
      <c r="AQ92" s="108" t="s">
        <v>59</v>
      </c>
      <c r="AR92" s="104"/>
      <c r="AS92" s="104"/>
      <c r="AT92" s="105"/>
      <c r="AU92" s="260" t="s">
        <v>46</v>
      </c>
      <c r="AV92" s="260"/>
      <c r="AW92" s="260"/>
      <c r="AX92" s="261"/>
    </row>
    <row r="93" spans="1:60" ht="18.75" hidden="1" customHeight="1" x14ac:dyDescent="0.2">
      <c r="A93" s="554"/>
      <c r="B93" s="318"/>
      <c r="C93" s="319"/>
      <c r="D93" s="319"/>
      <c r="E93" s="319"/>
      <c r="F93" s="320"/>
      <c r="G93" s="326"/>
      <c r="H93" s="262"/>
      <c r="I93" s="262"/>
      <c r="J93" s="262"/>
      <c r="K93" s="262"/>
      <c r="L93" s="262"/>
      <c r="M93" s="262"/>
      <c r="N93" s="262"/>
      <c r="O93" s="327"/>
      <c r="P93" s="329"/>
      <c r="Q93" s="262"/>
      <c r="R93" s="262"/>
      <c r="S93" s="262"/>
      <c r="T93" s="262"/>
      <c r="U93" s="262"/>
      <c r="V93" s="262"/>
      <c r="W93" s="262"/>
      <c r="X93" s="327"/>
      <c r="Y93" s="330"/>
      <c r="Z93" s="331"/>
      <c r="AA93" s="332"/>
      <c r="AB93" s="119"/>
      <c r="AC93" s="120"/>
      <c r="AD93" s="121"/>
      <c r="AE93" s="334"/>
      <c r="AF93" s="334"/>
      <c r="AG93" s="334"/>
      <c r="AH93" s="334"/>
      <c r="AI93" s="334"/>
      <c r="AJ93" s="334"/>
      <c r="AK93" s="334"/>
      <c r="AL93" s="334"/>
      <c r="AM93" s="334"/>
      <c r="AN93" s="334"/>
      <c r="AO93" s="334"/>
      <c r="AP93" s="119"/>
      <c r="AQ93" s="197"/>
      <c r="AR93" s="198"/>
      <c r="AS93" s="106" t="s">
        <v>60</v>
      </c>
      <c r="AT93" s="107"/>
      <c r="AU93" s="198"/>
      <c r="AV93" s="198"/>
      <c r="AW93" s="262" t="s">
        <v>56</v>
      </c>
      <c r="AX93" s="263"/>
    </row>
    <row r="94" spans="1:60" ht="23.25" hidden="1" customHeight="1" x14ac:dyDescent="0.2">
      <c r="A94" s="554"/>
      <c r="B94" s="318"/>
      <c r="C94" s="319"/>
      <c r="D94" s="319"/>
      <c r="E94" s="319"/>
      <c r="F94" s="320"/>
      <c r="G94" s="335"/>
      <c r="H94" s="131"/>
      <c r="I94" s="131"/>
      <c r="J94" s="131"/>
      <c r="K94" s="131"/>
      <c r="L94" s="131"/>
      <c r="M94" s="131"/>
      <c r="N94" s="131"/>
      <c r="O94" s="132"/>
      <c r="P94" s="131"/>
      <c r="Q94" s="337"/>
      <c r="R94" s="337"/>
      <c r="S94" s="337"/>
      <c r="T94" s="337"/>
      <c r="U94" s="337"/>
      <c r="V94" s="337"/>
      <c r="W94" s="337"/>
      <c r="X94" s="338"/>
      <c r="Y94" s="341" t="s">
        <v>40</v>
      </c>
      <c r="Z94" s="342"/>
      <c r="AA94" s="343"/>
      <c r="AB94" s="344"/>
      <c r="AC94" s="344"/>
      <c r="AD94" s="344"/>
      <c r="AE94" s="92"/>
      <c r="AF94" s="93"/>
      <c r="AG94" s="93"/>
      <c r="AH94" s="94"/>
      <c r="AI94" s="92"/>
      <c r="AJ94" s="93"/>
      <c r="AK94" s="93"/>
      <c r="AL94" s="93"/>
      <c r="AM94" s="92"/>
      <c r="AN94" s="93"/>
      <c r="AO94" s="93"/>
      <c r="AP94" s="93"/>
      <c r="AQ94" s="141"/>
      <c r="AR94" s="142"/>
      <c r="AS94" s="142"/>
      <c r="AT94" s="147"/>
      <c r="AU94" s="93"/>
      <c r="AV94" s="93"/>
      <c r="AW94" s="93"/>
      <c r="AX94" s="95"/>
    </row>
    <row r="95" spans="1:60" ht="23.25" hidden="1" customHeight="1" x14ac:dyDescent="0.2">
      <c r="A95" s="554"/>
      <c r="B95" s="318"/>
      <c r="C95" s="319"/>
      <c r="D95" s="319"/>
      <c r="E95" s="319"/>
      <c r="F95" s="320"/>
      <c r="G95" s="336"/>
      <c r="H95" s="133"/>
      <c r="I95" s="133"/>
      <c r="J95" s="133"/>
      <c r="K95" s="133"/>
      <c r="L95" s="133"/>
      <c r="M95" s="133"/>
      <c r="N95" s="133"/>
      <c r="O95" s="134"/>
      <c r="P95" s="339"/>
      <c r="Q95" s="339"/>
      <c r="R95" s="339"/>
      <c r="S95" s="339"/>
      <c r="T95" s="339"/>
      <c r="U95" s="339"/>
      <c r="V95" s="339"/>
      <c r="W95" s="339"/>
      <c r="X95" s="340"/>
      <c r="Y95" s="264" t="s">
        <v>32</v>
      </c>
      <c r="Z95" s="265"/>
      <c r="AA95" s="266"/>
      <c r="AB95" s="267"/>
      <c r="AC95" s="267"/>
      <c r="AD95" s="267"/>
      <c r="AE95" s="92"/>
      <c r="AF95" s="93"/>
      <c r="AG95" s="93"/>
      <c r="AH95" s="93"/>
      <c r="AI95" s="92"/>
      <c r="AJ95" s="93"/>
      <c r="AK95" s="93"/>
      <c r="AL95" s="93"/>
      <c r="AM95" s="92"/>
      <c r="AN95" s="93"/>
      <c r="AO95" s="93"/>
      <c r="AP95" s="93"/>
      <c r="AQ95" s="141"/>
      <c r="AR95" s="142"/>
      <c r="AS95" s="142"/>
      <c r="AT95" s="147"/>
      <c r="AU95" s="93"/>
      <c r="AV95" s="93"/>
      <c r="AW95" s="93"/>
      <c r="AX95" s="95"/>
    </row>
    <row r="96" spans="1:60" ht="23.25" hidden="1" customHeight="1" x14ac:dyDescent="0.2">
      <c r="A96" s="554"/>
      <c r="B96" s="321"/>
      <c r="C96" s="322"/>
      <c r="D96" s="322"/>
      <c r="E96" s="322"/>
      <c r="F96" s="323"/>
      <c r="G96" s="336"/>
      <c r="H96" s="133"/>
      <c r="I96" s="133"/>
      <c r="J96" s="133"/>
      <c r="K96" s="133"/>
      <c r="L96" s="133"/>
      <c r="M96" s="133"/>
      <c r="N96" s="133"/>
      <c r="O96" s="134"/>
      <c r="P96" s="339"/>
      <c r="Q96" s="339"/>
      <c r="R96" s="339"/>
      <c r="S96" s="339"/>
      <c r="T96" s="339"/>
      <c r="U96" s="339"/>
      <c r="V96" s="339"/>
      <c r="W96" s="339"/>
      <c r="X96" s="340"/>
      <c r="Y96" s="328" t="s">
        <v>8</v>
      </c>
      <c r="Z96" s="260"/>
      <c r="AA96" s="325"/>
      <c r="AB96" s="353" t="s">
        <v>9</v>
      </c>
      <c r="AC96" s="353"/>
      <c r="AD96" s="353"/>
      <c r="AE96" s="90"/>
      <c r="AF96" s="91"/>
      <c r="AG96" s="91"/>
      <c r="AH96" s="91"/>
      <c r="AI96" s="90"/>
      <c r="AJ96" s="91"/>
      <c r="AK96" s="91"/>
      <c r="AL96" s="91"/>
      <c r="AM96" s="90"/>
      <c r="AN96" s="91"/>
      <c r="AO96" s="91"/>
      <c r="AP96" s="91"/>
      <c r="AQ96" s="149"/>
      <c r="AR96" s="150"/>
      <c r="AS96" s="150"/>
      <c r="AT96" s="275"/>
      <c r="AU96" s="91"/>
      <c r="AV96" s="91"/>
      <c r="AW96" s="91"/>
      <c r="AX96" s="276"/>
    </row>
    <row r="97" spans="1:50" ht="18.75" hidden="1" customHeight="1" x14ac:dyDescent="0.2">
      <c r="A97" s="554"/>
      <c r="B97" s="319" t="s">
        <v>53</v>
      </c>
      <c r="C97" s="319"/>
      <c r="D97" s="319"/>
      <c r="E97" s="319"/>
      <c r="F97" s="320"/>
      <c r="G97" s="324" t="s">
        <v>39</v>
      </c>
      <c r="H97" s="260"/>
      <c r="I97" s="260"/>
      <c r="J97" s="260"/>
      <c r="K97" s="260"/>
      <c r="L97" s="260"/>
      <c r="M97" s="260"/>
      <c r="N97" s="260"/>
      <c r="O97" s="325"/>
      <c r="P97" s="328" t="s">
        <v>41</v>
      </c>
      <c r="Q97" s="260"/>
      <c r="R97" s="260"/>
      <c r="S97" s="260"/>
      <c r="T97" s="260"/>
      <c r="U97" s="260"/>
      <c r="V97" s="260"/>
      <c r="W97" s="260"/>
      <c r="X97" s="325"/>
      <c r="Y97" s="330"/>
      <c r="Z97" s="331"/>
      <c r="AA97" s="332"/>
      <c r="AB97" s="116" t="s">
        <v>6</v>
      </c>
      <c r="AC97" s="117"/>
      <c r="AD97" s="118"/>
      <c r="AE97" s="333" t="s">
        <v>61</v>
      </c>
      <c r="AF97" s="333"/>
      <c r="AG97" s="333"/>
      <c r="AH97" s="333"/>
      <c r="AI97" s="333" t="s">
        <v>62</v>
      </c>
      <c r="AJ97" s="333"/>
      <c r="AK97" s="333"/>
      <c r="AL97" s="333"/>
      <c r="AM97" s="333" t="s">
        <v>103</v>
      </c>
      <c r="AN97" s="333"/>
      <c r="AO97" s="333"/>
      <c r="AP97" s="116"/>
      <c r="AQ97" s="108" t="s">
        <v>59</v>
      </c>
      <c r="AR97" s="104"/>
      <c r="AS97" s="104"/>
      <c r="AT97" s="105"/>
      <c r="AU97" s="260" t="s">
        <v>46</v>
      </c>
      <c r="AV97" s="260"/>
      <c r="AW97" s="260"/>
      <c r="AX97" s="261"/>
    </row>
    <row r="98" spans="1:50" ht="18.75" hidden="1" customHeight="1" x14ac:dyDescent="0.2">
      <c r="A98" s="554"/>
      <c r="B98" s="319"/>
      <c r="C98" s="319"/>
      <c r="D98" s="319"/>
      <c r="E98" s="319"/>
      <c r="F98" s="320"/>
      <c r="G98" s="326"/>
      <c r="H98" s="262"/>
      <c r="I98" s="262"/>
      <c r="J98" s="262"/>
      <c r="K98" s="262"/>
      <c r="L98" s="262"/>
      <c r="M98" s="262"/>
      <c r="N98" s="262"/>
      <c r="O98" s="327"/>
      <c r="P98" s="329"/>
      <c r="Q98" s="262"/>
      <c r="R98" s="262"/>
      <c r="S98" s="262"/>
      <c r="T98" s="262"/>
      <c r="U98" s="262"/>
      <c r="V98" s="262"/>
      <c r="W98" s="262"/>
      <c r="X98" s="327"/>
      <c r="Y98" s="330"/>
      <c r="Z98" s="331"/>
      <c r="AA98" s="332"/>
      <c r="AB98" s="119"/>
      <c r="AC98" s="120"/>
      <c r="AD98" s="121"/>
      <c r="AE98" s="334"/>
      <c r="AF98" s="334"/>
      <c r="AG98" s="334"/>
      <c r="AH98" s="334"/>
      <c r="AI98" s="334"/>
      <c r="AJ98" s="334"/>
      <c r="AK98" s="334"/>
      <c r="AL98" s="334"/>
      <c r="AM98" s="334"/>
      <c r="AN98" s="334"/>
      <c r="AO98" s="334"/>
      <c r="AP98" s="119"/>
      <c r="AQ98" s="197"/>
      <c r="AR98" s="198"/>
      <c r="AS98" s="106" t="s">
        <v>60</v>
      </c>
      <c r="AT98" s="107"/>
      <c r="AU98" s="198"/>
      <c r="AV98" s="198"/>
      <c r="AW98" s="262" t="s">
        <v>56</v>
      </c>
      <c r="AX98" s="263"/>
    </row>
    <row r="99" spans="1:50" ht="23.25" hidden="1" customHeight="1" x14ac:dyDescent="0.2">
      <c r="A99" s="554"/>
      <c r="B99" s="319"/>
      <c r="C99" s="319"/>
      <c r="D99" s="319"/>
      <c r="E99" s="319"/>
      <c r="F99" s="320"/>
      <c r="G99" s="335"/>
      <c r="H99" s="131"/>
      <c r="I99" s="131"/>
      <c r="J99" s="131"/>
      <c r="K99" s="131"/>
      <c r="L99" s="131"/>
      <c r="M99" s="131"/>
      <c r="N99" s="131"/>
      <c r="O99" s="132"/>
      <c r="P99" s="131"/>
      <c r="Q99" s="337"/>
      <c r="R99" s="337"/>
      <c r="S99" s="337"/>
      <c r="T99" s="337"/>
      <c r="U99" s="337"/>
      <c r="V99" s="337"/>
      <c r="W99" s="337"/>
      <c r="X99" s="338"/>
      <c r="Y99" s="341" t="s">
        <v>40</v>
      </c>
      <c r="Z99" s="342"/>
      <c r="AA99" s="343"/>
      <c r="AB99" s="344"/>
      <c r="AC99" s="344"/>
      <c r="AD99" s="344"/>
      <c r="AE99" s="92"/>
      <c r="AF99" s="93"/>
      <c r="AG99" s="93"/>
      <c r="AH99" s="94"/>
      <c r="AI99" s="92"/>
      <c r="AJ99" s="93"/>
      <c r="AK99" s="93"/>
      <c r="AL99" s="93"/>
      <c r="AM99" s="92"/>
      <c r="AN99" s="93"/>
      <c r="AO99" s="93"/>
      <c r="AP99" s="93"/>
      <c r="AQ99" s="141"/>
      <c r="AR99" s="142"/>
      <c r="AS99" s="142"/>
      <c r="AT99" s="147"/>
      <c r="AU99" s="93"/>
      <c r="AV99" s="93"/>
      <c r="AW99" s="93"/>
      <c r="AX99" s="95"/>
    </row>
    <row r="100" spans="1:50" ht="23.25" hidden="1" customHeight="1" x14ac:dyDescent="0.2">
      <c r="A100" s="554"/>
      <c r="B100" s="319"/>
      <c r="C100" s="319"/>
      <c r="D100" s="319"/>
      <c r="E100" s="319"/>
      <c r="F100" s="320"/>
      <c r="G100" s="336"/>
      <c r="H100" s="133"/>
      <c r="I100" s="133"/>
      <c r="J100" s="133"/>
      <c r="K100" s="133"/>
      <c r="L100" s="133"/>
      <c r="M100" s="133"/>
      <c r="N100" s="133"/>
      <c r="O100" s="134"/>
      <c r="P100" s="339"/>
      <c r="Q100" s="339"/>
      <c r="R100" s="339"/>
      <c r="S100" s="339"/>
      <c r="T100" s="339"/>
      <c r="U100" s="339"/>
      <c r="V100" s="339"/>
      <c r="W100" s="339"/>
      <c r="X100" s="340"/>
      <c r="Y100" s="264" t="s">
        <v>32</v>
      </c>
      <c r="Z100" s="265"/>
      <c r="AA100" s="266"/>
      <c r="AB100" s="267"/>
      <c r="AC100" s="267"/>
      <c r="AD100" s="267"/>
      <c r="AE100" s="92"/>
      <c r="AF100" s="93"/>
      <c r="AG100" s="93"/>
      <c r="AH100" s="93"/>
      <c r="AI100" s="92"/>
      <c r="AJ100" s="93"/>
      <c r="AK100" s="93"/>
      <c r="AL100" s="93"/>
      <c r="AM100" s="92"/>
      <c r="AN100" s="93"/>
      <c r="AO100" s="93"/>
      <c r="AP100" s="93"/>
      <c r="AQ100" s="141"/>
      <c r="AR100" s="142"/>
      <c r="AS100" s="142"/>
      <c r="AT100" s="147"/>
      <c r="AU100" s="93"/>
      <c r="AV100" s="93"/>
      <c r="AW100" s="93"/>
      <c r="AX100" s="95"/>
    </row>
    <row r="101" spans="1:50" ht="23.25" hidden="1" customHeight="1" thickBot="1" x14ac:dyDescent="0.25">
      <c r="A101" s="555"/>
      <c r="B101" s="568"/>
      <c r="C101" s="568"/>
      <c r="D101" s="568"/>
      <c r="E101" s="568"/>
      <c r="F101" s="569"/>
      <c r="G101" s="345"/>
      <c r="H101" s="346"/>
      <c r="I101" s="346"/>
      <c r="J101" s="346"/>
      <c r="K101" s="346"/>
      <c r="L101" s="346"/>
      <c r="M101" s="346"/>
      <c r="N101" s="346"/>
      <c r="O101" s="347"/>
      <c r="P101" s="348"/>
      <c r="Q101" s="348"/>
      <c r="R101" s="348"/>
      <c r="S101" s="348"/>
      <c r="T101" s="348"/>
      <c r="U101" s="348"/>
      <c r="V101" s="348"/>
      <c r="W101" s="348"/>
      <c r="X101" s="349"/>
      <c r="Y101" s="350" t="s">
        <v>8</v>
      </c>
      <c r="Z101" s="351"/>
      <c r="AA101" s="352"/>
      <c r="AB101" s="570" t="s">
        <v>9</v>
      </c>
      <c r="AC101" s="570"/>
      <c r="AD101" s="570"/>
      <c r="AE101" s="571"/>
      <c r="AF101" s="572"/>
      <c r="AG101" s="572"/>
      <c r="AH101" s="572"/>
      <c r="AI101" s="571"/>
      <c r="AJ101" s="572"/>
      <c r="AK101" s="572"/>
      <c r="AL101" s="572"/>
      <c r="AM101" s="571"/>
      <c r="AN101" s="572"/>
      <c r="AO101" s="572"/>
      <c r="AP101" s="572"/>
      <c r="AQ101" s="573"/>
      <c r="AR101" s="574"/>
      <c r="AS101" s="574"/>
      <c r="AT101" s="575"/>
      <c r="AU101" s="572"/>
      <c r="AV101" s="572"/>
      <c r="AW101" s="572"/>
      <c r="AX101" s="576"/>
    </row>
    <row r="102" spans="1:50" ht="31.75" customHeight="1" x14ac:dyDescent="0.2">
      <c r="A102" s="301" t="s">
        <v>388</v>
      </c>
      <c r="B102" s="302"/>
      <c r="C102" s="302"/>
      <c r="D102" s="302"/>
      <c r="E102" s="302"/>
      <c r="F102" s="303"/>
      <c r="G102" s="304" t="s">
        <v>38</v>
      </c>
      <c r="H102" s="304"/>
      <c r="I102" s="304"/>
      <c r="J102" s="304"/>
      <c r="K102" s="304"/>
      <c r="L102" s="304"/>
      <c r="M102" s="304"/>
      <c r="N102" s="304"/>
      <c r="O102" s="304"/>
      <c r="P102" s="304"/>
      <c r="Q102" s="304"/>
      <c r="R102" s="304"/>
      <c r="S102" s="304"/>
      <c r="T102" s="304"/>
      <c r="U102" s="304"/>
      <c r="V102" s="304"/>
      <c r="W102" s="304"/>
      <c r="X102" s="305"/>
      <c r="Y102" s="306"/>
      <c r="Z102" s="307"/>
      <c r="AA102" s="308"/>
      <c r="AB102" s="309" t="s">
        <v>6</v>
      </c>
      <c r="AC102" s="309"/>
      <c r="AD102" s="309"/>
      <c r="AE102" s="310" t="s">
        <v>61</v>
      </c>
      <c r="AF102" s="311"/>
      <c r="AG102" s="311"/>
      <c r="AH102" s="312"/>
      <c r="AI102" s="310" t="s">
        <v>62</v>
      </c>
      <c r="AJ102" s="311"/>
      <c r="AK102" s="311"/>
      <c r="AL102" s="312"/>
      <c r="AM102" s="310" t="s">
        <v>103</v>
      </c>
      <c r="AN102" s="311"/>
      <c r="AO102" s="311"/>
      <c r="AP102" s="312"/>
      <c r="AQ102" s="824" t="s">
        <v>389</v>
      </c>
      <c r="AR102" s="825"/>
      <c r="AS102" s="825"/>
      <c r="AT102" s="826"/>
      <c r="AU102" s="824" t="s">
        <v>390</v>
      </c>
      <c r="AV102" s="825"/>
      <c r="AW102" s="825"/>
      <c r="AX102" s="827"/>
    </row>
    <row r="103" spans="1:50" ht="23.25" customHeight="1" x14ac:dyDescent="0.2">
      <c r="A103" s="280"/>
      <c r="B103" s="281"/>
      <c r="C103" s="281"/>
      <c r="D103" s="281"/>
      <c r="E103" s="281"/>
      <c r="F103" s="282"/>
      <c r="G103" s="131" t="s">
        <v>442</v>
      </c>
      <c r="H103" s="131"/>
      <c r="I103" s="131"/>
      <c r="J103" s="131"/>
      <c r="K103" s="131"/>
      <c r="L103" s="131"/>
      <c r="M103" s="131"/>
      <c r="N103" s="131"/>
      <c r="O103" s="131"/>
      <c r="P103" s="131"/>
      <c r="Q103" s="131"/>
      <c r="R103" s="131"/>
      <c r="S103" s="131"/>
      <c r="T103" s="131"/>
      <c r="U103" s="131"/>
      <c r="V103" s="131"/>
      <c r="W103" s="131"/>
      <c r="X103" s="132"/>
      <c r="Y103" s="577" t="s">
        <v>33</v>
      </c>
      <c r="Z103" s="239"/>
      <c r="AA103" s="240"/>
      <c r="AB103" s="292" t="s">
        <v>415</v>
      </c>
      <c r="AC103" s="293"/>
      <c r="AD103" s="294"/>
      <c r="AE103" s="237">
        <v>99</v>
      </c>
      <c r="AF103" s="237"/>
      <c r="AG103" s="237"/>
      <c r="AH103" s="237"/>
      <c r="AI103" s="237">
        <v>99</v>
      </c>
      <c r="AJ103" s="237"/>
      <c r="AK103" s="237"/>
      <c r="AL103" s="237"/>
      <c r="AM103" s="237">
        <v>99</v>
      </c>
      <c r="AN103" s="237"/>
      <c r="AO103" s="237"/>
      <c r="AP103" s="237"/>
      <c r="AQ103" s="92" t="s">
        <v>443</v>
      </c>
      <c r="AR103" s="93"/>
      <c r="AS103" s="93"/>
      <c r="AT103" s="94"/>
      <c r="AU103" s="93" t="s">
        <v>532</v>
      </c>
      <c r="AV103" s="93"/>
      <c r="AW103" s="93"/>
      <c r="AX103" s="95"/>
    </row>
    <row r="104" spans="1:50" ht="23.25" customHeight="1" x14ac:dyDescent="0.2">
      <c r="A104" s="283"/>
      <c r="B104" s="284"/>
      <c r="C104" s="284"/>
      <c r="D104" s="284"/>
      <c r="E104" s="284"/>
      <c r="F104" s="285"/>
      <c r="G104" s="135"/>
      <c r="H104" s="135"/>
      <c r="I104" s="135"/>
      <c r="J104" s="135"/>
      <c r="K104" s="135"/>
      <c r="L104" s="135"/>
      <c r="M104" s="135"/>
      <c r="N104" s="135"/>
      <c r="O104" s="135"/>
      <c r="P104" s="135"/>
      <c r="Q104" s="135"/>
      <c r="R104" s="135"/>
      <c r="S104" s="135"/>
      <c r="T104" s="135"/>
      <c r="U104" s="135"/>
      <c r="V104" s="135"/>
      <c r="W104" s="135"/>
      <c r="X104" s="136"/>
      <c r="Y104" s="295" t="s">
        <v>391</v>
      </c>
      <c r="Z104" s="313"/>
      <c r="AA104" s="314"/>
      <c r="AB104" s="298" t="s">
        <v>415</v>
      </c>
      <c r="AC104" s="299"/>
      <c r="AD104" s="300"/>
      <c r="AE104" s="237">
        <v>99</v>
      </c>
      <c r="AF104" s="237"/>
      <c r="AG104" s="237"/>
      <c r="AH104" s="237"/>
      <c r="AI104" s="237">
        <v>99</v>
      </c>
      <c r="AJ104" s="237"/>
      <c r="AK104" s="237"/>
      <c r="AL104" s="237"/>
      <c r="AM104" s="237">
        <v>99</v>
      </c>
      <c r="AN104" s="237"/>
      <c r="AO104" s="237"/>
      <c r="AP104" s="237"/>
      <c r="AQ104" s="92">
        <v>99</v>
      </c>
      <c r="AR104" s="93"/>
      <c r="AS104" s="93"/>
      <c r="AT104" s="94"/>
      <c r="AU104" s="93" t="s">
        <v>532</v>
      </c>
      <c r="AV104" s="93"/>
      <c r="AW104" s="93"/>
      <c r="AX104" s="95"/>
    </row>
    <row r="105" spans="1:50" ht="31.75" hidden="1" customHeight="1" x14ac:dyDescent="0.2">
      <c r="A105" s="277" t="s">
        <v>388</v>
      </c>
      <c r="B105" s="278"/>
      <c r="C105" s="278"/>
      <c r="D105" s="278"/>
      <c r="E105" s="278"/>
      <c r="F105" s="279"/>
      <c r="G105" s="265" t="s">
        <v>38</v>
      </c>
      <c r="H105" s="265"/>
      <c r="I105" s="265"/>
      <c r="J105" s="265"/>
      <c r="K105" s="265"/>
      <c r="L105" s="265"/>
      <c r="M105" s="265"/>
      <c r="N105" s="265"/>
      <c r="O105" s="265"/>
      <c r="P105" s="265"/>
      <c r="Q105" s="265"/>
      <c r="R105" s="265"/>
      <c r="S105" s="265"/>
      <c r="T105" s="265"/>
      <c r="U105" s="265"/>
      <c r="V105" s="265"/>
      <c r="W105" s="265"/>
      <c r="X105" s="266"/>
      <c r="Y105" s="286"/>
      <c r="Z105" s="287"/>
      <c r="AA105" s="288"/>
      <c r="AB105" s="225" t="s">
        <v>6</v>
      </c>
      <c r="AC105" s="220"/>
      <c r="AD105" s="221"/>
      <c r="AE105" s="225" t="s">
        <v>61</v>
      </c>
      <c r="AF105" s="220"/>
      <c r="AG105" s="220"/>
      <c r="AH105" s="221"/>
      <c r="AI105" s="225" t="s">
        <v>62</v>
      </c>
      <c r="AJ105" s="220"/>
      <c r="AK105" s="220"/>
      <c r="AL105" s="221"/>
      <c r="AM105" s="225" t="s">
        <v>103</v>
      </c>
      <c r="AN105" s="220"/>
      <c r="AO105" s="220"/>
      <c r="AP105" s="221"/>
      <c r="AQ105" s="354" t="s">
        <v>389</v>
      </c>
      <c r="AR105" s="355"/>
      <c r="AS105" s="355"/>
      <c r="AT105" s="356"/>
      <c r="AU105" s="354" t="s">
        <v>390</v>
      </c>
      <c r="AV105" s="355"/>
      <c r="AW105" s="355"/>
      <c r="AX105" s="357"/>
    </row>
    <row r="106" spans="1:50" ht="23.25" hidden="1" customHeight="1" x14ac:dyDescent="0.2">
      <c r="A106" s="280"/>
      <c r="B106" s="281"/>
      <c r="C106" s="281"/>
      <c r="D106" s="281"/>
      <c r="E106" s="281"/>
      <c r="F106" s="282"/>
      <c r="G106" s="131"/>
      <c r="H106" s="131"/>
      <c r="I106" s="131"/>
      <c r="J106" s="131"/>
      <c r="K106" s="131"/>
      <c r="L106" s="131"/>
      <c r="M106" s="131"/>
      <c r="N106" s="131"/>
      <c r="O106" s="131"/>
      <c r="P106" s="131"/>
      <c r="Q106" s="131"/>
      <c r="R106" s="131"/>
      <c r="S106" s="131"/>
      <c r="T106" s="131"/>
      <c r="U106" s="131"/>
      <c r="V106" s="131"/>
      <c r="W106" s="131"/>
      <c r="X106" s="132"/>
      <c r="Y106" s="289" t="s">
        <v>33</v>
      </c>
      <c r="Z106" s="290"/>
      <c r="AA106" s="291"/>
      <c r="AB106" s="292"/>
      <c r="AC106" s="293"/>
      <c r="AD106" s="294"/>
      <c r="AE106" s="237"/>
      <c r="AF106" s="237"/>
      <c r="AG106" s="237"/>
      <c r="AH106" s="237"/>
      <c r="AI106" s="237"/>
      <c r="AJ106" s="237"/>
      <c r="AK106" s="237"/>
      <c r="AL106" s="237"/>
      <c r="AM106" s="237"/>
      <c r="AN106" s="237"/>
      <c r="AO106" s="237"/>
      <c r="AP106" s="237"/>
      <c r="AQ106" s="92"/>
      <c r="AR106" s="93"/>
      <c r="AS106" s="93"/>
      <c r="AT106" s="94"/>
      <c r="AU106" s="92"/>
      <c r="AV106" s="93"/>
      <c r="AW106" s="93"/>
      <c r="AX106" s="94"/>
    </row>
    <row r="107" spans="1:50" ht="23.25" hidden="1" customHeight="1" x14ac:dyDescent="0.2">
      <c r="A107" s="283"/>
      <c r="B107" s="284"/>
      <c r="C107" s="284"/>
      <c r="D107" s="284"/>
      <c r="E107" s="284"/>
      <c r="F107" s="285"/>
      <c r="G107" s="135"/>
      <c r="H107" s="135"/>
      <c r="I107" s="135"/>
      <c r="J107" s="135"/>
      <c r="K107" s="135"/>
      <c r="L107" s="135"/>
      <c r="M107" s="135"/>
      <c r="N107" s="135"/>
      <c r="O107" s="135"/>
      <c r="P107" s="135"/>
      <c r="Q107" s="135"/>
      <c r="R107" s="135"/>
      <c r="S107" s="135"/>
      <c r="T107" s="135"/>
      <c r="U107" s="135"/>
      <c r="V107" s="135"/>
      <c r="W107" s="135"/>
      <c r="X107" s="136"/>
      <c r="Y107" s="295" t="s">
        <v>34</v>
      </c>
      <c r="Z107" s="296"/>
      <c r="AA107" s="297"/>
      <c r="AB107" s="298"/>
      <c r="AC107" s="299"/>
      <c r="AD107" s="300"/>
      <c r="AE107" s="237"/>
      <c r="AF107" s="237"/>
      <c r="AG107" s="237"/>
      <c r="AH107" s="237"/>
      <c r="AI107" s="237"/>
      <c r="AJ107" s="237"/>
      <c r="AK107" s="237"/>
      <c r="AL107" s="237"/>
      <c r="AM107" s="237"/>
      <c r="AN107" s="237"/>
      <c r="AO107" s="237"/>
      <c r="AP107" s="237"/>
      <c r="AQ107" s="92"/>
      <c r="AR107" s="93"/>
      <c r="AS107" s="93"/>
      <c r="AT107" s="94"/>
      <c r="AU107" s="92"/>
      <c r="AV107" s="93"/>
      <c r="AW107" s="93"/>
      <c r="AX107" s="94"/>
    </row>
    <row r="108" spans="1:50" ht="31.75" hidden="1" customHeight="1" x14ac:dyDescent="0.2">
      <c r="A108" s="277" t="s">
        <v>388</v>
      </c>
      <c r="B108" s="278"/>
      <c r="C108" s="278"/>
      <c r="D108" s="278"/>
      <c r="E108" s="278"/>
      <c r="F108" s="279"/>
      <c r="G108" s="265" t="s">
        <v>38</v>
      </c>
      <c r="H108" s="265"/>
      <c r="I108" s="265"/>
      <c r="J108" s="265"/>
      <c r="K108" s="265"/>
      <c r="L108" s="265"/>
      <c r="M108" s="265"/>
      <c r="N108" s="265"/>
      <c r="O108" s="265"/>
      <c r="P108" s="265"/>
      <c r="Q108" s="265"/>
      <c r="R108" s="265"/>
      <c r="S108" s="265"/>
      <c r="T108" s="265"/>
      <c r="U108" s="265"/>
      <c r="V108" s="265"/>
      <c r="W108" s="265"/>
      <c r="X108" s="266"/>
      <c r="Y108" s="286"/>
      <c r="Z108" s="287"/>
      <c r="AA108" s="288"/>
      <c r="AB108" s="225" t="s">
        <v>6</v>
      </c>
      <c r="AC108" s="220"/>
      <c r="AD108" s="221"/>
      <c r="AE108" s="225" t="s">
        <v>61</v>
      </c>
      <c r="AF108" s="220"/>
      <c r="AG108" s="220"/>
      <c r="AH108" s="221"/>
      <c r="AI108" s="225" t="s">
        <v>62</v>
      </c>
      <c r="AJ108" s="220"/>
      <c r="AK108" s="220"/>
      <c r="AL108" s="221"/>
      <c r="AM108" s="225" t="s">
        <v>103</v>
      </c>
      <c r="AN108" s="220"/>
      <c r="AO108" s="220"/>
      <c r="AP108" s="221"/>
      <c r="AQ108" s="354" t="s">
        <v>389</v>
      </c>
      <c r="AR108" s="355"/>
      <c r="AS108" s="355"/>
      <c r="AT108" s="356"/>
      <c r="AU108" s="354" t="s">
        <v>390</v>
      </c>
      <c r="AV108" s="355"/>
      <c r="AW108" s="355"/>
      <c r="AX108" s="357"/>
    </row>
    <row r="109" spans="1:50" ht="23.25" hidden="1" customHeight="1" x14ac:dyDescent="0.2">
      <c r="A109" s="280"/>
      <c r="B109" s="281"/>
      <c r="C109" s="281"/>
      <c r="D109" s="281"/>
      <c r="E109" s="281"/>
      <c r="F109" s="282"/>
      <c r="G109" s="131"/>
      <c r="H109" s="131"/>
      <c r="I109" s="131"/>
      <c r="J109" s="131"/>
      <c r="K109" s="131"/>
      <c r="L109" s="131"/>
      <c r="M109" s="131"/>
      <c r="N109" s="131"/>
      <c r="O109" s="131"/>
      <c r="P109" s="131"/>
      <c r="Q109" s="131"/>
      <c r="R109" s="131"/>
      <c r="S109" s="131"/>
      <c r="T109" s="131"/>
      <c r="U109" s="131"/>
      <c r="V109" s="131"/>
      <c r="W109" s="131"/>
      <c r="X109" s="132"/>
      <c r="Y109" s="289" t="s">
        <v>33</v>
      </c>
      <c r="Z109" s="290"/>
      <c r="AA109" s="291"/>
      <c r="AB109" s="292"/>
      <c r="AC109" s="293"/>
      <c r="AD109" s="294"/>
      <c r="AE109" s="237"/>
      <c r="AF109" s="237"/>
      <c r="AG109" s="237"/>
      <c r="AH109" s="237"/>
      <c r="AI109" s="237"/>
      <c r="AJ109" s="237"/>
      <c r="AK109" s="237"/>
      <c r="AL109" s="237"/>
      <c r="AM109" s="237"/>
      <c r="AN109" s="237"/>
      <c r="AO109" s="237"/>
      <c r="AP109" s="237"/>
      <c r="AQ109" s="92"/>
      <c r="AR109" s="93"/>
      <c r="AS109" s="93"/>
      <c r="AT109" s="94"/>
      <c r="AU109" s="92"/>
      <c r="AV109" s="93"/>
      <c r="AW109" s="93"/>
      <c r="AX109" s="94"/>
    </row>
    <row r="110" spans="1:50" ht="23.25" hidden="1" customHeight="1" x14ac:dyDescent="0.2">
      <c r="A110" s="283"/>
      <c r="B110" s="284"/>
      <c r="C110" s="284"/>
      <c r="D110" s="284"/>
      <c r="E110" s="284"/>
      <c r="F110" s="285"/>
      <c r="G110" s="135"/>
      <c r="H110" s="135"/>
      <c r="I110" s="135"/>
      <c r="J110" s="135"/>
      <c r="K110" s="135"/>
      <c r="L110" s="135"/>
      <c r="M110" s="135"/>
      <c r="N110" s="135"/>
      <c r="O110" s="135"/>
      <c r="P110" s="135"/>
      <c r="Q110" s="135"/>
      <c r="R110" s="135"/>
      <c r="S110" s="135"/>
      <c r="T110" s="135"/>
      <c r="U110" s="135"/>
      <c r="V110" s="135"/>
      <c r="W110" s="135"/>
      <c r="X110" s="136"/>
      <c r="Y110" s="295" t="s">
        <v>391</v>
      </c>
      <c r="Z110" s="296"/>
      <c r="AA110" s="297"/>
      <c r="AB110" s="298"/>
      <c r="AC110" s="299"/>
      <c r="AD110" s="300"/>
      <c r="AE110" s="237"/>
      <c r="AF110" s="237"/>
      <c r="AG110" s="237"/>
      <c r="AH110" s="237"/>
      <c r="AI110" s="237"/>
      <c r="AJ110" s="237"/>
      <c r="AK110" s="237"/>
      <c r="AL110" s="237"/>
      <c r="AM110" s="237"/>
      <c r="AN110" s="237"/>
      <c r="AO110" s="237"/>
      <c r="AP110" s="237"/>
      <c r="AQ110" s="92"/>
      <c r="AR110" s="93"/>
      <c r="AS110" s="93"/>
      <c r="AT110" s="94"/>
      <c r="AU110" s="92"/>
      <c r="AV110" s="93"/>
      <c r="AW110" s="93"/>
      <c r="AX110" s="94"/>
    </row>
    <row r="111" spans="1:50" ht="31.75" hidden="1" customHeight="1" x14ac:dyDescent="0.2">
      <c r="A111" s="277" t="s">
        <v>388</v>
      </c>
      <c r="B111" s="278"/>
      <c r="C111" s="278"/>
      <c r="D111" s="278"/>
      <c r="E111" s="278"/>
      <c r="F111" s="279"/>
      <c r="G111" s="265" t="s">
        <v>38</v>
      </c>
      <c r="H111" s="265"/>
      <c r="I111" s="265"/>
      <c r="J111" s="265"/>
      <c r="K111" s="265"/>
      <c r="L111" s="265"/>
      <c r="M111" s="265"/>
      <c r="N111" s="265"/>
      <c r="O111" s="265"/>
      <c r="P111" s="265"/>
      <c r="Q111" s="265"/>
      <c r="R111" s="265"/>
      <c r="S111" s="265"/>
      <c r="T111" s="265"/>
      <c r="U111" s="265"/>
      <c r="V111" s="265"/>
      <c r="W111" s="265"/>
      <c r="X111" s="266"/>
      <c r="Y111" s="286"/>
      <c r="Z111" s="287"/>
      <c r="AA111" s="288"/>
      <c r="AB111" s="225" t="s">
        <v>6</v>
      </c>
      <c r="AC111" s="220"/>
      <c r="AD111" s="221"/>
      <c r="AE111" s="225" t="s">
        <v>61</v>
      </c>
      <c r="AF111" s="220"/>
      <c r="AG111" s="220"/>
      <c r="AH111" s="221"/>
      <c r="AI111" s="225" t="s">
        <v>62</v>
      </c>
      <c r="AJ111" s="220"/>
      <c r="AK111" s="220"/>
      <c r="AL111" s="221"/>
      <c r="AM111" s="225" t="s">
        <v>103</v>
      </c>
      <c r="AN111" s="220"/>
      <c r="AO111" s="220"/>
      <c r="AP111" s="221"/>
      <c r="AQ111" s="354" t="s">
        <v>389</v>
      </c>
      <c r="AR111" s="355"/>
      <c r="AS111" s="355"/>
      <c r="AT111" s="356"/>
      <c r="AU111" s="354" t="s">
        <v>390</v>
      </c>
      <c r="AV111" s="355"/>
      <c r="AW111" s="355"/>
      <c r="AX111" s="357"/>
    </row>
    <row r="112" spans="1:50" ht="23.25" hidden="1" customHeight="1" x14ac:dyDescent="0.2">
      <c r="A112" s="280"/>
      <c r="B112" s="281"/>
      <c r="C112" s="281"/>
      <c r="D112" s="281"/>
      <c r="E112" s="281"/>
      <c r="F112" s="282"/>
      <c r="G112" s="131"/>
      <c r="H112" s="131"/>
      <c r="I112" s="131"/>
      <c r="J112" s="131"/>
      <c r="K112" s="131"/>
      <c r="L112" s="131"/>
      <c r="M112" s="131"/>
      <c r="N112" s="131"/>
      <c r="O112" s="131"/>
      <c r="P112" s="131"/>
      <c r="Q112" s="131"/>
      <c r="R112" s="131"/>
      <c r="S112" s="131"/>
      <c r="T112" s="131"/>
      <c r="U112" s="131"/>
      <c r="V112" s="131"/>
      <c r="W112" s="131"/>
      <c r="X112" s="132"/>
      <c r="Y112" s="289" t="s">
        <v>33</v>
      </c>
      <c r="Z112" s="290"/>
      <c r="AA112" s="291"/>
      <c r="AB112" s="292"/>
      <c r="AC112" s="293"/>
      <c r="AD112" s="294"/>
      <c r="AE112" s="237"/>
      <c r="AF112" s="237"/>
      <c r="AG112" s="237"/>
      <c r="AH112" s="237"/>
      <c r="AI112" s="237"/>
      <c r="AJ112" s="237"/>
      <c r="AK112" s="237"/>
      <c r="AL112" s="237"/>
      <c r="AM112" s="237"/>
      <c r="AN112" s="237"/>
      <c r="AO112" s="237"/>
      <c r="AP112" s="237"/>
      <c r="AQ112" s="92"/>
      <c r="AR112" s="93"/>
      <c r="AS112" s="93"/>
      <c r="AT112" s="94"/>
      <c r="AU112" s="92"/>
      <c r="AV112" s="93"/>
      <c r="AW112" s="93"/>
      <c r="AX112" s="94"/>
    </row>
    <row r="113" spans="1:50" ht="23.25" hidden="1" customHeight="1" x14ac:dyDescent="0.2">
      <c r="A113" s="283"/>
      <c r="B113" s="284"/>
      <c r="C113" s="284"/>
      <c r="D113" s="284"/>
      <c r="E113" s="284"/>
      <c r="F113" s="285"/>
      <c r="G113" s="135"/>
      <c r="H113" s="135"/>
      <c r="I113" s="135"/>
      <c r="J113" s="135"/>
      <c r="K113" s="135"/>
      <c r="L113" s="135"/>
      <c r="M113" s="135"/>
      <c r="N113" s="135"/>
      <c r="O113" s="135"/>
      <c r="P113" s="135"/>
      <c r="Q113" s="135"/>
      <c r="R113" s="135"/>
      <c r="S113" s="135"/>
      <c r="T113" s="135"/>
      <c r="U113" s="135"/>
      <c r="V113" s="135"/>
      <c r="W113" s="135"/>
      <c r="X113" s="136"/>
      <c r="Y113" s="295" t="s">
        <v>391</v>
      </c>
      <c r="Z113" s="296"/>
      <c r="AA113" s="297"/>
      <c r="AB113" s="298"/>
      <c r="AC113" s="299"/>
      <c r="AD113" s="300"/>
      <c r="AE113" s="237"/>
      <c r="AF113" s="237"/>
      <c r="AG113" s="237"/>
      <c r="AH113" s="237"/>
      <c r="AI113" s="237"/>
      <c r="AJ113" s="237"/>
      <c r="AK113" s="237"/>
      <c r="AL113" s="237"/>
      <c r="AM113" s="237"/>
      <c r="AN113" s="237"/>
      <c r="AO113" s="237"/>
      <c r="AP113" s="237"/>
      <c r="AQ113" s="92"/>
      <c r="AR113" s="93"/>
      <c r="AS113" s="93"/>
      <c r="AT113" s="94"/>
      <c r="AU113" s="92"/>
      <c r="AV113" s="93"/>
      <c r="AW113" s="93"/>
      <c r="AX113" s="94"/>
    </row>
    <row r="114" spans="1:50" ht="31.75" hidden="1" customHeight="1" x14ac:dyDescent="0.2">
      <c r="A114" s="277" t="s">
        <v>388</v>
      </c>
      <c r="B114" s="278"/>
      <c r="C114" s="278"/>
      <c r="D114" s="278"/>
      <c r="E114" s="278"/>
      <c r="F114" s="279"/>
      <c r="G114" s="265" t="s">
        <v>38</v>
      </c>
      <c r="H114" s="265"/>
      <c r="I114" s="265"/>
      <c r="J114" s="265"/>
      <c r="K114" s="265"/>
      <c r="L114" s="265"/>
      <c r="M114" s="265"/>
      <c r="N114" s="265"/>
      <c r="O114" s="265"/>
      <c r="P114" s="265"/>
      <c r="Q114" s="265"/>
      <c r="R114" s="265"/>
      <c r="S114" s="265"/>
      <c r="T114" s="265"/>
      <c r="U114" s="265"/>
      <c r="V114" s="265"/>
      <c r="W114" s="265"/>
      <c r="X114" s="266"/>
      <c r="Y114" s="286"/>
      <c r="Z114" s="287"/>
      <c r="AA114" s="288"/>
      <c r="AB114" s="225" t="s">
        <v>6</v>
      </c>
      <c r="AC114" s="220"/>
      <c r="AD114" s="221"/>
      <c r="AE114" s="225" t="s">
        <v>61</v>
      </c>
      <c r="AF114" s="220"/>
      <c r="AG114" s="220"/>
      <c r="AH114" s="221"/>
      <c r="AI114" s="225" t="s">
        <v>62</v>
      </c>
      <c r="AJ114" s="220"/>
      <c r="AK114" s="220"/>
      <c r="AL114" s="221"/>
      <c r="AM114" s="225" t="s">
        <v>103</v>
      </c>
      <c r="AN114" s="220"/>
      <c r="AO114" s="220"/>
      <c r="AP114" s="221"/>
      <c r="AQ114" s="578" t="s">
        <v>389</v>
      </c>
      <c r="AR114" s="579"/>
      <c r="AS114" s="579"/>
      <c r="AT114" s="580"/>
      <c r="AU114" s="578" t="s">
        <v>390</v>
      </c>
      <c r="AV114" s="579"/>
      <c r="AW114" s="579"/>
      <c r="AX114" s="581"/>
    </row>
    <row r="115" spans="1:50" ht="23.25" hidden="1" customHeight="1" x14ac:dyDescent="0.2">
      <c r="A115" s="280"/>
      <c r="B115" s="281"/>
      <c r="C115" s="281"/>
      <c r="D115" s="281"/>
      <c r="E115" s="281"/>
      <c r="F115" s="282"/>
      <c r="G115" s="131"/>
      <c r="H115" s="131"/>
      <c r="I115" s="131"/>
      <c r="J115" s="131"/>
      <c r="K115" s="131"/>
      <c r="L115" s="131"/>
      <c r="M115" s="131"/>
      <c r="N115" s="131"/>
      <c r="O115" s="131"/>
      <c r="P115" s="131"/>
      <c r="Q115" s="131"/>
      <c r="R115" s="131"/>
      <c r="S115" s="131"/>
      <c r="T115" s="131"/>
      <c r="U115" s="131"/>
      <c r="V115" s="131"/>
      <c r="W115" s="131"/>
      <c r="X115" s="132"/>
      <c r="Y115" s="289" t="s">
        <v>33</v>
      </c>
      <c r="Z115" s="290"/>
      <c r="AA115" s="291"/>
      <c r="AB115" s="292"/>
      <c r="AC115" s="293"/>
      <c r="AD115" s="294"/>
      <c r="AE115" s="237"/>
      <c r="AF115" s="237"/>
      <c r="AG115" s="237"/>
      <c r="AH115" s="237"/>
      <c r="AI115" s="237"/>
      <c r="AJ115" s="237"/>
      <c r="AK115" s="237"/>
      <c r="AL115" s="237"/>
      <c r="AM115" s="237"/>
      <c r="AN115" s="237"/>
      <c r="AO115" s="237"/>
      <c r="AP115" s="237"/>
      <c r="AQ115" s="92"/>
      <c r="AR115" s="93"/>
      <c r="AS115" s="93"/>
      <c r="AT115" s="94"/>
      <c r="AU115" s="92"/>
      <c r="AV115" s="93"/>
      <c r="AW115" s="93"/>
      <c r="AX115" s="94"/>
    </row>
    <row r="116" spans="1:50" ht="23.25" hidden="1" customHeight="1" x14ac:dyDescent="0.2">
      <c r="A116" s="283"/>
      <c r="B116" s="284"/>
      <c r="C116" s="284"/>
      <c r="D116" s="284"/>
      <c r="E116" s="284"/>
      <c r="F116" s="285"/>
      <c r="G116" s="135"/>
      <c r="H116" s="135"/>
      <c r="I116" s="135"/>
      <c r="J116" s="135"/>
      <c r="K116" s="135"/>
      <c r="L116" s="135"/>
      <c r="M116" s="135"/>
      <c r="N116" s="135"/>
      <c r="O116" s="135"/>
      <c r="P116" s="135"/>
      <c r="Q116" s="135"/>
      <c r="R116" s="135"/>
      <c r="S116" s="135"/>
      <c r="T116" s="135"/>
      <c r="U116" s="135"/>
      <c r="V116" s="135"/>
      <c r="W116" s="135"/>
      <c r="X116" s="136"/>
      <c r="Y116" s="295" t="s">
        <v>391</v>
      </c>
      <c r="Z116" s="296"/>
      <c r="AA116" s="297"/>
      <c r="AB116" s="298"/>
      <c r="AC116" s="299"/>
      <c r="AD116" s="300"/>
      <c r="AE116" s="237"/>
      <c r="AF116" s="237"/>
      <c r="AG116" s="237"/>
      <c r="AH116" s="237"/>
      <c r="AI116" s="237"/>
      <c r="AJ116" s="237"/>
      <c r="AK116" s="237"/>
      <c r="AL116" s="237"/>
      <c r="AM116" s="237"/>
      <c r="AN116" s="237"/>
      <c r="AO116" s="237"/>
      <c r="AP116" s="237"/>
      <c r="AQ116" s="92"/>
      <c r="AR116" s="93"/>
      <c r="AS116" s="93"/>
      <c r="AT116" s="94"/>
      <c r="AU116" s="92"/>
      <c r="AV116" s="93"/>
      <c r="AW116" s="93"/>
      <c r="AX116" s="94"/>
    </row>
    <row r="117" spans="1:50" ht="31.75" customHeight="1" x14ac:dyDescent="0.2">
      <c r="A117" s="214" t="s">
        <v>10</v>
      </c>
      <c r="B117" s="215"/>
      <c r="C117" s="215"/>
      <c r="D117" s="215"/>
      <c r="E117" s="215"/>
      <c r="F117" s="216"/>
      <c r="G117" s="220" t="s">
        <v>11</v>
      </c>
      <c r="H117" s="220"/>
      <c r="I117" s="220"/>
      <c r="J117" s="220"/>
      <c r="K117" s="220"/>
      <c r="L117" s="220"/>
      <c r="M117" s="220"/>
      <c r="N117" s="220"/>
      <c r="O117" s="220"/>
      <c r="P117" s="220"/>
      <c r="Q117" s="220"/>
      <c r="R117" s="220"/>
      <c r="S117" s="220"/>
      <c r="T117" s="220"/>
      <c r="U117" s="220"/>
      <c r="V117" s="220"/>
      <c r="W117" s="220"/>
      <c r="X117" s="221"/>
      <c r="Y117" s="222"/>
      <c r="Z117" s="223"/>
      <c r="AA117" s="224"/>
      <c r="AB117" s="225" t="s">
        <v>6</v>
      </c>
      <c r="AC117" s="220"/>
      <c r="AD117" s="221"/>
      <c r="AE117" s="226" t="s">
        <v>61</v>
      </c>
      <c r="AF117" s="226"/>
      <c r="AG117" s="226"/>
      <c r="AH117" s="226"/>
      <c r="AI117" s="226" t="s">
        <v>62</v>
      </c>
      <c r="AJ117" s="226"/>
      <c r="AK117" s="226"/>
      <c r="AL117" s="226"/>
      <c r="AM117" s="226" t="s">
        <v>103</v>
      </c>
      <c r="AN117" s="226"/>
      <c r="AO117" s="226"/>
      <c r="AP117" s="226"/>
      <c r="AQ117" s="227" t="s">
        <v>373</v>
      </c>
      <c r="AR117" s="227"/>
      <c r="AS117" s="227"/>
      <c r="AT117" s="227"/>
      <c r="AU117" s="227"/>
      <c r="AV117" s="227"/>
      <c r="AW117" s="227"/>
      <c r="AX117" s="228"/>
    </row>
    <row r="118" spans="1:50" ht="23.25" customHeight="1" x14ac:dyDescent="0.2">
      <c r="A118" s="217"/>
      <c r="B118" s="218"/>
      <c r="C118" s="218"/>
      <c r="D118" s="218"/>
      <c r="E118" s="218"/>
      <c r="F118" s="219"/>
      <c r="G118" s="229" t="s">
        <v>444</v>
      </c>
      <c r="H118" s="229"/>
      <c r="I118" s="229"/>
      <c r="J118" s="229"/>
      <c r="K118" s="229"/>
      <c r="L118" s="229"/>
      <c r="M118" s="229"/>
      <c r="N118" s="229"/>
      <c r="O118" s="229"/>
      <c r="P118" s="229"/>
      <c r="Q118" s="229"/>
      <c r="R118" s="229"/>
      <c r="S118" s="229"/>
      <c r="T118" s="229"/>
      <c r="U118" s="229"/>
      <c r="V118" s="229"/>
      <c r="W118" s="229"/>
      <c r="X118" s="229"/>
      <c r="Y118" s="231" t="s">
        <v>10</v>
      </c>
      <c r="Z118" s="232"/>
      <c r="AA118" s="233"/>
      <c r="AB118" s="234" t="s">
        <v>445</v>
      </c>
      <c r="AC118" s="235"/>
      <c r="AD118" s="236"/>
      <c r="AE118" s="237">
        <v>12525</v>
      </c>
      <c r="AF118" s="237"/>
      <c r="AG118" s="237"/>
      <c r="AH118" s="237"/>
      <c r="AI118" s="237">
        <v>13792</v>
      </c>
      <c r="AJ118" s="237"/>
      <c r="AK118" s="237"/>
      <c r="AL118" s="237"/>
      <c r="AM118" s="237">
        <v>12939</v>
      </c>
      <c r="AN118" s="237"/>
      <c r="AO118" s="237"/>
      <c r="AP118" s="237"/>
      <c r="AQ118" s="92">
        <v>17563</v>
      </c>
      <c r="AR118" s="93"/>
      <c r="AS118" s="93"/>
      <c r="AT118" s="93"/>
      <c r="AU118" s="93"/>
      <c r="AV118" s="93"/>
      <c r="AW118" s="93"/>
      <c r="AX118" s="95"/>
    </row>
    <row r="119" spans="1:50" ht="46.5" customHeight="1" thickBot="1" x14ac:dyDescent="0.25">
      <c r="A119" s="217"/>
      <c r="B119" s="218"/>
      <c r="C119" s="218"/>
      <c r="D119" s="218"/>
      <c r="E119" s="218"/>
      <c r="F119" s="219"/>
      <c r="G119" s="230"/>
      <c r="H119" s="230"/>
      <c r="I119" s="230"/>
      <c r="J119" s="230"/>
      <c r="K119" s="230"/>
      <c r="L119" s="230"/>
      <c r="M119" s="230"/>
      <c r="N119" s="230"/>
      <c r="O119" s="230"/>
      <c r="P119" s="230"/>
      <c r="Q119" s="230"/>
      <c r="R119" s="230"/>
      <c r="S119" s="230"/>
      <c r="T119" s="230"/>
      <c r="U119" s="230"/>
      <c r="V119" s="230"/>
      <c r="W119" s="230"/>
      <c r="X119" s="230"/>
      <c r="Y119" s="238" t="s">
        <v>30</v>
      </c>
      <c r="Z119" s="239"/>
      <c r="AA119" s="240"/>
      <c r="AB119" s="241" t="s">
        <v>446</v>
      </c>
      <c r="AC119" s="242"/>
      <c r="AD119" s="243"/>
      <c r="AE119" s="244" t="s">
        <v>447</v>
      </c>
      <c r="AF119" s="244"/>
      <c r="AG119" s="244"/>
      <c r="AH119" s="244"/>
      <c r="AI119" s="244" t="s">
        <v>448</v>
      </c>
      <c r="AJ119" s="244"/>
      <c r="AK119" s="244"/>
      <c r="AL119" s="244"/>
      <c r="AM119" s="244" t="s">
        <v>486</v>
      </c>
      <c r="AN119" s="244"/>
      <c r="AO119" s="244"/>
      <c r="AP119" s="244"/>
      <c r="AQ119" s="245" t="s">
        <v>487</v>
      </c>
      <c r="AR119" s="245"/>
      <c r="AS119" s="245"/>
      <c r="AT119" s="245"/>
      <c r="AU119" s="245"/>
      <c r="AV119" s="245"/>
      <c r="AW119" s="245"/>
      <c r="AX119" s="246"/>
    </row>
    <row r="120" spans="1:50" ht="31.75" hidden="1" customHeight="1" x14ac:dyDescent="0.2">
      <c r="A120" s="214" t="s">
        <v>10</v>
      </c>
      <c r="B120" s="215"/>
      <c r="C120" s="215"/>
      <c r="D120" s="215"/>
      <c r="E120" s="215"/>
      <c r="F120" s="216"/>
      <c r="G120" s="220" t="s">
        <v>11</v>
      </c>
      <c r="H120" s="220"/>
      <c r="I120" s="220"/>
      <c r="J120" s="220"/>
      <c r="K120" s="220"/>
      <c r="L120" s="220"/>
      <c r="M120" s="220"/>
      <c r="N120" s="220"/>
      <c r="O120" s="220"/>
      <c r="P120" s="220"/>
      <c r="Q120" s="220"/>
      <c r="R120" s="220"/>
      <c r="S120" s="220"/>
      <c r="T120" s="220"/>
      <c r="U120" s="220"/>
      <c r="V120" s="220"/>
      <c r="W120" s="220"/>
      <c r="X120" s="221"/>
      <c r="Y120" s="222"/>
      <c r="Z120" s="223"/>
      <c r="AA120" s="224"/>
      <c r="AB120" s="225" t="s">
        <v>6</v>
      </c>
      <c r="AC120" s="220"/>
      <c r="AD120" s="221"/>
      <c r="AE120" s="226" t="s">
        <v>61</v>
      </c>
      <c r="AF120" s="226"/>
      <c r="AG120" s="226"/>
      <c r="AH120" s="226"/>
      <c r="AI120" s="226" t="s">
        <v>62</v>
      </c>
      <c r="AJ120" s="226"/>
      <c r="AK120" s="226"/>
      <c r="AL120" s="226"/>
      <c r="AM120" s="226" t="s">
        <v>103</v>
      </c>
      <c r="AN120" s="226"/>
      <c r="AO120" s="226"/>
      <c r="AP120" s="226"/>
      <c r="AQ120" s="227" t="s">
        <v>373</v>
      </c>
      <c r="AR120" s="227"/>
      <c r="AS120" s="227"/>
      <c r="AT120" s="227"/>
      <c r="AU120" s="227"/>
      <c r="AV120" s="227"/>
      <c r="AW120" s="227"/>
      <c r="AX120" s="228"/>
    </row>
    <row r="121" spans="1:50" ht="23.25" hidden="1" customHeight="1" x14ac:dyDescent="0.2">
      <c r="A121" s="217"/>
      <c r="B121" s="218"/>
      <c r="C121" s="218"/>
      <c r="D121" s="218"/>
      <c r="E121" s="218"/>
      <c r="F121" s="219"/>
      <c r="G121" s="229" t="s">
        <v>68</v>
      </c>
      <c r="H121" s="229"/>
      <c r="I121" s="229"/>
      <c r="J121" s="229"/>
      <c r="K121" s="229"/>
      <c r="L121" s="229"/>
      <c r="M121" s="229"/>
      <c r="N121" s="229"/>
      <c r="O121" s="229"/>
      <c r="P121" s="229"/>
      <c r="Q121" s="229"/>
      <c r="R121" s="229"/>
      <c r="S121" s="229"/>
      <c r="T121" s="229"/>
      <c r="U121" s="229"/>
      <c r="V121" s="229"/>
      <c r="W121" s="229"/>
      <c r="X121" s="229"/>
      <c r="Y121" s="231" t="s">
        <v>10</v>
      </c>
      <c r="Z121" s="232"/>
      <c r="AA121" s="233"/>
      <c r="AB121" s="234"/>
      <c r="AC121" s="235"/>
      <c r="AD121" s="236"/>
      <c r="AE121" s="237"/>
      <c r="AF121" s="237"/>
      <c r="AG121" s="237"/>
      <c r="AH121" s="237"/>
      <c r="AI121" s="237"/>
      <c r="AJ121" s="237"/>
      <c r="AK121" s="237"/>
      <c r="AL121" s="237"/>
      <c r="AM121" s="237"/>
      <c r="AN121" s="237"/>
      <c r="AO121" s="237"/>
      <c r="AP121" s="237"/>
      <c r="AQ121" s="92"/>
      <c r="AR121" s="93"/>
      <c r="AS121" s="93"/>
      <c r="AT121" s="93"/>
      <c r="AU121" s="93"/>
      <c r="AV121" s="93"/>
      <c r="AW121" s="93"/>
      <c r="AX121" s="95"/>
    </row>
    <row r="122" spans="1:50" ht="46.5" hidden="1" customHeight="1" x14ac:dyDescent="0.2">
      <c r="A122" s="217"/>
      <c r="B122" s="218"/>
      <c r="C122" s="218"/>
      <c r="D122" s="218"/>
      <c r="E122" s="218"/>
      <c r="F122" s="219"/>
      <c r="G122" s="230"/>
      <c r="H122" s="230"/>
      <c r="I122" s="230"/>
      <c r="J122" s="230"/>
      <c r="K122" s="230"/>
      <c r="L122" s="230"/>
      <c r="M122" s="230"/>
      <c r="N122" s="230"/>
      <c r="O122" s="230"/>
      <c r="P122" s="230"/>
      <c r="Q122" s="230"/>
      <c r="R122" s="230"/>
      <c r="S122" s="230"/>
      <c r="T122" s="230"/>
      <c r="U122" s="230"/>
      <c r="V122" s="230"/>
      <c r="W122" s="230"/>
      <c r="X122" s="230"/>
      <c r="Y122" s="238" t="s">
        <v>30</v>
      </c>
      <c r="Z122" s="239"/>
      <c r="AA122" s="240"/>
      <c r="AB122" s="241" t="s">
        <v>58</v>
      </c>
      <c r="AC122" s="242"/>
      <c r="AD122" s="243"/>
      <c r="AE122" s="244"/>
      <c r="AF122" s="244"/>
      <c r="AG122" s="244"/>
      <c r="AH122" s="244"/>
      <c r="AI122" s="244"/>
      <c r="AJ122" s="244"/>
      <c r="AK122" s="244"/>
      <c r="AL122" s="244"/>
      <c r="AM122" s="244"/>
      <c r="AN122" s="244"/>
      <c r="AO122" s="244"/>
      <c r="AP122" s="244"/>
      <c r="AQ122" s="245"/>
      <c r="AR122" s="245"/>
      <c r="AS122" s="245"/>
      <c r="AT122" s="245"/>
      <c r="AU122" s="245"/>
      <c r="AV122" s="245"/>
      <c r="AW122" s="245"/>
      <c r="AX122" s="246"/>
    </row>
    <row r="123" spans="1:50" ht="31.75" hidden="1" customHeight="1" x14ac:dyDescent="0.2">
      <c r="A123" s="214" t="s">
        <v>10</v>
      </c>
      <c r="B123" s="215"/>
      <c r="C123" s="215"/>
      <c r="D123" s="215"/>
      <c r="E123" s="215"/>
      <c r="F123" s="216"/>
      <c r="G123" s="220" t="s">
        <v>11</v>
      </c>
      <c r="H123" s="220"/>
      <c r="I123" s="220"/>
      <c r="J123" s="220"/>
      <c r="K123" s="220"/>
      <c r="L123" s="220"/>
      <c r="M123" s="220"/>
      <c r="N123" s="220"/>
      <c r="O123" s="220"/>
      <c r="P123" s="220"/>
      <c r="Q123" s="220"/>
      <c r="R123" s="220"/>
      <c r="S123" s="220"/>
      <c r="T123" s="220"/>
      <c r="U123" s="220"/>
      <c r="V123" s="220"/>
      <c r="W123" s="220"/>
      <c r="X123" s="221"/>
      <c r="Y123" s="222"/>
      <c r="Z123" s="223"/>
      <c r="AA123" s="224"/>
      <c r="AB123" s="225" t="s">
        <v>6</v>
      </c>
      <c r="AC123" s="220"/>
      <c r="AD123" s="221"/>
      <c r="AE123" s="226" t="s">
        <v>61</v>
      </c>
      <c r="AF123" s="226"/>
      <c r="AG123" s="226"/>
      <c r="AH123" s="226"/>
      <c r="AI123" s="226" t="s">
        <v>62</v>
      </c>
      <c r="AJ123" s="226"/>
      <c r="AK123" s="226"/>
      <c r="AL123" s="226"/>
      <c r="AM123" s="226" t="s">
        <v>103</v>
      </c>
      <c r="AN123" s="226"/>
      <c r="AO123" s="226"/>
      <c r="AP123" s="226"/>
      <c r="AQ123" s="227" t="s">
        <v>373</v>
      </c>
      <c r="AR123" s="227"/>
      <c r="AS123" s="227"/>
      <c r="AT123" s="227"/>
      <c r="AU123" s="227"/>
      <c r="AV123" s="227"/>
      <c r="AW123" s="227"/>
      <c r="AX123" s="228"/>
    </row>
    <row r="124" spans="1:50" ht="23.25" hidden="1" customHeight="1" x14ac:dyDescent="0.2">
      <c r="A124" s="217"/>
      <c r="B124" s="218"/>
      <c r="C124" s="218"/>
      <c r="D124" s="218"/>
      <c r="E124" s="218"/>
      <c r="F124" s="219"/>
      <c r="G124" s="229" t="s">
        <v>68</v>
      </c>
      <c r="H124" s="229"/>
      <c r="I124" s="229"/>
      <c r="J124" s="229"/>
      <c r="K124" s="229"/>
      <c r="L124" s="229"/>
      <c r="M124" s="229"/>
      <c r="N124" s="229"/>
      <c r="O124" s="229"/>
      <c r="P124" s="229"/>
      <c r="Q124" s="229"/>
      <c r="R124" s="229"/>
      <c r="S124" s="229"/>
      <c r="T124" s="229"/>
      <c r="U124" s="229"/>
      <c r="V124" s="229"/>
      <c r="W124" s="229"/>
      <c r="X124" s="229"/>
      <c r="Y124" s="231" t="s">
        <v>10</v>
      </c>
      <c r="Z124" s="232"/>
      <c r="AA124" s="233"/>
      <c r="AB124" s="234"/>
      <c r="AC124" s="235"/>
      <c r="AD124" s="236"/>
      <c r="AE124" s="237"/>
      <c r="AF124" s="237"/>
      <c r="AG124" s="237"/>
      <c r="AH124" s="237"/>
      <c r="AI124" s="237"/>
      <c r="AJ124" s="237"/>
      <c r="AK124" s="237"/>
      <c r="AL124" s="237"/>
      <c r="AM124" s="237"/>
      <c r="AN124" s="237"/>
      <c r="AO124" s="237"/>
      <c r="AP124" s="237"/>
      <c r="AQ124" s="92"/>
      <c r="AR124" s="93"/>
      <c r="AS124" s="93"/>
      <c r="AT124" s="93"/>
      <c r="AU124" s="93"/>
      <c r="AV124" s="93"/>
      <c r="AW124" s="93"/>
      <c r="AX124" s="95"/>
    </row>
    <row r="125" spans="1:50" ht="46.5" hidden="1" customHeight="1" x14ac:dyDescent="0.2">
      <c r="A125" s="217"/>
      <c r="B125" s="218"/>
      <c r="C125" s="218"/>
      <c r="D125" s="218"/>
      <c r="E125" s="218"/>
      <c r="F125" s="219"/>
      <c r="G125" s="230"/>
      <c r="H125" s="230"/>
      <c r="I125" s="230"/>
      <c r="J125" s="230"/>
      <c r="K125" s="230"/>
      <c r="L125" s="230"/>
      <c r="M125" s="230"/>
      <c r="N125" s="230"/>
      <c r="O125" s="230"/>
      <c r="P125" s="230"/>
      <c r="Q125" s="230"/>
      <c r="R125" s="230"/>
      <c r="S125" s="230"/>
      <c r="T125" s="230"/>
      <c r="U125" s="230"/>
      <c r="V125" s="230"/>
      <c r="W125" s="230"/>
      <c r="X125" s="230"/>
      <c r="Y125" s="238" t="s">
        <v>30</v>
      </c>
      <c r="Z125" s="239"/>
      <c r="AA125" s="240"/>
      <c r="AB125" s="241" t="s">
        <v>58</v>
      </c>
      <c r="AC125" s="242"/>
      <c r="AD125" s="243"/>
      <c r="AE125" s="244"/>
      <c r="AF125" s="244"/>
      <c r="AG125" s="244"/>
      <c r="AH125" s="244"/>
      <c r="AI125" s="244"/>
      <c r="AJ125" s="244"/>
      <c r="AK125" s="244"/>
      <c r="AL125" s="244"/>
      <c r="AM125" s="244"/>
      <c r="AN125" s="244"/>
      <c r="AO125" s="244"/>
      <c r="AP125" s="244"/>
      <c r="AQ125" s="245"/>
      <c r="AR125" s="245"/>
      <c r="AS125" s="245"/>
      <c r="AT125" s="245"/>
      <c r="AU125" s="245"/>
      <c r="AV125" s="245"/>
      <c r="AW125" s="245"/>
      <c r="AX125" s="246"/>
    </row>
    <row r="126" spans="1:50" ht="31.75" hidden="1" customHeight="1" x14ac:dyDescent="0.2">
      <c r="A126" s="214" t="s">
        <v>10</v>
      </c>
      <c r="B126" s="215"/>
      <c r="C126" s="215"/>
      <c r="D126" s="215"/>
      <c r="E126" s="215"/>
      <c r="F126" s="216"/>
      <c r="G126" s="220" t="s">
        <v>11</v>
      </c>
      <c r="H126" s="220"/>
      <c r="I126" s="220"/>
      <c r="J126" s="220"/>
      <c r="K126" s="220"/>
      <c r="L126" s="220"/>
      <c r="M126" s="220"/>
      <c r="N126" s="220"/>
      <c r="O126" s="220"/>
      <c r="P126" s="220"/>
      <c r="Q126" s="220"/>
      <c r="R126" s="220"/>
      <c r="S126" s="220"/>
      <c r="T126" s="220"/>
      <c r="U126" s="220"/>
      <c r="V126" s="220"/>
      <c r="W126" s="220"/>
      <c r="X126" s="221"/>
      <c r="Y126" s="222"/>
      <c r="Z126" s="223"/>
      <c r="AA126" s="224"/>
      <c r="AB126" s="225" t="s">
        <v>6</v>
      </c>
      <c r="AC126" s="220"/>
      <c r="AD126" s="221"/>
      <c r="AE126" s="226" t="s">
        <v>61</v>
      </c>
      <c r="AF126" s="226"/>
      <c r="AG126" s="226"/>
      <c r="AH126" s="226"/>
      <c r="AI126" s="226" t="s">
        <v>62</v>
      </c>
      <c r="AJ126" s="226"/>
      <c r="AK126" s="226"/>
      <c r="AL126" s="226"/>
      <c r="AM126" s="226" t="s">
        <v>103</v>
      </c>
      <c r="AN126" s="226"/>
      <c r="AO126" s="226"/>
      <c r="AP126" s="226"/>
      <c r="AQ126" s="272" t="s">
        <v>373</v>
      </c>
      <c r="AR126" s="272"/>
      <c r="AS126" s="272"/>
      <c r="AT126" s="272"/>
      <c r="AU126" s="272"/>
      <c r="AV126" s="272"/>
      <c r="AW126" s="272"/>
      <c r="AX126" s="273"/>
    </row>
    <row r="127" spans="1:50" ht="23.25" hidden="1" customHeight="1" x14ac:dyDescent="0.2">
      <c r="A127" s="217"/>
      <c r="B127" s="218"/>
      <c r="C127" s="218"/>
      <c r="D127" s="218"/>
      <c r="E127" s="218"/>
      <c r="F127" s="219"/>
      <c r="G127" s="229" t="s">
        <v>68</v>
      </c>
      <c r="H127" s="229"/>
      <c r="I127" s="229"/>
      <c r="J127" s="229"/>
      <c r="K127" s="229"/>
      <c r="L127" s="229"/>
      <c r="M127" s="229"/>
      <c r="N127" s="229"/>
      <c r="O127" s="229"/>
      <c r="P127" s="229"/>
      <c r="Q127" s="229"/>
      <c r="R127" s="229"/>
      <c r="S127" s="229"/>
      <c r="T127" s="229"/>
      <c r="U127" s="229"/>
      <c r="V127" s="229"/>
      <c r="W127" s="229"/>
      <c r="X127" s="229"/>
      <c r="Y127" s="231" t="s">
        <v>10</v>
      </c>
      <c r="Z127" s="232"/>
      <c r="AA127" s="233"/>
      <c r="AB127" s="234"/>
      <c r="AC127" s="235"/>
      <c r="AD127" s="236"/>
      <c r="AE127" s="237"/>
      <c r="AF127" s="237"/>
      <c r="AG127" s="237"/>
      <c r="AH127" s="237"/>
      <c r="AI127" s="237"/>
      <c r="AJ127" s="237"/>
      <c r="AK127" s="237"/>
      <c r="AL127" s="237"/>
      <c r="AM127" s="237"/>
      <c r="AN127" s="237"/>
      <c r="AO127" s="237"/>
      <c r="AP127" s="237"/>
      <c r="AQ127" s="92"/>
      <c r="AR127" s="93"/>
      <c r="AS127" s="93"/>
      <c r="AT127" s="93"/>
      <c r="AU127" s="93"/>
      <c r="AV127" s="93"/>
      <c r="AW127" s="93"/>
      <c r="AX127" s="95"/>
    </row>
    <row r="128" spans="1:50" ht="46.5" hidden="1" customHeight="1" x14ac:dyDescent="0.2">
      <c r="A128" s="217"/>
      <c r="B128" s="218"/>
      <c r="C128" s="218"/>
      <c r="D128" s="218"/>
      <c r="E128" s="218"/>
      <c r="F128" s="219"/>
      <c r="G128" s="230"/>
      <c r="H128" s="230"/>
      <c r="I128" s="230"/>
      <c r="J128" s="230"/>
      <c r="K128" s="230"/>
      <c r="L128" s="230"/>
      <c r="M128" s="230"/>
      <c r="N128" s="230"/>
      <c r="O128" s="230"/>
      <c r="P128" s="230"/>
      <c r="Q128" s="230"/>
      <c r="R128" s="230"/>
      <c r="S128" s="230"/>
      <c r="T128" s="230"/>
      <c r="U128" s="230"/>
      <c r="V128" s="230"/>
      <c r="W128" s="230"/>
      <c r="X128" s="230"/>
      <c r="Y128" s="238" t="s">
        <v>30</v>
      </c>
      <c r="Z128" s="239"/>
      <c r="AA128" s="240"/>
      <c r="AB128" s="241" t="s">
        <v>58</v>
      </c>
      <c r="AC128" s="242"/>
      <c r="AD128" s="243"/>
      <c r="AE128" s="244"/>
      <c r="AF128" s="244"/>
      <c r="AG128" s="244"/>
      <c r="AH128" s="244"/>
      <c r="AI128" s="244"/>
      <c r="AJ128" s="244"/>
      <c r="AK128" s="244"/>
      <c r="AL128" s="244"/>
      <c r="AM128" s="244"/>
      <c r="AN128" s="244"/>
      <c r="AO128" s="244"/>
      <c r="AP128" s="244"/>
      <c r="AQ128" s="244"/>
      <c r="AR128" s="244"/>
      <c r="AS128" s="244"/>
      <c r="AT128" s="244"/>
      <c r="AU128" s="244"/>
      <c r="AV128" s="244"/>
      <c r="AW128" s="244"/>
      <c r="AX128" s="274"/>
    </row>
    <row r="129" spans="1:62" ht="31.75" hidden="1" customHeight="1" x14ac:dyDescent="0.2">
      <c r="A129" s="214" t="s">
        <v>10</v>
      </c>
      <c r="B129" s="215"/>
      <c r="C129" s="215"/>
      <c r="D129" s="215"/>
      <c r="E129" s="215"/>
      <c r="F129" s="216"/>
      <c r="G129" s="220" t="s">
        <v>11</v>
      </c>
      <c r="H129" s="220"/>
      <c r="I129" s="220"/>
      <c r="J129" s="220"/>
      <c r="K129" s="220"/>
      <c r="L129" s="220"/>
      <c r="M129" s="220"/>
      <c r="N129" s="220"/>
      <c r="O129" s="220"/>
      <c r="P129" s="220"/>
      <c r="Q129" s="220"/>
      <c r="R129" s="220"/>
      <c r="S129" s="220"/>
      <c r="T129" s="220"/>
      <c r="U129" s="220"/>
      <c r="V129" s="220"/>
      <c r="W129" s="220"/>
      <c r="X129" s="221"/>
      <c r="Y129" s="222"/>
      <c r="Z129" s="223"/>
      <c r="AA129" s="224"/>
      <c r="AB129" s="225" t="s">
        <v>6</v>
      </c>
      <c r="AC129" s="220"/>
      <c r="AD129" s="221"/>
      <c r="AE129" s="226" t="s">
        <v>61</v>
      </c>
      <c r="AF129" s="226"/>
      <c r="AG129" s="226"/>
      <c r="AH129" s="226"/>
      <c r="AI129" s="226" t="s">
        <v>62</v>
      </c>
      <c r="AJ129" s="226"/>
      <c r="AK129" s="226"/>
      <c r="AL129" s="226"/>
      <c r="AM129" s="226" t="s">
        <v>103</v>
      </c>
      <c r="AN129" s="226"/>
      <c r="AO129" s="226"/>
      <c r="AP129" s="226"/>
      <c r="AQ129" s="227" t="s">
        <v>373</v>
      </c>
      <c r="AR129" s="227"/>
      <c r="AS129" s="227"/>
      <c r="AT129" s="227"/>
      <c r="AU129" s="227"/>
      <c r="AV129" s="227"/>
      <c r="AW129" s="227"/>
      <c r="AX129" s="228"/>
    </row>
    <row r="130" spans="1:62" ht="23.25" hidden="1" customHeight="1" x14ac:dyDescent="0.2">
      <c r="A130" s="217"/>
      <c r="B130" s="218"/>
      <c r="C130" s="218"/>
      <c r="D130" s="218"/>
      <c r="E130" s="218"/>
      <c r="F130" s="219"/>
      <c r="G130" s="582" t="s">
        <v>68</v>
      </c>
      <c r="H130" s="229"/>
      <c r="I130" s="229"/>
      <c r="J130" s="229"/>
      <c r="K130" s="229"/>
      <c r="L130" s="229"/>
      <c r="M130" s="229"/>
      <c r="N130" s="229"/>
      <c r="O130" s="229"/>
      <c r="P130" s="229"/>
      <c r="Q130" s="229"/>
      <c r="R130" s="229"/>
      <c r="S130" s="229"/>
      <c r="T130" s="229"/>
      <c r="U130" s="229"/>
      <c r="V130" s="229"/>
      <c r="W130" s="229"/>
      <c r="X130" s="583"/>
      <c r="Y130" s="231" t="s">
        <v>10</v>
      </c>
      <c r="Z130" s="232"/>
      <c r="AA130" s="233"/>
      <c r="AB130" s="234"/>
      <c r="AC130" s="235"/>
      <c r="AD130" s="236"/>
      <c r="AE130" s="92"/>
      <c r="AF130" s="93"/>
      <c r="AG130" s="93"/>
      <c r="AH130" s="94"/>
      <c r="AI130" s="92"/>
      <c r="AJ130" s="93"/>
      <c r="AK130" s="93"/>
      <c r="AL130" s="94"/>
      <c r="AM130" s="92"/>
      <c r="AN130" s="93"/>
      <c r="AO130" s="93"/>
      <c r="AP130" s="94"/>
      <c r="AQ130" s="92"/>
      <c r="AR130" s="93"/>
      <c r="AS130" s="93"/>
      <c r="AT130" s="93"/>
      <c r="AU130" s="93"/>
      <c r="AV130" s="93"/>
      <c r="AW130" s="93"/>
      <c r="AX130" s="95"/>
    </row>
    <row r="131" spans="1:62" ht="46.5" hidden="1" customHeight="1" thickBot="1" x14ac:dyDescent="0.25">
      <c r="A131" s="590"/>
      <c r="B131" s="591"/>
      <c r="C131" s="591"/>
      <c r="D131" s="591"/>
      <c r="E131" s="591"/>
      <c r="F131" s="592"/>
      <c r="G131" s="584"/>
      <c r="H131" s="585"/>
      <c r="I131" s="585"/>
      <c r="J131" s="585"/>
      <c r="K131" s="585"/>
      <c r="L131" s="585"/>
      <c r="M131" s="585"/>
      <c r="N131" s="585"/>
      <c r="O131" s="585"/>
      <c r="P131" s="585"/>
      <c r="Q131" s="585"/>
      <c r="R131" s="585"/>
      <c r="S131" s="585"/>
      <c r="T131" s="585"/>
      <c r="U131" s="585"/>
      <c r="V131" s="585"/>
      <c r="W131" s="585"/>
      <c r="X131" s="586"/>
      <c r="Y131" s="587" t="s">
        <v>30</v>
      </c>
      <c r="Z131" s="588"/>
      <c r="AA131" s="589"/>
      <c r="AB131" s="268" t="s">
        <v>58</v>
      </c>
      <c r="AC131" s="269"/>
      <c r="AD131" s="270"/>
      <c r="AE131" s="247"/>
      <c r="AF131" s="248"/>
      <c r="AG131" s="248"/>
      <c r="AH131" s="271"/>
      <c r="AI131" s="247"/>
      <c r="AJ131" s="248"/>
      <c r="AK131" s="248"/>
      <c r="AL131" s="271"/>
      <c r="AM131" s="247"/>
      <c r="AN131" s="248"/>
      <c r="AO131" s="248"/>
      <c r="AP131" s="271"/>
      <c r="AQ131" s="247"/>
      <c r="AR131" s="248"/>
      <c r="AS131" s="248"/>
      <c r="AT131" s="248"/>
      <c r="AU131" s="248"/>
      <c r="AV131" s="248"/>
      <c r="AW131" s="248"/>
      <c r="AX131" s="249"/>
    </row>
    <row r="132" spans="1:62" ht="32.15" customHeight="1" x14ac:dyDescent="0.2">
      <c r="A132" s="620" t="s">
        <v>78</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5" customHeight="1" x14ac:dyDescent="0.2">
      <c r="A133" s="2"/>
      <c r="B133" s="3"/>
      <c r="C133" s="623" t="s">
        <v>18</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19</v>
      </c>
      <c r="AE133" s="624"/>
      <c r="AF133" s="624"/>
      <c r="AG133" s="626" t="s">
        <v>17</v>
      </c>
      <c r="AH133" s="624"/>
      <c r="AI133" s="624"/>
      <c r="AJ133" s="624"/>
      <c r="AK133" s="624"/>
      <c r="AL133" s="624"/>
      <c r="AM133" s="624"/>
      <c r="AN133" s="624"/>
      <c r="AO133" s="624"/>
      <c r="AP133" s="624"/>
      <c r="AQ133" s="624"/>
      <c r="AR133" s="624"/>
      <c r="AS133" s="624"/>
      <c r="AT133" s="624"/>
      <c r="AU133" s="624"/>
      <c r="AV133" s="624"/>
      <c r="AW133" s="624"/>
      <c r="AX133" s="627"/>
    </row>
    <row r="134" spans="1:62" ht="72" customHeight="1" x14ac:dyDescent="0.2">
      <c r="A134" s="628" t="s">
        <v>48</v>
      </c>
      <c r="B134" s="629"/>
      <c r="C134" s="634" t="s">
        <v>49</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431</v>
      </c>
      <c r="AE134" s="638"/>
      <c r="AF134" s="638"/>
      <c r="AG134" s="639" t="s">
        <v>449</v>
      </c>
      <c r="AH134" s="640"/>
      <c r="AI134" s="640"/>
      <c r="AJ134" s="640"/>
      <c r="AK134" s="640"/>
      <c r="AL134" s="640"/>
      <c r="AM134" s="640"/>
      <c r="AN134" s="640"/>
      <c r="AO134" s="640"/>
      <c r="AP134" s="640"/>
      <c r="AQ134" s="640"/>
      <c r="AR134" s="640"/>
      <c r="AS134" s="640"/>
      <c r="AT134" s="640"/>
      <c r="AU134" s="640"/>
      <c r="AV134" s="640"/>
      <c r="AW134" s="640"/>
      <c r="AX134" s="641"/>
    </row>
    <row r="135" spans="1:62" ht="72" customHeight="1" x14ac:dyDescent="0.2">
      <c r="A135" s="630"/>
      <c r="B135" s="631"/>
      <c r="C135" s="642" t="s">
        <v>20</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431</v>
      </c>
      <c r="AE135" s="646"/>
      <c r="AF135" s="646"/>
      <c r="AG135" s="593" t="s">
        <v>450</v>
      </c>
      <c r="AH135" s="594"/>
      <c r="AI135" s="594"/>
      <c r="AJ135" s="594"/>
      <c r="AK135" s="594"/>
      <c r="AL135" s="594"/>
      <c r="AM135" s="594"/>
      <c r="AN135" s="594"/>
      <c r="AO135" s="594"/>
      <c r="AP135" s="594"/>
      <c r="AQ135" s="594"/>
      <c r="AR135" s="594"/>
      <c r="AS135" s="594"/>
      <c r="AT135" s="594"/>
      <c r="AU135" s="594"/>
      <c r="AV135" s="594"/>
      <c r="AW135" s="594"/>
      <c r="AX135" s="595"/>
    </row>
    <row r="136" spans="1:62" ht="72" customHeight="1" x14ac:dyDescent="0.2">
      <c r="A136" s="632"/>
      <c r="B136" s="633"/>
      <c r="C136" s="596" t="s">
        <v>50</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431</v>
      </c>
      <c r="AE136" s="600"/>
      <c r="AF136" s="601"/>
      <c r="AG136" s="602" t="s">
        <v>485</v>
      </c>
      <c r="AH136" s="133"/>
      <c r="AI136" s="133"/>
      <c r="AJ136" s="133"/>
      <c r="AK136" s="133"/>
      <c r="AL136" s="133"/>
      <c r="AM136" s="133"/>
      <c r="AN136" s="133"/>
      <c r="AO136" s="133"/>
      <c r="AP136" s="133"/>
      <c r="AQ136" s="133"/>
      <c r="AR136" s="133"/>
      <c r="AS136" s="133"/>
      <c r="AT136" s="133"/>
      <c r="AU136" s="133"/>
      <c r="AV136" s="133"/>
      <c r="AW136" s="133"/>
      <c r="AX136" s="603"/>
    </row>
    <row r="137" spans="1:62" ht="24.75" customHeight="1" x14ac:dyDescent="0.2">
      <c r="A137" s="647" t="s">
        <v>22</v>
      </c>
      <c r="B137" s="666"/>
      <c r="C137" s="604" t="s">
        <v>24</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431</v>
      </c>
      <c r="AE137" s="609"/>
      <c r="AF137" s="610"/>
      <c r="AG137" s="611" t="s">
        <v>515</v>
      </c>
      <c r="AH137" s="131"/>
      <c r="AI137" s="131"/>
      <c r="AJ137" s="131"/>
      <c r="AK137" s="131"/>
      <c r="AL137" s="131"/>
      <c r="AM137" s="131"/>
      <c r="AN137" s="131"/>
      <c r="AO137" s="131"/>
      <c r="AP137" s="131"/>
      <c r="AQ137" s="131"/>
      <c r="AR137" s="131"/>
      <c r="AS137" s="131"/>
      <c r="AT137" s="131"/>
      <c r="AU137" s="131"/>
      <c r="AV137" s="131"/>
      <c r="AW137" s="131"/>
      <c r="AX137" s="612"/>
      <c r="BG137" s="5"/>
      <c r="BH137" s="5"/>
      <c r="BI137" s="5"/>
      <c r="BJ137" s="5"/>
    </row>
    <row r="138" spans="1:62" ht="60.75" customHeight="1" x14ac:dyDescent="0.2">
      <c r="A138" s="649"/>
      <c r="B138" s="667"/>
      <c r="C138" s="613"/>
      <c r="D138" s="614"/>
      <c r="E138" s="617" t="s">
        <v>426</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488</v>
      </c>
      <c r="AE138" s="646"/>
      <c r="AF138" s="668"/>
      <c r="AG138" s="602"/>
      <c r="AH138" s="133"/>
      <c r="AI138" s="133"/>
      <c r="AJ138" s="133"/>
      <c r="AK138" s="133"/>
      <c r="AL138" s="133"/>
      <c r="AM138" s="133"/>
      <c r="AN138" s="133"/>
      <c r="AO138" s="133"/>
      <c r="AP138" s="133"/>
      <c r="AQ138" s="133"/>
      <c r="AR138" s="133"/>
      <c r="AS138" s="133"/>
      <c r="AT138" s="133"/>
      <c r="AU138" s="133"/>
      <c r="AV138" s="133"/>
      <c r="AW138" s="133"/>
      <c r="AX138" s="603"/>
    </row>
    <row r="139" spans="1:62" ht="60.75" customHeight="1" x14ac:dyDescent="0.2">
      <c r="A139" s="649"/>
      <c r="B139" s="667"/>
      <c r="C139" s="615"/>
      <c r="D139" s="616"/>
      <c r="E139" s="669" t="s">
        <v>69</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452</v>
      </c>
      <c r="AE139" s="673"/>
      <c r="AF139" s="673"/>
      <c r="AG139" s="602"/>
      <c r="AH139" s="133"/>
      <c r="AI139" s="133"/>
      <c r="AJ139" s="133"/>
      <c r="AK139" s="133"/>
      <c r="AL139" s="133"/>
      <c r="AM139" s="133"/>
      <c r="AN139" s="133"/>
      <c r="AO139" s="133"/>
      <c r="AP139" s="133"/>
      <c r="AQ139" s="133"/>
      <c r="AR139" s="133"/>
      <c r="AS139" s="133"/>
      <c r="AT139" s="133"/>
      <c r="AU139" s="133"/>
      <c r="AV139" s="133"/>
      <c r="AW139" s="133"/>
      <c r="AX139" s="603"/>
    </row>
    <row r="140" spans="1:62" ht="31.75" customHeight="1" x14ac:dyDescent="0.2">
      <c r="A140" s="649"/>
      <c r="B140" s="650"/>
      <c r="C140" s="674" t="s">
        <v>25</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451</v>
      </c>
      <c r="AE140" s="609"/>
      <c r="AF140" s="609"/>
      <c r="AG140" s="656"/>
      <c r="AH140" s="657"/>
      <c r="AI140" s="657"/>
      <c r="AJ140" s="657"/>
      <c r="AK140" s="657"/>
      <c r="AL140" s="657"/>
      <c r="AM140" s="657"/>
      <c r="AN140" s="657"/>
      <c r="AO140" s="657"/>
      <c r="AP140" s="657"/>
      <c r="AQ140" s="657"/>
      <c r="AR140" s="657"/>
      <c r="AS140" s="657"/>
      <c r="AT140" s="657"/>
      <c r="AU140" s="657"/>
      <c r="AV140" s="657"/>
      <c r="AW140" s="657"/>
      <c r="AX140" s="658"/>
    </row>
    <row r="141" spans="1:62" ht="31.75" customHeight="1" x14ac:dyDescent="0.2">
      <c r="A141" s="649"/>
      <c r="B141" s="650"/>
      <c r="C141" s="664" t="s">
        <v>51</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431</v>
      </c>
      <c r="AE141" s="646"/>
      <c r="AF141" s="668"/>
      <c r="AG141" s="593" t="s">
        <v>453</v>
      </c>
      <c r="AH141" s="594"/>
      <c r="AI141" s="594"/>
      <c r="AJ141" s="594"/>
      <c r="AK141" s="594"/>
      <c r="AL141" s="594"/>
      <c r="AM141" s="594"/>
      <c r="AN141" s="594"/>
      <c r="AO141" s="594"/>
      <c r="AP141" s="594"/>
      <c r="AQ141" s="594"/>
      <c r="AR141" s="594"/>
      <c r="AS141" s="594"/>
      <c r="AT141" s="594"/>
      <c r="AU141" s="594"/>
      <c r="AV141" s="594"/>
      <c r="AW141" s="594"/>
      <c r="AX141" s="595"/>
    </row>
    <row r="142" spans="1:62" ht="31.75" customHeight="1" x14ac:dyDescent="0.2">
      <c r="A142" s="649"/>
      <c r="B142" s="650"/>
      <c r="C142" s="664" t="s">
        <v>21</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451</v>
      </c>
      <c r="AE142" s="646"/>
      <c r="AF142" s="646"/>
      <c r="AG142" s="593"/>
      <c r="AH142" s="594"/>
      <c r="AI142" s="594"/>
      <c r="AJ142" s="594"/>
      <c r="AK142" s="594"/>
      <c r="AL142" s="594"/>
      <c r="AM142" s="594"/>
      <c r="AN142" s="594"/>
      <c r="AO142" s="594"/>
      <c r="AP142" s="594"/>
      <c r="AQ142" s="594"/>
      <c r="AR142" s="594"/>
      <c r="AS142" s="594"/>
      <c r="AT142" s="594"/>
      <c r="AU142" s="594"/>
      <c r="AV142" s="594"/>
      <c r="AW142" s="594"/>
      <c r="AX142" s="595"/>
    </row>
    <row r="143" spans="1:62" ht="31.75" customHeight="1" x14ac:dyDescent="0.2">
      <c r="A143" s="649"/>
      <c r="B143" s="650"/>
      <c r="C143" s="664" t="s">
        <v>26</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431</v>
      </c>
      <c r="AE143" s="646"/>
      <c r="AF143" s="646"/>
      <c r="AG143" s="593" t="s">
        <v>513</v>
      </c>
      <c r="AH143" s="594"/>
      <c r="AI143" s="594"/>
      <c r="AJ143" s="594"/>
      <c r="AK143" s="594"/>
      <c r="AL143" s="594"/>
      <c r="AM143" s="594"/>
      <c r="AN143" s="594"/>
      <c r="AO143" s="594"/>
      <c r="AP143" s="594"/>
      <c r="AQ143" s="594"/>
      <c r="AR143" s="594"/>
      <c r="AS143" s="594"/>
      <c r="AT143" s="594"/>
      <c r="AU143" s="594"/>
      <c r="AV143" s="594"/>
      <c r="AW143" s="594"/>
      <c r="AX143" s="595"/>
    </row>
    <row r="144" spans="1:62" ht="31.75" customHeight="1" x14ac:dyDescent="0.2">
      <c r="A144" s="651"/>
      <c r="B144" s="652"/>
      <c r="C144" s="678" t="s">
        <v>70</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431</v>
      </c>
      <c r="AE144" s="600"/>
      <c r="AF144" s="601"/>
      <c r="AG144" s="681" t="s">
        <v>514</v>
      </c>
      <c r="AH144" s="682"/>
      <c r="AI144" s="682"/>
      <c r="AJ144" s="682"/>
      <c r="AK144" s="682"/>
      <c r="AL144" s="682"/>
      <c r="AM144" s="682"/>
      <c r="AN144" s="682"/>
      <c r="AO144" s="682"/>
      <c r="AP144" s="682"/>
      <c r="AQ144" s="682"/>
      <c r="AR144" s="682"/>
      <c r="AS144" s="682"/>
      <c r="AT144" s="682"/>
      <c r="AU144" s="682"/>
      <c r="AV144" s="682"/>
      <c r="AW144" s="682"/>
      <c r="AX144" s="683"/>
    </row>
    <row r="145" spans="1:51" ht="20.149999999999999" customHeight="1" x14ac:dyDescent="0.2">
      <c r="A145" s="647" t="s">
        <v>23</v>
      </c>
      <c r="B145" s="648"/>
      <c r="C145" s="653" t="s">
        <v>71</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431</v>
      </c>
      <c r="AE145" s="609"/>
      <c r="AF145" s="610"/>
      <c r="AG145" s="656" t="s">
        <v>454</v>
      </c>
      <c r="AH145" s="657"/>
      <c r="AI145" s="657"/>
      <c r="AJ145" s="657"/>
      <c r="AK145" s="657"/>
      <c r="AL145" s="657"/>
      <c r="AM145" s="657"/>
      <c r="AN145" s="657"/>
      <c r="AO145" s="657"/>
      <c r="AP145" s="657"/>
      <c r="AQ145" s="657"/>
      <c r="AR145" s="657"/>
      <c r="AS145" s="657"/>
      <c r="AT145" s="657"/>
      <c r="AU145" s="657"/>
      <c r="AV145" s="657"/>
      <c r="AW145" s="657"/>
      <c r="AX145" s="658"/>
    </row>
    <row r="146" spans="1:51" ht="48" customHeight="1" x14ac:dyDescent="0.2">
      <c r="A146" s="649"/>
      <c r="B146" s="650"/>
      <c r="C146" s="659" t="s">
        <v>28</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431</v>
      </c>
      <c r="AE146" s="663"/>
      <c r="AF146" s="663"/>
      <c r="AG146" s="593" t="s">
        <v>455</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2">
      <c r="A147" s="649"/>
      <c r="B147" s="650"/>
      <c r="C147" s="664" t="s">
        <v>63</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431</v>
      </c>
      <c r="AE147" s="646"/>
      <c r="AF147" s="646"/>
      <c r="AG147" s="593" t="s">
        <v>456</v>
      </c>
      <c r="AH147" s="594"/>
      <c r="AI147" s="594"/>
      <c r="AJ147" s="594"/>
      <c r="AK147" s="594"/>
      <c r="AL147" s="594"/>
      <c r="AM147" s="594"/>
      <c r="AN147" s="594"/>
      <c r="AO147" s="594"/>
      <c r="AP147" s="594"/>
      <c r="AQ147" s="594"/>
      <c r="AR147" s="594"/>
      <c r="AS147" s="594"/>
      <c r="AT147" s="594"/>
      <c r="AU147" s="594"/>
      <c r="AV147" s="594"/>
      <c r="AW147" s="594"/>
      <c r="AX147" s="595"/>
    </row>
    <row r="148" spans="1:51" ht="57" customHeight="1" x14ac:dyDescent="0.2">
      <c r="A148" s="651"/>
      <c r="B148" s="652"/>
      <c r="C148" s="664" t="s">
        <v>27</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431</v>
      </c>
      <c r="AE148" s="646"/>
      <c r="AF148" s="646"/>
      <c r="AG148" s="676" t="s">
        <v>457</v>
      </c>
      <c r="AH148" s="135"/>
      <c r="AI148" s="135"/>
      <c r="AJ148" s="135"/>
      <c r="AK148" s="135"/>
      <c r="AL148" s="135"/>
      <c r="AM148" s="135"/>
      <c r="AN148" s="135"/>
      <c r="AO148" s="135"/>
      <c r="AP148" s="135"/>
      <c r="AQ148" s="135"/>
      <c r="AR148" s="135"/>
      <c r="AS148" s="135"/>
      <c r="AT148" s="135"/>
      <c r="AU148" s="135"/>
      <c r="AV148" s="135"/>
      <c r="AW148" s="135"/>
      <c r="AX148" s="677"/>
      <c r="AY148" s="16"/>
    </row>
    <row r="149" spans="1:51" ht="41.25" hidden="1" customHeight="1" x14ac:dyDescent="0.2">
      <c r="A149" s="830" t="s">
        <v>36</v>
      </c>
      <c r="B149" s="831"/>
      <c r="C149" s="836" t="s">
        <v>399</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06"/>
      <c r="AD149" s="608"/>
      <c r="AE149" s="609"/>
      <c r="AF149" s="609"/>
      <c r="AG149" s="611"/>
      <c r="AH149" s="131"/>
      <c r="AI149" s="131"/>
      <c r="AJ149" s="131"/>
      <c r="AK149" s="131"/>
      <c r="AL149" s="131"/>
      <c r="AM149" s="131"/>
      <c r="AN149" s="131"/>
      <c r="AO149" s="131"/>
      <c r="AP149" s="131"/>
      <c r="AQ149" s="131"/>
      <c r="AR149" s="131"/>
      <c r="AS149" s="131"/>
      <c r="AT149" s="131"/>
      <c r="AU149" s="131"/>
      <c r="AV149" s="131"/>
      <c r="AW149" s="131"/>
      <c r="AX149" s="612"/>
    </row>
    <row r="150" spans="1:51" ht="19.899999999999999" hidden="1" customHeight="1" x14ac:dyDescent="0.2">
      <c r="A150" s="832"/>
      <c r="B150" s="833"/>
      <c r="C150" s="838" t="s">
        <v>379</v>
      </c>
      <c r="D150" s="839"/>
      <c r="E150" s="839"/>
      <c r="F150" s="840"/>
      <c r="G150" s="841" t="s">
        <v>400</v>
      </c>
      <c r="H150" s="839"/>
      <c r="I150" s="839"/>
      <c r="J150" s="839"/>
      <c r="K150" s="839"/>
      <c r="L150" s="839"/>
      <c r="M150" s="839"/>
      <c r="N150" s="841" t="s">
        <v>401</v>
      </c>
      <c r="O150" s="839"/>
      <c r="P150" s="839"/>
      <c r="Q150" s="839"/>
      <c r="R150" s="839"/>
      <c r="S150" s="839"/>
      <c r="T150" s="839"/>
      <c r="U150" s="839"/>
      <c r="V150" s="839"/>
      <c r="W150" s="839"/>
      <c r="X150" s="839"/>
      <c r="Y150" s="839"/>
      <c r="Z150" s="839"/>
      <c r="AA150" s="839"/>
      <c r="AB150" s="839"/>
      <c r="AC150" s="839"/>
      <c r="AD150" s="839"/>
      <c r="AE150" s="839"/>
      <c r="AF150" s="842"/>
      <c r="AG150" s="602"/>
      <c r="AH150" s="133"/>
      <c r="AI150" s="133"/>
      <c r="AJ150" s="133"/>
      <c r="AK150" s="133"/>
      <c r="AL150" s="133"/>
      <c r="AM150" s="133"/>
      <c r="AN150" s="133"/>
      <c r="AO150" s="133"/>
      <c r="AP150" s="133"/>
      <c r="AQ150" s="133"/>
      <c r="AR150" s="133"/>
      <c r="AS150" s="133"/>
      <c r="AT150" s="133"/>
      <c r="AU150" s="133"/>
      <c r="AV150" s="133"/>
      <c r="AW150" s="133"/>
      <c r="AX150" s="603"/>
    </row>
    <row r="151" spans="1:51" ht="24.75" hidden="1" customHeight="1" x14ac:dyDescent="0.2">
      <c r="A151" s="832"/>
      <c r="B151" s="833"/>
      <c r="C151" s="843"/>
      <c r="D151" s="844"/>
      <c r="E151" s="844"/>
      <c r="F151" s="845"/>
      <c r="G151" s="846"/>
      <c r="H151" s="847"/>
      <c r="I151" s="70" t="str">
        <f>IF(OR(G151="　", G151=""), "", "-")</f>
        <v/>
      </c>
      <c r="J151" s="848"/>
      <c r="K151" s="848"/>
      <c r="L151" s="70" t="str">
        <f>IF(M151="","","-")</f>
        <v/>
      </c>
      <c r="M151" s="71"/>
      <c r="N151" s="849"/>
      <c r="O151" s="850"/>
      <c r="P151" s="850"/>
      <c r="Q151" s="850"/>
      <c r="R151" s="850"/>
      <c r="S151" s="850"/>
      <c r="T151" s="850"/>
      <c r="U151" s="850"/>
      <c r="V151" s="850"/>
      <c r="W151" s="850"/>
      <c r="X151" s="850"/>
      <c r="Y151" s="850"/>
      <c r="Z151" s="850"/>
      <c r="AA151" s="850"/>
      <c r="AB151" s="850"/>
      <c r="AC151" s="850"/>
      <c r="AD151" s="850"/>
      <c r="AE151" s="850"/>
      <c r="AF151" s="851"/>
      <c r="AG151" s="602"/>
      <c r="AH151" s="133"/>
      <c r="AI151" s="133"/>
      <c r="AJ151" s="133"/>
      <c r="AK151" s="133"/>
      <c r="AL151" s="133"/>
      <c r="AM151" s="133"/>
      <c r="AN151" s="133"/>
      <c r="AO151" s="133"/>
      <c r="AP151" s="133"/>
      <c r="AQ151" s="133"/>
      <c r="AR151" s="133"/>
      <c r="AS151" s="133"/>
      <c r="AT151" s="133"/>
      <c r="AU151" s="133"/>
      <c r="AV151" s="133"/>
      <c r="AW151" s="133"/>
      <c r="AX151" s="603"/>
    </row>
    <row r="152" spans="1:51" ht="24.75" hidden="1" customHeight="1" x14ac:dyDescent="0.2">
      <c r="A152" s="832"/>
      <c r="B152" s="833"/>
      <c r="C152" s="843"/>
      <c r="D152" s="844"/>
      <c r="E152" s="844"/>
      <c r="F152" s="845"/>
      <c r="G152" s="846"/>
      <c r="H152" s="847"/>
      <c r="I152" s="70" t="str">
        <f t="shared" ref="I152:I155" si="3">IF(OR(G152="　", G152=""), "", "-")</f>
        <v/>
      </c>
      <c r="J152" s="848"/>
      <c r="K152" s="848"/>
      <c r="L152" s="70" t="str">
        <f t="shared" ref="L152:L155" si="4">IF(M152="","","-")</f>
        <v/>
      </c>
      <c r="M152" s="71"/>
      <c r="N152" s="849"/>
      <c r="O152" s="850"/>
      <c r="P152" s="850"/>
      <c r="Q152" s="850"/>
      <c r="R152" s="850"/>
      <c r="S152" s="850"/>
      <c r="T152" s="850"/>
      <c r="U152" s="850"/>
      <c r="V152" s="850"/>
      <c r="W152" s="850"/>
      <c r="X152" s="850"/>
      <c r="Y152" s="850"/>
      <c r="Z152" s="850"/>
      <c r="AA152" s="850"/>
      <c r="AB152" s="850"/>
      <c r="AC152" s="850"/>
      <c r="AD152" s="850"/>
      <c r="AE152" s="850"/>
      <c r="AF152" s="851"/>
      <c r="AG152" s="602"/>
      <c r="AH152" s="133"/>
      <c r="AI152" s="133"/>
      <c r="AJ152" s="133"/>
      <c r="AK152" s="133"/>
      <c r="AL152" s="133"/>
      <c r="AM152" s="133"/>
      <c r="AN152" s="133"/>
      <c r="AO152" s="133"/>
      <c r="AP152" s="133"/>
      <c r="AQ152" s="133"/>
      <c r="AR152" s="133"/>
      <c r="AS152" s="133"/>
      <c r="AT152" s="133"/>
      <c r="AU152" s="133"/>
      <c r="AV152" s="133"/>
      <c r="AW152" s="133"/>
      <c r="AX152" s="603"/>
    </row>
    <row r="153" spans="1:51" ht="24.75" hidden="1" customHeight="1" x14ac:dyDescent="0.2">
      <c r="A153" s="832"/>
      <c r="B153" s="833"/>
      <c r="C153" s="843"/>
      <c r="D153" s="844"/>
      <c r="E153" s="844"/>
      <c r="F153" s="845"/>
      <c r="G153" s="846"/>
      <c r="H153" s="847"/>
      <c r="I153" s="70" t="str">
        <f t="shared" si="3"/>
        <v/>
      </c>
      <c r="J153" s="848"/>
      <c r="K153" s="848"/>
      <c r="L153" s="70" t="str">
        <f t="shared" si="4"/>
        <v/>
      </c>
      <c r="M153" s="71"/>
      <c r="N153" s="849"/>
      <c r="O153" s="850"/>
      <c r="P153" s="850"/>
      <c r="Q153" s="850"/>
      <c r="R153" s="850"/>
      <c r="S153" s="850"/>
      <c r="T153" s="850"/>
      <c r="U153" s="850"/>
      <c r="V153" s="850"/>
      <c r="W153" s="850"/>
      <c r="X153" s="850"/>
      <c r="Y153" s="850"/>
      <c r="Z153" s="850"/>
      <c r="AA153" s="850"/>
      <c r="AB153" s="850"/>
      <c r="AC153" s="850"/>
      <c r="AD153" s="850"/>
      <c r="AE153" s="850"/>
      <c r="AF153" s="851"/>
      <c r="AG153" s="602"/>
      <c r="AH153" s="133"/>
      <c r="AI153" s="133"/>
      <c r="AJ153" s="133"/>
      <c r="AK153" s="133"/>
      <c r="AL153" s="133"/>
      <c r="AM153" s="133"/>
      <c r="AN153" s="133"/>
      <c r="AO153" s="133"/>
      <c r="AP153" s="133"/>
      <c r="AQ153" s="133"/>
      <c r="AR153" s="133"/>
      <c r="AS153" s="133"/>
      <c r="AT153" s="133"/>
      <c r="AU153" s="133"/>
      <c r="AV153" s="133"/>
      <c r="AW153" s="133"/>
      <c r="AX153" s="603"/>
    </row>
    <row r="154" spans="1:51" ht="24.75" hidden="1" customHeight="1" x14ac:dyDescent="0.2">
      <c r="A154" s="832"/>
      <c r="B154" s="833"/>
      <c r="C154" s="843"/>
      <c r="D154" s="844"/>
      <c r="E154" s="844"/>
      <c r="F154" s="845"/>
      <c r="G154" s="846"/>
      <c r="H154" s="847"/>
      <c r="I154" s="70" t="str">
        <f t="shared" si="3"/>
        <v/>
      </c>
      <c r="J154" s="848"/>
      <c r="K154" s="848"/>
      <c r="L154" s="70" t="str">
        <f t="shared" si="4"/>
        <v/>
      </c>
      <c r="M154" s="71"/>
      <c r="N154" s="849"/>
      <c r="O154" s="850"/>
      <c r="P154" s="850"/>
      <c r="Q154" s="850"/>
      <c r="R154" s="850"/>
      <c r="S154" s="850"/>
      <c r="T154" s="850"/>
      <c r="U154" s="850"/>
      <c r="V154" s="850"/>
      <c r="W154" s="850"/>
      <c r="X154" s="850"/>
      <c r="Y154" s="850"/>
      <c r="Z154" s="850"/>
      <c r="AA154" s="850"/>
      <c r="AB154" s="850"/>
      <c r="AC154" s="850"/>
      <c r="AD154" s="850"/>
      <c r="AE154" s="850"/>
      <c r="AF154" s="851"/>
      <c r="AG154" s="602"/>
      <c r="AH154" s="133"/>
      <c r="AI154" s="133"/>
      <c r="AJ154" s="133"/>
      <c r="AK154" s="133"/>
      <c r="AL154" s="133"/>
      <c r="AM154" s="133"/>
      <c r="AN154" s="133"/>
      <c r="AO154" s="133"/>
      <c r="AP154" s="133"/>
      <c r="AQ154" s="133"/>
      <c r="AR154" s="133"/>
      <c r="AS154" s="133"/>
      <c r="AT154" s="133"/>
      <c r="AU154" s="133"/>
      <c r="AV154" s="133"/>
      <c r="AW154" s="133"/>
      <c r="AX154" s="603"/>
    </row>
    <row r="155" spans="1:51" ht="24.75" hidden="1" customHeight="1" x14ac:dyDescent="0.2">
      <c r="A155" s="834"/>
      <c r="B155" s="835"/>
      <c r="C155" s="852"/>
      <c r="D155" s="853"/>
      <c r="E155" s="853"/>
      <c r="F155" s="854"/>
      <c r="G155" s="855"/>
      <c r="H155" s="856"/>
      <c r="I155" s="72" t="str">
        <f t="shared" si="3"/>
        <v/>
      </c>
      <c r="J155" s="857"/>
      <c r="K155" s="857"/>
      <c r="L155" s="72" t="str">
        <f t="shared" si="4"/>
        <v/>
      </c>
      <c r="M155" s="73"/>
      <c r="N155" s="858"/>
      <c r="O155" s="859"/>
      <c r="P155" s="859"/>
      <c r="Q155" s="859"/>
      <c r="R155" s="859"/>
      <c r="S155" s="859"/>
      <c r="T155" s="859"/>
      <c r="U155" s="859"/>
      <c r="V155" s="859"/>
      <c r="W155" s="859"/>
      <c r="X155" s="859"/>
      <c r="Y155" s="859"/>
      <c r="Z155" s="859"/>
      <c r="AA155" s="859"/>
      <c r="AB155" s="859"/>
      <c r="AC155" s="859"/>
      <c r="AD155" s="859"/>
      <c r="AE155" s="859"/>
      <c r="AF155" s="860"/>
      <c r="AG155" s="676"/>
      <c r="AH155" s="135"/>
      <c r="AI155" s="135"/>
      <c r="AJ155" s="135"/>
      <c r="AK155" s="135"/>
      <c r="AL155" s="135"/>
      <c r="AM155" s="135"/>
      <c r="AN155" s="135"/>
      <c r="AO155" s="135"/>
      <c r="AP155" s="135"/>
      <c r="AQ155" s="135"/>
      <c r="AR155" s="135"/>
      <c r="AS155" s="135"/>
      <c r="AT155" s="135"/>
      <c r="AU155" s="135"/>
      <c r="AV155" s="135"/>
      <c r="AW155" s="135"/>
      <c r="AX155" s="677"/>
    </row>
    <row r="156" spans="1:51" ht="86.25" customHeight="1" x14ac:dyDescent="0.2">
      <c r="A156" s="647" t="s">
        <v>29</v>
      </c>
      <c r="B156" s="648"/>
      <c r="C156" s="684" t="s">
        <v>31</v>
      </c>
      <c r="D156" s="685"/>
      <c r="E156" s="685"/>
      <c r="F156" s="686"/>
      <c r="G156" s="687" t="s">
        <v>522</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86.25" customHeight="1" x14ac:dyDescent="0.2">
      <c r="A157" s="649"/>
      <c r="B157" s="650"/>
      <c r="C157" s="690" t="s">
        <v>35</v>
      </c>
      <c r="D157" s="691"/>
      <c r="E157" s="691"/>
      <c r="F157" s="692"/>
      <c r="G157" s="693" t="s">
        <v>523</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86.25" customHeight="1" thickBot="1" x14ac:dyDescent="0.25">
      <c r="A158" s="706" t="s">
        <v>72</v>
      </c>
      <c r="B158" s="707"/>
      <c r="C158" s="708" t="s">
        <v>531</v>
      </c>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2">
      <c r="A159" s="711" t="s">
        <v>383</v>
      </c>
      <c r="B159" s="712"/>
      <c r="C159" s="712"/>
      <c r="D159" s="712"/>
      <c r="E159" s="712"/>
      <c r="F159" s="713"/>
      <c r="G159" s="76"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39"/>
      <c r="B160" s="440"/>
      <c r="C160" s="440"/>
      <c r="D160" s="440"/>
      <c r="E160" s="440"/>
      <c r="F160" s="4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39"/>
      <c r="B161" s="440"/>
      <c r="C161" s="440"/>
      <c r="D161" s="440"/>
      <c r="E161" s="440"/>
      <c r="F161" s="4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39"/>
      <c r="B162" s="440"/>
      <c r="C162" s="440"/>
      <c r="D162" s="440"/>
      <c r="E162" s="440"/>
      <c r="F162" s="4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39"/>
      <c r="B163" s="440"/>
      <c r="C163" s="440"/>
      <c r="D163" s="440"/>
      <c r="E163" s="440"/>
      <c r="F163" s="4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39"/>
      <c r="B164" s="440"/>
      <c r="C164" s="440"/>
      <c r="D164" s="440"/>
      <c r="E164" s="440"/>
      <c r="F164" s="4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39"/>
      <c r="B165" s="440"/>
      <c r="C165" s="440"/>
      <c r="D165" s="440"/>
      <c r="E165" s="440"/>
      <c r="F165" s="4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39"/>
      <c r="B166" s="440"/>
      <c r="C166" s="440"/>
      <c r="D166" s="440"/>
      <c r="E166" s="440"/>
      <c r="F166" s="4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39"/>
      <c r="B167" s="440"/>
      <c r="C167" s="440"/>
      <c r="D167" s="440"/>
      <c r="E167" s="440"/>
      <c r="F167" s="4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39"/>
      <c r="B168" s="440"/>
      <c r="C168" s="440"/>
      <c r="D168" s="440"/>
      <c r="E168" s="440"/>
      <c r="F168" s="4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39"/>
      <c r="B169" s="440"/>
      <c r="C169" s="440"/>
      <c r="D169" s="440"/>
      <c r="E169" s="440"/>
      <c r="F169" s="4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39"/>
      <c r="B170" s="440"/>
      <c r="C170" s="440"/>
      <c r="D170" s="440"/>
      <c r="E170" s="440"/>
      <c r="F170" s="4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39"/>
      <c r="B171" s="440"/>
      <c r="C171" s="440"/>
      <c r="D171" s="440"/>
      <c r="E171" s="440"/>
      <c r="F171" s="4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39"/>
      <c r="B172" s="440"/>
      <c r="C172" s="440"/>
      <c r="D172" s="440"/>
      <c r="E172" s="440"/>
      <c r="F172" s="4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39"/>
      <c r="B173" s="440"/>
      <c r="C173" s="440"/>
      <c r="D173" s="440"/>
      <c r="E173" s="440"/>
      <c r="F173" s="4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39"/>
      <c r="B174" s="440"/>
      <c r="C174" s="440"/>
      <c r="D174" s="440"/>
      <c r="E174" s="440"/>
      <c r="F174" s="4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39"/>
      <c r="B175" s="440"/>
      <c r="C175" s="440"/>
      <c r="D175" s="440"/>
      <c r="E175" s="440"/>
      <c r="F175" s="4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39"/>
      <c r="B176" s="440"/>
      <c r="C176" s="440"/>
      <c r="D176" s="440"/>
      <c r="E176" s="440"/>
      <c r="F176" s="4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39"/>
      <c r="B177" s="440"/>
      <c r="C177" s="440"/>
      <c r="D177" s="440"/>
      <c r="E177" s="440"/>
      <c r="F177" s="4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39"/>
      <c r="B178" s="440"/>
      <c r="C178" s="440"/>
      <c r="D178" s="440"/>
      <c r="E178" s="440"/>
      <c r="F178" s="4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39"/>
      <c r="B179" s="440"/>
      <c r="C179" s="440"/>
      <c r="D179" s="440"/>
      <c r="E179" s="440"/>
      <c r="F179" s="4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39"/>
      <c r="B180" s="440"/>
      <c r="C180" s="440"/>
      <c r="D180" s="440"/>
      <c r="E180" s="440"/>
      <c r="F180" s="4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39"/>
      <c r="B181" s="440"/>
      <c r="C181" s="440"/>
      <c r="D181" s="440"/>
      <c r="E181" s="440"/>
      <c r="F181" s="4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39"/>
      <c r="B182" s="440"/>
      <c r="C182" s="440"/>
      <c r="D182" s="440"/>
      <c r="E182" s="440"/>
      <c r="F182" s="4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39"/>
      <c r="B183" s="440"/>
      <c r="C183" s="440"/>
      <c r="D183" s="440"/>
      <c r="E183" s="440"/>
      <c r="F183" s="4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39"/>
      <c r="B184" s="440"/>
      <c r="C184" s="440"/>
      <c r="D184" s="440"/>
      <c r="E184" s="440"/>
      <c r="F184" s="4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39"/>
      <c r="B185" s="440"/>
      <c r="C185" s="440"/>
      <c r="D185" s="440"/>
      <c r="E185" s="440"/>
      <c r="F185" s="4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39"/>
      <c r="B186" s="440"/>
      <c r="C186" s="440"/>
      <c r="D186" s="440"/>
      <c r="E186" s="440"/>
      <c r="F186" s="4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439"/>
      <c r="B187" s="440"/>
      <c r="C187" s="440"/>
      <c r="D187" s="440"/>
      <c r="E187" s="440"/>
      <c r="F187" s="4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439"/>
      <c r="B188" s="440"/>
      <c r="C188" s="440"/>
      <c r="D188" s="440"/>
      <c r="E188" s="440"/>
      <c r="F188" s="4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439"/>
      <c r="B189" s="440"/>
      <c r="C189" s="440"/>
      <c r="D189" s="440"/>
      <c r="E189" s="440"/>
      <c r="F189" s="4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439"/>
      <c r="B190" s="440"/>
      <c r="C190" s="440"/>
      <c r="D190" s="440"/>
      <c r="E190" s="440"/>
      <c r="F190" s="4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439"/>
      <c r="B191" s="440"/>
      <c r="C191" s="440"/>
      <c r="D191" s="440"/>
      <c r="E191" s="440"/>
      <c r="F191" s="4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439"/>
      <c r="B192" s="440"/>
      <c r="C192" s="440"/>
      <c r="D192" s="440"/>
      <c r="E192" s="440"/>
      <c r="F192" s="4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439"/>
      <c r="B193" s="440"/>
      <c r="C193" s="440"/>
      <c r="D193" s="440"/>
      <c r="E193" s="440"/>
      <c r="F193" s="4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439"/>
      <c r="B194" s="440"/>
      <c r="C194" s="440"/>
      <c r="D194" s="440"/>
      <c r="E194" s="440"/>
      <c r="F194" s="4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439"/>
      <c r="B195" s="440"/>
      <c r="C195" s="440"/>
      <c r="D195" s="440"/>
      <c r="E195" s="440"/>
      <c r="F195" s="4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439"/>
      <c r="B196" s="440"/>
      <c r="C196" s="440"/>
      <c r="D196" s="440"/>
      <c r="E196" s="440"/>
      <c r="F196" s="4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7" t="s">
        <v>427</v>
      </c>
      <c r="B198" s="718"/>
      <c r="C198" s="718"/>
      <c r="D198" s="718"/>
      <c r="E198" s="718"/>
      <c r="F198" s="719"/>
      <c r="G198" s="723" t="s">
        <v>483</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512</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2">
      <c r="A199" s="720"/>
      <c r="B199" s="721"/>
      <c r="C199" s="721"/>
      <c r="D199" s="721"/>
      <c r="E199" s="721"/>
      <c r="F199" s="722"/>
      <c r="G199" s="684" t="s">
        <v>12</v>
      </c>
      <c r="H199" s="727"/>
      <c r="I199" s="727"/>
      <c r="J199" s="727"/>
      <c r="K199" s="727"/>
      <c r="L199" s="728" t="s">
        <v>13</v>
      </c>
      <c r="M199" s="727"/>
      <c r="N199" s="727"/>
      <c r="O199" s="727"/>
      <c r="P199" s="727"/>
      <c r="Q199" s="727"/>
      <c r="R199" s="727"/>
      <c r="S199" s="727"/>
      <c r="T199" s="727"/>
      <c r="U199" s="727"/>
      <c r="V199" s="727"/>
      <c r="W199" s="727"/>
      <c r="X199" s="729"/>
      <c r="Y199" s="730" t="s">
        <v>14</v>
      </c>
      <c r="Z199" s="731"/>
      <c r="AA199" s="731"/>
      <c r="AB199" s="732"/>
      <c r="AC199" s="684" t="s">
        <v>12</v>
      </c>
      <c r="AD199" s="727"/>
      <c r="AE199" s="727"/>
      <c r="AF199" s="727"/>
      <c r="AG199" s="727"/>
      <c r="AH199" s="728" t="s">
        <v>13</v>
      </c>
      <c r="AI199" s="727"/>
      <c r="AJ199" s="727"/>
      <c r="AK199" s="727"/>
      <c r="AL199" s="727"/>
      <c r="AM199" s="727"/>
      <c r="AN199" s="727"/>
      <c r="AO199" s="727"/>
      <c r="AP199" s="727"/>
      <c r="AQ199" s="727"/>
      <c r="AR199" s="727"/>
      <c r="AS199" s="727"/>
      <c r="AT199" s="729"/>
      <c r="AU199" s="730" t="s">
        <v>14</v>
      </c>
      <c r="AV199" s="731"/>
      <c r="AW199" s="731"/>
      <c r="AX199" s="733"/>
    </row>
    <row r="200" spans="1:50" ht="24.75" customHeight="1" x14ac:dyDescent="0.2">
      <c r="A200" s="720"/>
      <c r="B200" s="721"/>
      <c r="C200" s="721"/>
      <c r="D200" s="721"/>
      <c r="E200" s="721"/>
      <c r="F200" s="722"/>
      <c r="G200" s="734" t="s">
        <v>516</v>
      </c>
      <c r="H200" s="735"/>
      <c r="I200" s="735"/>
      <c r="J200" s="735"/>
      <c r="K200" s="736"/>
      <c r="L200" s="737" t="s">
        <v>462</v>
      </c>
      <c r="M200" s="738"/>
      <c r="N200" s="738"/>
      <c r="O200" s="738"/>
      <c r="P200" s="738"/>
      <c r="Q200" s="738"/>
      <c r="R200" s="738"/>
      <c r="S200" s="738"/>
      <c r="T200" s="738"/>
      <c r="U200" s="738"/>
      <c r="V200" s="738"/>
      <c r="W200" s="738"/>
      <c r="X200" s="739"/>
      <c r="Y200" s="740">
        <v>147</v>
      </c>
      <c r="Z200" s="741"/>
      <c r="AA200" s="741"/>
      <c r="AB200" s="742"/>
      <c r="AC200" s="734" t="s">
        <v>458</v>
      </c>
      <c r="AD200" s="735"/>
      <c r="AE200" s="735"/>
      <c r="AF200" s="735"/>
      <c r="AG200" s="736"/>
      <c r="AH200" s="737" t="s">
        <v>460</v>
      </c>
      <c r="AI200" s="738"/>
      <c r="AJ200" s="738"/>
      <c r="AK200" s="738"/>
      <c r="AL200" s="738"/>
      <c r="AM200" s="738"/>
      <c r="AN200" s="738"/>
      <c r="AO200" s="738"/>
      <c r="AP200" s="738"/>
      <c r="AQ200" s="738"/>
      <c r="AR200" s="738"/>
      <c r="AS200" s="738"/>
      <c r="AT200" s="739"/>
      <c r="AU200" s="740">
        <v>82.581000000000003</v>
      </c>
      <c r="AV200" s="741"/>
      <c r="AW200" s="741"/>
      <c r="AX200" s="743"/>
    </row>
    <row r="201" spans="1:50" ht="24.75" customHeight="1" x14ac:dyDescent="0.2">
      <c r="A201" s="720"/>
      <c r="B201" s="721"/>
      <c r="C201" s="721"/>
      <c r="D201" s="721"/>
      <c r="E201" s="721"/>
      <c r="F201" s="722"/>
      <c r="G201" s="696" t="s">
        <v>517</v>
      </c>
      <c r="H201" s="697"/>
      <c r="I201" s="697"/>
      <c r="J201" s="697"/>
      <c r="K201" s="698"/>
      <c r="L201" s="699" t="s">
        <v>459</v>
      </c>
      <c r="M201" s="700"/>
      <c r="N201" s="700"/>
      <c r="O201" s="700"/>
      <c r="P201" s="700"/>
      <c r="Q201" s="700"/>
      <c r="R201" s="700"/>
      <c r="S201" s="700"/>
      <c r="T201" s="700"/>
      <c r="U201" s="700"/>
      <c r="V201" s="700"/>
      <c r="W201" s="700"/>
      <c r="X201" s="701"/>
      <c r="Y201" s="702">
        <v>132</v>
      </c>
      <c r="Z201" s="703"/>
      <c r="AA201" s="703"/>
      <c r="AB201" s="704"/>
      <c r="AC201" s="696" t="s">
        <v>461</v>
      </c>
      <c r="AD201" s="697"/>
      <c r="AE201" s="697"/>
      <c r="AF201" s="697"/>
      <c r="AG201" s="698"/>
      <c r="AH201" s="699" t="s">
        <v>462</v>
      </c>
      <c r="AI201" s="700"/>
      <c r="AJ201" s="700"/>
      <c r="AK201" s="700"/>
      <c r="AL201" s="700"/>
      <c r="AM201" s="700"/>
      <c r="AN201" s="700"/>
      <c r="AO201" s="700"/>
      <c r="AP201" s="700"/>
      <c r="AQ201" s="700"/>
      <c r="AR201" s="700"/>
      <c r="AS201" s="700"/>
      <c r="AT201" s="701"/>
      <c r="AU201" s="702">
        <v>1.1839999999999999</v>
      </c>
      <c r="AV201" s="703"/>
      <c r="AW201" s="703"/>
      <c r="AX201" s="705"/>
    </row>
    <row r="202" spans="1:50" ht="24.75" customHeight="1" x14ac:dyDescent="0.2">
      <c r="A202" s="720"/>
      <c r="B202" s="721"/>
      <c r="C202" s="721"/>
      <c r="D202" s="721"/>
      <c r="E202" s="721"/>
      <c r="F202" s="722"/>
      <c r="G202" s="696" t="s">
        <v>463</v>
      </c>
      <c r="H202" s="697"/>
      <c r="I202" s="697"/>
      <c r="J202" s="697"/>
      <c r="K202" s="698"/>
      <c r="L202" s="699" t="s">
        <v>464</v>
      </c>
      <c r="M202" s="700"/>
      <c r="N202" s="700"/>
      <c r="O202" s="700"/>
      <c r="P202" s="700"/>
      <c r="Q202" s="700"/>
      <c r="R202" s="700"/>
      <c r="S202" s="700"/>
      <c r="T202" s="700"/>
      <c r="U202" s="700"/>
      <c r="V202" s="700"/>
      <c r="W202" s="700"/>
      <c r="X202" s="701"/>
      <c r="Y202" s="702">
        <v>36</v>
      </c>
      <c r="Z202" s="703"/>
      <c r="AA202" s="703"/>
      <c r="AB202" s="704"/>
      <c r="AC202" s="696" t="s">
        <v>465</v>
      </c>
      <c r="AD202" s="697"/>
      <c r="AE202" s="697"/>
      <c r="AF202" s="697"/>
      <c r="AG202" s="698"/>
      <c r="AH202" s="699" t="s">
        <v>511</v>
      </c>
      <c r="AI202" s="700"/>
      <c r="AJ202" s="700"/>
      <c r="AK202" s="700"/>
      <c r="AL202" s="700"/>
      <c r="AM202" s="700"/>
      <c r="AN202" s="700"/>
      <c r="AO202" s="700"/>
      <c r="AP202" s="700"/>
      <c r="AQ202" s="700"/>
      <c r="AR202" s="700"/>
      <c r="AS202" s="700"/>
      <c r="AT202" s="701"/>
      <c r="AU202" s="702">
        <v>0.13900000000000001</v>
      </c>
      <c r="AV202" s="703"/>
      <c r="AW202" s="703"/>
      <c r="AX202" s="705"/>
    </row>
    <row r="203" spans="1:50" ht="24.75" customHeight="1" x14ac:dyDescent="0.2">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customHeight="1" x14ac:dyDescent="0.2">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customHeight="1" x14ac:dyDescent="0.2">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customHeight="1" x14ac:dyDescent="0.2">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customHeight="1" x14ac:dyDescent="0.2">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customHeight="1" x14ac:dyDescent="0.2">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customHeight="1" x14ac:dyDescent="0.2">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5">
      <c r="A210" s="720"/>
      <c r="B210" s="721"/>
      <c r="C210" s="721"/>
      <c r="D210" s="721"/>
      <c r="E210" s="721"/>
      <c r="F210" s="722"/>
      <c r="G210" s="744" t="s">
        <v>15</v>
      </c>
      <c r="H210" s="745"/>
      <c r="I210" s="745"/>
      <c r="J210" s="745"/>
      <c r="K210" s="745"/>
      <c r="L210" s="746"/>
      <c r="M210" s="747"/>
      <c r="N210" s="747"/>
      <c r="O210" s="747"/>
      <c r="P210" s="747"/>
      <c r="Q210" s="747"/>
      <c r="R210" s="747"/>
      <c r="S210" s="747"/>
      <c r="T210" s="747"/>
      <c r="U210" s="747"/>
      <c r="V210" s="747"/>
      <c r="W210" s="747"/>
      <c r="X210" s="748"/>
      <c r="Y210" s="749">
        <f>SUM(Y200:AB209)</f>
        <v>315</v>
      </c>
      <c r="Z210" s="750"/>
      <c r="AA210" s="750"/>
      <c r="AB210" s="751"/>
      <c r="AC210" s="744" t="s">
        <v>15</v>
      </c>
      <c r="AD210" s="745"/>
      <c r="AE210" s="745"/>
      <c r="AF210" s="745"/>
      <c r="AG210" s="745"/>
      <c r="AH210" s="746"/>
      <c r="AI210" s="747"/>
      <c r="AJ210" s="747"/>
      <c r="AK210" s="747"/>
      <c r="AL210" s="747"/>
      <c r="AM210" s="747"/>
      <c r="AN210" s="747"/>
      <c r="AO210" s="747"/>
      <c r="AP210" s="747"/>
      <c r="AQ210" s="747"/>
      <c r="AR210" s="747"/>
      <c r="AS210" s="747"/>
      <c r="AT210" s="748"/>
      <c r="AU210" s="749">
        <f>SUM(AU200:AX209)</f>
        <v>83.903999999999996</v>
      </c>
      <c r="AV210" s="750"/>
      <c r="AW210" s="750"/>
      <c r="AX210" s="752"/>
    </row>
    <row r="211" spans="1:50" ht="21.75" customHeight="1" x14ac:dyDescent="0.2">
      <c r="A211" s="720"/>
      <c r="B211" s="721"/>
      <c r="C211" s="721"/>
      <c r="D211" s="721"/>
      <c r="E211" s="721"/>
      <c r="F211" s="722"/>
      <c r="G211" s="723" t="s">
        <v>484</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81</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2">
      <c r="A212" s="720"/>
      <c r="B212" s="721"/>
      <c r="C212" s="721"/>
      <c r="D212" s="721"/>
      <c r="E212" s="721"/>
      <c r="F212" s="722"/>
      <c r="G212" s="684" t="s">
        <v>12</v>
      </c>
      <c r="H212" s="727"/>
      <c r="I212" s="727"/>
      <c r="J212" s="727"/>
      <c r="K212" s="727"/>
      <c r="L212" s="728" t="s">
        <v>13</v>
      </c>
      <c r="M212" s="727"/>
      <c r="N212" s="727"/>
      <c r="O212" s="727"/>
      <c r="P212" s="727"/>
      <c r="Q212" s="727"/>
      <c r="R212" s="727"/>
      <c r="S212" s="727"/>
      <c r="T212" s="727"/>
      <c r="U212" s="727"/>
      <c r="V212" s="727"/>
      <c r="W212" s="727"/>
      <c r="X212" s="729"/>
      <c r="Y212" s="730" t="s">
        <v>14</v>
      </c>
      <c r="Z212" s="731"/>
      <c r="AA212" s="731"/>
      <c r="AB212" s="732"/>
      <c r="AC212" s="684" t="s">
        <v>12</v>
      </c>
      <c r="AD212" s="727"/>
      <c r="AE212" s="727"/>
      <c r="AF212" s="727"/>
      <c r="AG212" s="727"/>
      <c r="AH212" s="728" t="s">
        <v>13</v>
      </c>
      <c r="AI212" s="727"/>
      <c r="AJ212" s="727"/>
      <c r="AK212" s="727"/>
      <c r="AL212" s="727"/>
      <c r="AM212" s="727"/>
      <c r="AN212" s="727"/>
      <c r="AO212" s="727"/>
      <c r="AP212" s="727"/>
      <c r="AQ212" s="727"/>
      <c r="AR212" s="727"/>
      <c r="AS212" s="727"/>
      <c r="AT212" s="729"/>
      <c r="AU212" s="730" t="s">
        <v>14</v>
      </c>
      <c r="AV212" s="731"/>
      <c r="AW212" s="731"/>
      <c r="AX212" s="733"/>
    </row>
    <row r="213" spans="1:50" ht="24.75" customHeight="1" x14ac:dyDescent="0.2">
      <c r="A213" s="720"/>
      <c r="B213" s="721"/>
      <c r="C213" s="721"/>
      <c r="D213" s="721"/>
      <c r="E213" s="721"/>
      <c r="F213" s="722"/>
      <c r="G213" s="734" t="s">
        <v>466</v>
      </c>
      <c r="H213" s="735"/>
      <c r="I213" s="735"/>
      <c r="J213" s="735"/>
      <c r="K213" s="736"/>
      <c r="L213" s="737" t="s">
        <v>467</v>
      </c>
      <c r="M213" s="738"/>
      <c r="N213" s="738"/>
      <c r="O213" s="738"/>
      <c r="P213" s="738"/>
      <c r="Q213" s="738"/>
      <c r="R213" s="738"/>
      <c r="S213" s="738"/>
      <c r="T213" s="738"/>
      <c r="U213" s="738"/>
      <c r="V213" s="738"/>
      <c r="W213" s="738"/>
      <c r="X213" s="739"/>
      <c r="Y213" s="740">
        <v>4.2</v>
      </c>
      <c r="Z213" s="741"/>
      <c r="AA213" s="741"/>
      <c r="AB213" s="742"/>
      <c r="AC213" s="734"/>
      <c r="AD213" s="735"/>
      <c r="AE213" s="735"/>
      <c r="AF213" s="735"/>
      <c r="AG213" s="736"/>
      <c r="AH213" s="737"/>
      <c r="AI213" s="738"/>
      <c r="AJ213" s="738"/>
      <c r="AK213" s="738"/>
      <c r="AL213" s="738"/>
      <c r="AM213" s="738"/>
      <c r="AN213" s="738"/>
      <c r="AO213" s="738"/>
      <c r="AP213" s="738"/>
      <c r="AQ213" s="738"/>
      <c r="AR213" s="738"/>
      <c r="AS213" s="738"/>
      <c r="AT213" s="739"/>
      <c r="AU213" s="740"/>
      <c r="AV213" s="741"/>
      <c r="AW213" s="741"/>
      <c r="AX213" s="743"/>
    </row>
    <row r="214" spans="1:50" ht="24.75" customHeight="1" x14ac:dyDescent="0.2">
      <c r="A214" s="720"/>
      <c r="B214" s="721"/>
      <c r="C214" s="721"/>
      <c r="D214" s="721"/>
      <c r="E214" s="721"/>
      <c r="F214" s="722"/>
      <c r="G214" s="696" t="s">
        <v>468</v>
      </c>
      <c r="H214" s="697"/>
      <c r="I214" s="697"/>
      <c r="J214" s="697"/>
      <c r="K214" s="698"/>
      <c r="L214" s="699" t="s">
        <v>469</v>
      </c>
      <c r="M214" s="700"/>
      <c r="N214" s="700"/>
      <c r="O214" s="700"/>
      <c r="P214" s="700"/>
      <c r="Q214" s="700"/>
      <c r="R214" s="700"/>
      <c r="S214" s="700"/>
      <c r="T214" s="700"/>
      <c r="U214" s="700"/>
      <c r="V214" s="700"/>
      <c r="W214" s="700"/>
      <c r="X214" s="701"/>
      <c r="Y214" s="702">
        <v>0.1</v>
      </c>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customHeight="1" x14ac:dyDescent="0.2">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customHeight="1" x14ac:dyDescent="0.2">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customHeight="1" x14ac:dyDescent="0.2">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customHeight="1" x14ac:dyDescent="0.2">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customHeight="1" x14ac:dyDescent="0.2">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customHeight="1" x14ac:dyDescent="0.2">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customHeight="1" x14ac:dyDescent="0.2">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customHeight="1" x14ac:dyDescent="0.2">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x14ac:dyDescent="0.2">
      <c r="A223" s="720"/>
      <c r="B223" s="721"/>
      <c r="C223" s="721"/>
      <c r="D223" s="721"/>
      <c r="E223" s="721"/>
      <c r="F223" s="722"/>
      <c r="G223" s="744" t="s">
        <v>15</v>
      </c>
      <c r="H223" s="745"/>
      <c r="I223" s="745"/>
      <c r="J223" s="745"/>
      <c r="K223" s="745"/>
      <c r="L223" s="746"/>
      <c r="M223" s="747"/>
      <c r="N223" s="747"/>
      <c r="O223" s="747"/>
      <c r="P223" s="747"/>
      <c r="Q223" s="747"/>
      <c r="R223" s="747"/>
      <c r="S223" s="747"/>
      <c r="T223" s="747"/>
      <c r="U223" s="747"/>
      <c r="V223" s="747"/>
      <c r="W223" s="747"/>
      <c r="X223" s="748"/>
      <c r="Y223" s="749">
        <f>SUM(Y213:AB222)</f>
        <v>4.3</v>
      </c>
      <c r="Z223" s="750"/>
      <c r="AA223" s="750"/>
      <c r="AB223" s="751"/>
      <c r="AC223" s="744" t="s">
        <v>15</v>
      </c>
      <c r="AD223" s="745"/>
      <c r="AE223" s="745"/>
      <c r="AF223" s="745"/>
      <c r="AG223" s="745"/>
      <c r="AH223" s="746"/>
      <c r="AI223" s="747"/>
      <c r="AJ223" s="747"/>
      <c r="AK223" s="747"/>
      <c r="AL223" s="747"/>
      <c r="AM223" s="747"/>
      <c r="AN223" s="747"/>
      <c r="AO223" s="747"/>
      <c r="AP223" s="747"/>
      <c r="AQ223" s="747"/>
      <c r="AR223" s="747"/>
      <c r="AS223" s="747"/>
      <c r="AT223" s="748"/>
      <c r="AU223" s="749">
        <f>SUM(AU213:AX222)</f>
        <v>0</v>
      </c>
      <c r="AV223" s="750"/>
      <c r="AW223" s="750"/>
      <c r="AX223" s="752"/>
    </row>
    <row r="224" spans="1:50" ht="21.75" hidden="1" customHeight="1" x14ac:dyDescent="0.2">
      <c r="A224" s="720"/>
      <c r="B224" s="721"/>
      <c r="C224" s="721"/>
      <c r="D224" s="721"/>
      <c r="E224" s="721"/>
      <c r="F224" s="722"/>
      <c r="G224" s="723" t="s">
        <v>82</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83</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hidden="1" customHeight="1" x14ac:dyDescent="0.2">
      <c r="A225" s="720"/>
      <c r="B225" s="721"/>
      <c r="C225" s="721"/>
      <c r="D225" s="721"/>
      <c r="E225" s="721"/>
      <c r="F225" s="722"/>
      <c r="G225" s="684" t="s">
        <v>12</v>
      </c>
      <c r="H225" s="727"/>
      <c r="I225" s="727"/>
      <c r="J225" s="727"/>
      <c r="K225" s="727"/>
      <c r="L225" s="728" t="s">
        <v>13</v>
      </c>
      <c r="M225" s="727"/>
      <c r="N225" s="727"/>
      <c r="O225" s="727"/>
      <c r="P225" s="727"/>
      <c r="Q225" s="727"/>
      <c r="R225" s="727"/>
      <c r="S225" s="727"/>
      <c r="T225" s="727"/>
      <c r="U225" s="727"/>
      <c r="V225" s="727"/>
      <c r="W225" s="727"/>
      <c r="X225" s="729"/>
      <c r="Y225" s="730" t="s">
        <v>14</v>
      </c>
      <c r="Z225" s="731"/>
      <c r="AA225" s="731"/>
      <c r="AB225" s="732"/>
      <c r="AC225" s="684" t="s">
        <v>12</v>
      </c>
      <c r="AD225" s="727"/>
      <c r="AE225" s="727"/>
      <c r="AF225" s="727"/>
      <c r="AG225" s="727"/>
      <c r="AH225" s="728" t="s">
        <v>13</v>
      </c>
      <c r="AI225" s="727"/>
      <c r="AJ225" s="727"/>
      <c r="AK225" s="727"/>
      <c r="AL225" s="727"/>
      <c r="AM225" s="727"/>
      <c r="AN225" s="727"/>
      <c r="AO225" s="727"/>
      <c r="AP225" s="727"/>
      <c r="AQ225" s="727"/>
      <c r="AR225" s="727"/>
      <c r="AS225" s="727"/>
      <c r="AT225" s="729"/>
      <c r="AU225" s="730" t="s">
        <v>14</v>
      </c>
      <c r="AV225" s="731"/>
      <c r="AW225" s="731"/>
      <c r="AX225" s="733"/>
    </row>
    <row r="226" spans="1:50" ht="24.75" hidden="1" customHeight="1" x14ac:dyDescent="0.2">
      <c r="A226" s="720"/>
      <c r="B226" s="721"/>
      <c r="C226" s="721"/>
      <c r="D226" s="721"/>
      <c r="E226" s="721"/>
      <c r="F226" s="722"/>
      <c r="G226" s="734"/>
      <c r="H226" s="735"/>
      <c r="I226" s="735"/>
      <c r="J226" s="735"/>
      <c r="K226" s="736"/>
      <c r="L226" s="737"/>
      <c r="M226" s="738"/>
      <c r="N226" s="738"/>
      <c r="O226" s="738"/>
      <c r="P226" s="738"/>
      <c r="Q226" s="738"/>
      <c r="R226" s="738"/>
      <c r="S226" s="738"/>
      <c r="T226" s="738"/>
      <c r="U226" s="738"/>
      <c r="V226" s="738"/>
      <c r="W226" s="738"/>
      <c r="X226" s="739"/>
      <c r="Y226" s="740"/>
      <c r="Z226" s="741"/>
      <c r="AA226" s="741"/>
      <c r="AB226" s="742"/>
      <c r="AC226" s="734"/>
      <c r="AD226" s="735"/>
      <c r="AE226" s="735"/>
      <c r="AF226" s="735"/>
      <c r="AG226" s="736"/>
      <c r="AH226" s="737"/>
      <c r="AI226" s="738"/>
      <c r="AJ226" s="738"/>
      <c r="AK226" s="738"/>
      <c r="AL226" s="738"/>
      <c r="AM226" s="738"/>
      <c r="AN226" s="738"/>
      <c r="AO226" s="738"/>
      <c r="AP226" s="738"/>
      <c r="AQ226" s="738"/>
      <c r="AR226" s="738"/>
      <c r="AS226" s="738"/>
      <c r="AT226" s="739"/>
      <c r="AU226" s="740"/>
      <c r="AV226" s="741"/>
      <c r="AW226" s="741"/>
      <c r="AX226" s="743"/>
    </row>
    <row r="227" spans="1:50" ht="24.75" hidden="1" customHeight="1" x14ac:dyDescent="0.2">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2">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2">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2">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2">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2">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2">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2">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2">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thickBot="1" x14ac:dyDescent="0.25">
      <c r="A236" s="720"/>
      <c r="B236" s="721"/>
      <c r="C236" s="721"/>
      <c r="D236" s="721"/>
      <c r="E236" s="721"/>
      <c r="F236" s="722"/>
      <c r="G236" s="744" t="s">
        <v>15</v>
      </c>
      <c r="H236" s="745"/>
      <c r="I236" s="745"/>
      <c r="J236" s="745"/>
      <c r="K236" s="745"/>
      <c r="L236" s="746"/>
      <c r="M236" s="747"/>
      <c r="N236" s="747"/>
      <c r="O236" s="747"/>
      <c r="P236" s="747"/>
      <c r="Q236" s="747"/>
      <c r="R236" s="747"/>
      <c r="S236" s="747"/>
      <c r="T236" s="747"/>
      <c r="U236" s="747"/>
      <c r="V236" s="747"/>
      <c r="W236" s="747"/>
      <c r="X236" s="748"/>
      <c r="Y236" s="749">
        <f>SUM(Y226:AB235)</f>
        <v>0</v>
      </c>
      <c r="Z236" s="750"/>
      <c r="AA236" s="750"/>
      <c r="AB236" s="751"/>
      <c r="AC236" s="744" t="s">
        <v>15</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2">
      <c r="A237" s="720"/>
      <c r="B237" s="721"/>
      <c r="C237" s="721"/>
      <c r="D237" s="721"/>
      <c r="E237" s="721"/>
      <c r="F237" s="722"/>
      <c r="G237" s="723" t="s">
        <v>84</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85</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hidden="1" customHeight="1" x14ac:dyDescent="0.2">
      <c r="A238" s="720"/>
      <c r="B238" s="721"/>
      <c r="C238" s="721"/>
      <c r="D238" s="721"/>
      <c r="E238" s="721"/>
      <c r="F238" s="722"/>
      <c r="G238" s="684" t="s">
        <v>12</v>
      </c>
      <c r="H238" s="727"/>
      <c r="I238" s="727"/>
      <c r="J238" s="727"/>
      <c r="K238" s="727"/>
      <c r="L238" s="728" t="s">
        <v>13</v>
      </c>
      <c r="M238" s="727"/>
      <c r="N238" s="727"/>
      <c r="O238" s="727"/>
      <c r="P238" s="727"/>
      <c r="Q238" s="727"/>
      <c r="R238" s="727"/>
      <c r="S238" s="727"/>
      <c r="T238" s="727"/>
      <c r="U238" s="727"/>
      <c r="V238" s="727"/>
      <c r="W238" s="727"/>
      <c r="X238" s="729"/>
      <c r="Y238" s="730" t="s">
        <v>14</v>
      </c>
      <c r="Z238" s="731"/>
      <c r="AA238" s="731"/>
      <c r="AB238" s="732"/>
      <c r="AC238" s="684" t="s">
        <v>12</v>
      </c>
      <c r="AD238" s="727"/>
      <c r="AE238" s="727"/>
      <c r="AF238" s="727"/>
      <c r="AG238" s="727"/>
      <c r="AH238" s="728" t="s">
        <v>13</v>
      </c>
      <c r="AI238" s="727"/>
      <c r="AJ238" s="727"/>
      <c r="AK238" s="727"/>
      <c r="AL238" s="727"/>
      <c r="AM238" s="727"/>
      <c r="AN238" s="727"/>
      <c r="AO238" s="727"/>
      <c r="AP238" s="727"/>
      <c r="AQ238" s="727"/>
      <c r="AR238" s="727"/>
      <c r="AS238" s="727"/>
      <c r="AT238" s="729"/>
      <c r="AU238" s="730" t="s">
        <v>14</v>
      </c>
      <c r="AV238" s="731"/>
      <c r="AW238" s="731"/>
      <c r="AX238" s="733"/>
    </row>
    <row r="239" spans="1:50" ht="24.75" hidden="1" customHeight="1" x14ac:dyDescent="0.2">
      <c r="A239" s="720"/>
      <c r="B239" s="721"/>
      <c r="C239" s="721"/>
      <c r="D239" s="721"/>
      <c r="E239" s="721"/>
      <c r="F239" s="722"/>
      <c r="G239" s="734"/>
      <c r="H239" s="735"/>
      <c r="I239" s="735"/>
      <c r="J239" s="735"/>
      <c r="K239" s="736"/>
      <c r="L239" s="737"/>
      <c r="M239" s="738"/>
      <c r="N239" s="738"/>
      <c r="O239" s="738"/>
      <c r="P239" s="738"/>
      <c r="Q239" s="738"/>
      <c r="R239" s="738"/>
      <c r="S239" s="738"/>
      <c r="T239" s="738"/>
      <c r="U239" s="738"/>
      <c r="V239" s="738"/>
      <c r="W239" s="738"/>
      <c r="X239" s="739"/>
      <c r="Y239" s="740"/>
      <c r="Z239" s="741"/>
      <c r="AA239" s="741"/>
      <c r="AB239" s="742"/>
      <c r="AC239" s="734"/>
      <c r="AD239" s="735"/>
      <c r="AE239" s="735"/>
      <c r="AF239" s="735"/>
      <c r="AG239" s="736"/>
      <c r="AH239" s="737"/>
      <c r="AI239" s="738"/>
      <c r="AJ239" s="738"/>
      <c r="AK239" s="738"/>
      <c r="AL239" s="738"/>
      <c r="AM239" s="738"/>
      <c r="AN239" s="738"/>
      <c r="AO239" s="738"/>
      <c r="AP239" s="738"/>
      <c r="AQ239" s="738"/>
      <c r="AR239" s="738"/>
      <c r="AS239" s="738"/>
      <c r="AT239" s="739"/>
      <c r="AU239" s="740"/>
      <c r="AV239" s="741"/>
      <c r="AW239" s="741"/>
      <c r="AX239" s="743"/>
    </row>
    <row r="240" spans="1:50" ht="24.75" hidden="1" customHeight="1" x14ac:dyDescent="0.2">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2">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2">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2">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2">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2">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2">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2">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2">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2">
      <c r="A249" s="720"/>
      <c r="B249" s="721"/>
      <c r="C249" s="721"/>
      <c r="D249" s="721"/>
      <c r="E249" s="721"/>
      <c r="F249" s="722"/>
      <c r="G249" s="744" t="s">
        <v>15</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15</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x14ac:dyDescent="0.25">
      <c r="A250" s="753" t="s">
        <v>86</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53" t="s">
        <v>385</v>
      </c>
      <c r="AM250" s="254"/>
      <c r="AN250" s="254"/>
      <c r="AO250" s="68"/>
      <c r="AP250" s="257"/>
      <c r="AQ250" s="258"/>
      <c r="AR250" s="258"/>
      <c r="AS250" s="258"/>
      <c r="AT250" s="258"/>
      <c r="AU250" s="258"/>
      <c r="AV250" s="258"/>
      <c r="AW250" s="258"/>
      <c r="AX250" s="259"/>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409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6"/>
      <c r="B254" s="756"/>
      <c r="C254" s="756" t="s">
        <v>88</v>
      </c>
      <c r="D254" s="756"/>
      <c r="E254" s="756"/>
      <c r="F254" s="756"/>
      <c r="G254" s="756"/>
      <c r="H254" s="756"/>
      <c r="I254" s="756"/>
      <c r="J254" s="757" t="s">
        <v>66</v>
      </c>
      <c r="K254" s="758"/>
      <c r="L254" s="758"/>
      <c r="M254" s="758"/>
      <c r="N254" s="758"/>
      <c r="O254" s="758"/>
      <c r="P254" s="226" t="s">
        <v>89</v>
      </c>
      <c r="Q254" s="226"/>
      <c r="R254" s="226"/>
      <c r="S254" s="226"/>
      <c r="T254" s="226"/>
      <c r="U254" s="226"/>
      <c r="V254" s="226"/>
      <c r="W254" s="226"/>
      <c r="X254" s="226"/>
      <c r="Y254" s="759" t="s">
        <v>90</v>
      </c>
      <c r="Z254" s="515"/>
      <c r="AA254" s="515"/>
      <c r="AB254" s="515"/>
      <c r="AC254" s="757" t="s">
        <v>377</v>
      </c>
      <c r="AD254" s="757"/>
      <c r="AE254" s="757"/>
      <c r="AF254" s="757"/>
      <c r="AG254" s="757"/>
      <c r="AH254" s="759" t="s">
        <v>65</v>
      </c>
      <c r="AI254" s="756"/>
      <c r="AJ254" s="756"/>
      <c r="AK254" s="756"/>
      <c r="AL254" s="756" t="s">
        <v>16</v>
      </c>
      <c r="AM254" s="756"/>
      <c r="AN254" s="756"/>
      <c r="AO254" s="775"/>
      <c r="AP254" s="776" t="s">
        <v>384</v>
      </c>
      <c r="AQ254" s="776"/>
      <c r="AR254" s="776"/>
      <c r="AS254" s="776"/>
      <c r="AT254" s="776"/>
      <c r="AU254" s="776"/>
      <c r="AV254" s="776"/>
      <c r="AW254" s="776"/>
      <c r="AX254" s="776"/>
    </row>
    <row r="255" spans="1:50" ht="155.25" customHeight="1" x14ac:dyDescent="0.2">
      <c r="A255" s="761">
        <v>1</v>
      </c>
      <c r="B255" s="761">
        <v>1</v>
      </c>
      <c r="C255" s="762" t="s">
        <v>470</v>
      </c>
      <c r="D255" s="762"/>
      <c r="E255" s="762"/>
      <c r="F255" s="762"/>
      <c r="G255" s="762"/>
      <c r="H255" s="762"/>
      <c r="I255" s="762"/>
      <c r="J255" s="763">
        <v>8020005008491</v>
      </c>
      <c r="K255" s="764"/>
      <c r="L255" s="764"/>
      <c r="M255" s="764"/>
      <c r="N255" s="764"/>
      <c r="O255" s="764"/>
      <c r="P255" s="765" t="s">
        <v>471</v>
      </c>
      <c r="Q255" s="765"/>
      <c r="R255" s="765"/>
      <c r="S255" s="765"/>
      <c r="T255" s="765"/>
      <c r="U255" s="765"/>
      <c r="V255" s="765"/>
      <c r="W255" s="765"/>
      <c r="X255" s="765"/>
      <c r="Y255" s="766">
        <v>315</v>
      </c>
      <c r="Z255" s="767"/>
      <c r="AA255" s="767"/>
      <c r="AB255" s="768"/>
      <c r="AC255" s="769" t="s">
        <v>451</v>
      </c>
      <c r="AD255" s="769"/>
      <c r="AE255" s="769"/>
      <c r="AF255" s="769"/>
      <c r="AG255" s="769"/>
      <c r="AH255" s="770" t="s">
        <v>451</v>
      </c>
      <c r="AI255" s="771"/>
      <c r="AJ255" s="771"/>
      <c r="AK255" s="771"/>
      <c r="AL255" s="772" t="s">
        <v>451</v>
      </c>
      <c r="AM255" s="773"/>
      <c r="AN255" s="773"/>
      <c r="AO255" s="774"/>
      <c r="AP255" s="760"/>
      <c r="AQ255" s="760"/>
      <c r="AR255" s="760"/>
      <c r="AS255" s="760"/>
      <c r="AT255" s="760"/>
      <c r="AU255" s="760"/>
      <c r="AV255" s="760"/>
      <c r="AW255" s="760"/>
      <c r="AX255" s="760"/>
    </row>
    <row r="256" spans="1:50" ht="24.75" hidden="1" customHeight="1" x14ac:dyDescent="0.2">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2">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2">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2">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2">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2">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2">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2">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2">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2">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2">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2">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2">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2">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2">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2">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2">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2">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2">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2">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2">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2">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2">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2">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2">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2">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2">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2">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x14ac:dyDescent="0.2">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0.25" customHeight="1" x14ac:dyDescent="0.2">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15"/>
      <c r="B287" s="515"/>
      <c r="C287" s="515" t="s">
        <v>88</v>
      </c>
      <c r="D287" s="515"/>
      <c r="E287" s="515"/>
      <c r="F287" s="515"/>
      <c r="G287" s="515"/>
      <c r="H287" s="515"/>
      <c r="I287" s="515"/>
      <c r="J287" s="757" t="s">
        <v>66</v>
      </c>
      <c r="K287" s="757"/>
      <c r="L287" s="757"/>
      <c r="M287" s="757"/>
      <c r="N287" s="757"/>
      <c r="O287" s="757"/>
      <c r="P287" s="759" t="s">
        <v>89</v>
      </c>
      <c r="Q287" s="759"/>
      <c r="R287" s="759"/>
      <c r="S287" s="759"/>
      <c r="T287" s="759"/>
      <c r="U287" s="759"/>
      <c r="V287" s="759"/>
      <c r="W287" s="759"/>
      <c r="X287" s="759"/>
      <c r="Y287" s="759" t="s">
        <v>90</v>
      </c>
      <c r="Z287" s="515"/>
      <c r="AA287" s="515"/>
      <c r="AB287" s="515"/>
      <c r="AC287" s="757" t="s">
        <v>377</v>
      </c>
      <c r="AD287" s="757"/>
      <c r="AE287" s="757"/>
      <c r="AF287" s="757"/>
      <c r="AG287" s="757"/>
      <c r="AH287" s="759" t="s">
        <v>65</v>
      </c>
      <c r="AI287" s="515"/>
      <c r="AJ287" s="515"/>
      <c r="AK287" s="515"/>
      <c r="AL287" s="515" t="s">
        <v>16</v>
      </c>
      <c r="AM287" s="515"/>
      <c r="AN287" s="515"/>
      <c r="AO287" s="777"/>
      <c r="AP287" s="776" t="s">
        <v>384</v>
      </c>
      <c r="AQ287" s="776"/>
      <c r="AR287" s="776"/>
      <c r="AS287" s="776"/>
      <c r="AT287" s="776"/>
      <c r="AU287" s="776"/>
      <c r="AV287" s="776"/>
      <c r="AW287" s="776"/>
      <c r="AX287" s="776"/>
    </row>
    <row r="288" spans="1:50" ht="53.25" customHeight="1" x14ac:dyDescent="0.2">
      <c r="A288" s="761">
        <v>1</v>
      </c>
      <c r="B288" s="761">
        <v>1</v>
      </c>
      <c r="C288" s="762" t="s">
        <v>472</v>
      </c>
      <c r="D288" s="762"/>
      <c r="E288" s="762"/>
      <c r="F288" s="762"/>
      <c r="G288" s="762"/>
      <c r="H288" s="762"/>
      <c r="I288" s="762"/>
      <c r="J288" s="763">
        <v>5010005003975</v>
      </c>
      <c r="K288" s="764"/>
      <c r="L288" s="764"/>
      <c r="M288" s="764"/>
      <c r="N288" s="764"/>
      <c r="O288" s="764"/>
      <c r="P288" s="778" t="s">
        <v>501</v>
      </c>
      <c r="Q288" s="765"/>
      <c r="R288" s="765"/>
      <c r="S288" s="765"/>
      <c r="T288" s="765"/>
      <c r="U288" s="765"/>
      <c r="V288" s="765"/>
      <c r="W288" s="765"/>
      <c r="X288" s="765"/>
      <c r="Y288" s="766">
        <v>83.9</v>
      </c>
      <c r="Z288" s="767"/>
      <c r="AA288" s="767"/>
      <c r="AB288" s="768"/>
      <c r="AC288" s="769" t="s">
        <v>418</v>
      </c>
      <c r="AD288" s="769"/>
      <c r="AE288" s="769"/>
      <c r="AF288" s="769"/>
      <c r="AG288" s="769"/>
      <c r="AH288" s="770">
        <v>2</v>
      </c>
      <c r="AI288" s="771"/>
      <c r="AJ288" s="771"/>
      <c r="AK288" s="771"/>
      <c r="AL288" s="772">
        <v>91.95</v>
      </c>
      <c r="AM288" s="773"/>
      <c r="AN288" s="773"/>
      <c r="AO288" s="774"/>
      <c r="AP288" s="760"/>
      <c r="AQ288" s="760"/>
      <c r="AR288" s="760"/>
      <c r="AS288" s="760"/>
      <c r="AT288" s="760"/>
      <c r="AU288" s="760"/>
      <c r="AV288" s="760"/>
      <c r="AW288" s="760"/>
      <c r="AX288" s="760"/>
    </row>
    <row r="289" spans="1:50" ht="66" customHeight="1" x14ac:dyDescent="0.2">
      <c r="A289" s="761">
        <v>2</v>
      </c>
      <c r="B289" s="761">
        <v>1</v>
      </c>
      <c r="C289" s="762" t="s">
        <v>473</v>
      </c>
      <c r="D289" s="762"/>
      <c r="E289" s="762"/>
      <c r="F289" s="762"/>
      <c r="G289" s="762"/>
      <c r="H289" s="762"/>
      <c r="I289" s="762"/>
      <c r="J289" s="763">
        <v>6010401015821</v>
      </c>
      <c r="K289" s="764"/>
      <c r="L289" s="764"/>
      <c r="M289" s="764"/>
      <c r="N289" s="764"/>
      <c r="O289" s="764"/>
      <c r="P289" s="778" t="s">
        <v>502</v>
      </c>
      <c r="Q289" s="765"/>
      <c r="R289" s="765"/>
      <c r="S289" s="765"/>
      <c r="T289" s="765"/>
      <c r="U289" s="765"/>
      <c r="V289" s="765"/>
      <c r="W289" s="765"/>
      <c r="X289" s="765"/>
      <c r="Y289" s="766">
        <v>8.1479999999999997</v>
      </c>
      <c r="Z289" s="767"/>
      <c r="AA289" s="767"/>
      <c r="AB289" s="768"/>
      <c r="AC289" s="769" t="s">
        <v>418</v>
      </c>
      <c r="AD289" s="769"/>
      <c r="AE289" s="769"/>
      <c r="AF289" s="769"/>
      <c r="AG289" s="769"/>
      <c r="AH289" s="770">
        <v>2</v>
      </c>
      <c r="AI289" s="771"/>
      <c r="AJ289" s="771"/>
      <c r="AK289" s="771"/>
      <c r="AL289" s="772">
        <v>94.77</v>
      </c>
      <c r="AM289" s="773"/>
      <c r="AN289" s="773"/>
      <c r="AO289" s="774"/>
      <c r="AP289" s="760"/>
      <c r="AQ289" s="760"/>
      <c r="AR289" s="760"/>
      <c r="AS289" s="760"/>
      <c r="AT289" s="760"/>
      <c r="AU289" s="760"/>
      <c r="AV289" s="760"/>
      <c r="AW289" s="760"/>
      <c r="AX289" s="760"/>
    </row>
    <row r="290" spans="1:50" ht="56.25" customHeight="1" x14ac:dyDescent="0.2">
      <c r="A290" s="761">
        <v>3</v>
      </c>
      <c r="B290" s="761">
        <v>1</v>
      </c>
      <c r="C290" s="762" t="s">
        <v>474</v>
      </c>
      <c r="D290" s="762"/>
      <c r="E290" s="762"/>
      <c r="F290" s="762"/>
      <c r="G290" s="762"/>
      <c r="H290" s="762"/>
      <c r="I290" s="762"/>
      <c r="J290" s="763">
        <v>7011101057995</v>
      </c>
      <c r="K290" s="764"/>
      <c r="L290" s="764"/>
      <c r="M290" s="764"/>
      <c r="N290" s="764"/>
      <c r="O290" s="764"/>
      <c r="P290" s="765" t="s">
        <v>503</v>
      </c>
      <c r="Q290" s="765"/>
      <c r="R290" s="765"/>
      <c r="S290" s="765"/>
      <c r="T290" s="765"/>
      <c r="U290" s="765"/>
      <c r="V290" s="765"/>
      <c r="W290" s="765"/>
      <c r="X290" s="765"/>
      <c r="Y290" s="766">
        <v>3.2290000000000001</v>
      </c>
      <c r="Z290" s="767"/>
      <c r="AA290" s="767"/>
      <c r="AB290" s="768"/>
      <c r="AC290" s="769" t="s">
        <v>418</v>
      </c>
      <c r="AD290" s="769"/>
      <c r="AE290" s="769"/>
      <c r="AF290" s="769"/>
      <c r="AG290" s="769"/>
      <c r="AH290" s="770">
        <v>2</v>
      </c>
      <c r="AI290" s="771"/>
      <c r="AJ290" s="771"/>
      <c r="AK290" s="771"/>
      <c r="AL290" s="772">
        <v>80.42</v>
      </c>
      <c r="AM290" s="773"/>
      <c r="AN290" s="773"/>
      <c r="AO290" s="774"/>
      <c r="AP290" s="760"/>
      <c r="AQ290" s="760"/>
      <c r="AR290" s="760"/>
      <c r="AS290" s="760"/>
      <c r="AT290" s="760"/>
      <c r="AU290" s="760"/>
      <c r="AV290" s="760"/>
      <c r="AW290" s="760"/>
      <c r="AX290" s="760"/>
    </row>
    <row r="291" spans="1:50" ht="56.25" customHeight="1" x14ac:dyDescent="0.2">
      <c r="A291" s="761">
        <v>4</v>
      </c>
      <c r="B291" s="761">
        <v>1</v>
      </c>
      <c r="C291" s="762" t="s">
        <v>473</v>
      </c>
      <c r="D291" s="762"/>
      <c r="E291" s="762"/>
      <c r="F291" s="762"/>
      <c r="G291" s="762"/>
      <c r="H291" s="762"/>
      <c r="I291" s="762"/>
      <c r="J291" s="763">
        <v>6010401015821</v>
      </c>
      <c r="K291" s="764"/>
      <c r="L291" s="764"/>
      <c r="M291" s="764"/>
      <c r="N291" s="764"/>
      <c r="O291" s="764"/>
      <c r="P291" s="778" t="s">
        <v>504</v>
      </c>
      <c r="Q291" s="765"/>
      <c r="R291" s="765"/>
      <c r="S291" s="765"/>
      <c r="T291" s="765"/>
      <c r="U291" s="765"/>
      <c r="V291" s="765"/>
      <c r="W291" s="765"/>
      <c r="X291" s="765"/>
      <c r="Y291" s="766">
        <v>2.9380000000000002</v>
      </c>
      <c r="Z291" s="767"/>
      <c r="AA291" s="767"/>
      <c r="AB291" s="768"/>
      <c r="AC291" s="769" t="s">
        <v>424</v>
      </c>
      <c r="AD291" s="769"/>
      <c r="AE291" s="769"/>
      <c r="AF291" s="769"/>
      <c r="AG291" s="769"/>
      <c r="AH291" s="770" t="s">
        <v>451</v>
      </c>
      <c r="AI291" s="771"/>
      <c r="AJ291" s="771"/>
      <c r="AK291" s="771"/>
      <c r="AL291" s="772" t="s">
        <v>451</v>
      </c>
      <c r="AM291" s="773"/>
      <c r="AN291" s="773"/>
      <c r="AO291" s="774"/>
      <c r="AP291" s="760"/>
      <c r="AQ291" s="760"/>
      <c r="AR291" s="760"/>
      <c r="AS291" s="760"/>
      <c r="AT291" s="760"/>
      <c r="AU291" s="760"/>
      <c r="AV291" s="760"/>
      <c r="AW291" s="760"/>
      <c r="AX291" s="760"/>
    </row>
    <row r="292" spans="1:50" ht="74.25" customHeight="1" x14ac:dyDescent="0.2">
      <c r="A292" s="761">
        <v>5</v>
      </c>
      <c r="B292" s="761">
        <v>1</v>
      </c>
      <c r="C292" s="762" t="s">
        <v>479</v>
      </c>
      <c r="D292" s="762"/>
      <c r="E292" s="762"/>
      <c r="F292" s="762"/>
      <c r="G292" s="762"/>
      <c r="H292" s="762"/>
      <c r="I292" s="762"/>
      <c r="J292" s="763">
        <v>6011401007346</v>
      </c>
      <c r="K292" s="764"/>
      <c r="L292" s="764"/>
      <c r="M292" s="764"/>
      <c r="N292" s="764"/>
      <c r="O292" s="764"/>
      <c r="P292" s="765" t="s">
        <v>505</v>
      </c>
      <c r="Q292" s="765"/>
      <c r="R292" s="765"/>
      <c r="S292" s="765"/>
      <c r="T292" s="765"/>
      <c r="U292" s="765"/>
      <c r="V292" s="765"/>
      <c r="W292" s="765"/>
      <c r="X292" s="765"/>
      <c r="Y292" s="766">
        <v>2.08</v>
      </c>
      <c r="Z292" s="767"/>
      <c r="AA292" s="767"/>
      <c r="AB292" s="768"/>
      <c r="AC292" s="769" t="s">
        <v>418</v>
      </c>
      <c r="AD292" s="769"/>
      <c r="AE292" s="769"/>
      <c r="AF292" s="769"/>
      <c r="AG292" s="769"/>
      <c r="AH292" s="770">
        <v>2</v>
      </c>
      <c r="AI292" s="771"/>
      <c r="AJ292" s="771"/>
      <c r="AK292" s="771"/>
      <c r="AL292" s="772">
        <v>96.72</v>
      </c>
      <c r="AM292" s="773"/>
      <c r="AN292" s="773"/>
      <c r="AO292" s="774"/>
      <c r="AP292" s="760"/>
      <c r="AQ292" s="760"/>
      <c r="AR292" s="760"/>
      <c r="AS292" s="760"/>
      <c r="AT292" s="760"/>
      <c r="AU292" s="760"/>
      <c r="AV292" s="760"/>
      <c r="AW292" s="760"/>
      <c r="AX292" s="760"/>
    </row>
    <row r="293" spans="1:50" ht="56.25" customHeight="1" x14ac:dyDescent="0.2">
      <c r="A293" s="761">
        <v>6</v>
      </c>
      <c r="B293" s="761">
        <v>1</v>
      </c>
      <c r="C293" s="762" t="s">
        <v>475</v>
      </c>
      <c r="D293" s="762"/>
      <c r="E293" s="762"/>
      <c r="F293" s="762"/>
      <c r="G293" s="762"/>
      <c r="H293" s="762"/>
      <c r="I293" s="762"/>
      <c r="J293" s="763">
        <v>1020001071491</v>
      </c>
      <c r="K293" s="764"/>
      <c r="L293" s="764"/>
      <c r="M293" s="764"/>
      <c r="N293" s="764"/>
      <c r="O293" s="764"/>
      <c r="P293" s="765" t="s">
        <v>476</v>
      </c>
      <c r="Q293" s="765"/>
      <c r="R293" s="765"/>
      <c r="S293" s="765"/>
      <c r="T293" s="765"/>
      <c r="U293" s="765"/>
      <c r="V293" s="765"/>
      <c r="W293" s="765"/>
      <c r="X293" s="765"/>
      <c r="Y293" s="766">
        <v>1.462</v>
      </c>
      <c r="Z293" s="767"/>
      <c r="AA293" s="767"/>
      <c r="AB293" s="768"/>
      <c r="AC293" s="769" t="s">
        <v>418</v>
      </c>
      <c r="AD293" s="769"/>
      <c r="AE293" s="769"/>
      <c r="AF293" s="769"/>
      <c r="AG293" s="769"/>
      <c r="AH293" s="770">
        <v>2</v>
      </c>
      <c r="AI293" s="771"/>
      <c r="AJ293" s="771"/>
      <c r="AK293" s="771"/>
      <c r="AL293" s="772">
        <v>98.44</v>
      </c>
      <c r="AM293" s="773"/>
      <c r="AN293" s="773"/>
      <c r="AO293" s="774"/>
      <c r="AP293" s="760"/>
      <c r="AQ293" s="760"/>
      <c r="AR293" s="760"/>
      <c r="AS293" s="760"/>
      <c r="AT293" s="760"/>
      <c r="AU293" s="760"/>
      <c r="AV293" s="760"/>
      <c r="AW293" s="760"/>
      <c r="AX293" s="760"/>
    </row>
    <row r="294" spans="1:50" ht="56.25" customHeight="1" x14ac:dyDescent="0.2">
      <c r="A294" s="761">
        <v>7</v>
      </c>
      <c r="B294" s="761">
        <v>1</v>
      </c>
      <c r="C294" s="762" t="s">
        <v>506</v>
      </c>
      <c r="D294" s="762"/>
      <c r="E294" s="762"/>
      <c r="F294" s="762"/>
      <c r="G294" s="762"/>
      <c r="H294" s="762"/>
      <c r="I294" s="762"/>
      <c r="J294" s="763">
        <v>5010601023501</v>
      </c>
      <c r="K294" s="764"/>
      <c r="L294" s="764"/>
      <c r="M294" s="764"/>
      <c r="N294" s="764"/>
      <c r="O294" s="764"/>
      <c r="P294" s="765" t="s">
        <v>507</v>
      </c>
      <c r="Q294" s="765"/>
      <c r="R294" s="765"/>
      <c r="S294" s="765"/>
      <c r="T294" s="765"/>
      <c r="U294" s="765"/>
      <c r="V294" s="765"/>
      <c r="W294" s="765"/>
      <c r="X294" s="765"/>
      <c r="Y294" s="766">
        <v>1.2050000000000001</v>
      </c>
      <c r="Z294" s="767"/>
      <c r="AA294" s="767"/>
      <c r="AB294" s="768"/>
      <c r="AC294" s="769" t="s">
        <v>417</v>
      </c>
      <c r="AD294" s="769"/>
      <c r="AE294" s="769"/>
      <c r="AF294" s="769"/>
      <c r="AG294" s="769"/>
      <c r="AH294" s="770">
        <v>8</v>
      </c>
      <c r="AI294" s="771"/>
      <c r="AJ294" s="771"/>
      <c r="AK294" s="771"/>
      <c r="AL294" s="772">
        <v>72.010000000000005</v>
      </c>
      <c r="AM294" s="773"/>
      <c r="AN294" s="773"/>
      <c r="AO294" s="774"/>
      <c r="AP294" s="760"/>
      <c r="AQ294" s="760"/>
      <c r="AR294" s="760"/>
      <c r="AS294" s="760"/>
      <c r="AT294" s="760"/>
      <c r="AU294" s="760"/>
      <c r="AV294" s="760"/>
      <c r="AW294" s="760"/>
      <c r="AX294" s="760"/>
    </row>
    <row r="295" spans="1:50" ht="76.75" customHeight="1" x14ac:dyDescent="0.2">
      <c r="A295" s="761">
        <v>8</v>
      </c>
      <c r="B295" s="761">
        <v>1</v>
      </c>
      <c r="C295" s="762" t="s">
        <v>475</v>
      </c>
      <c r="D295" s="762"/>
      <c r="E295" s="762"/>
      <c r="F295" s="762"/>
      <c r="G295" s="762"/>
      <c r="H295" s="762"/>
      <c r="I295" s="762"/>
      <c r="J295" s="763">
        <v>1020001071491</v>
      </c>
      <c r="K295" s="764"/>
      <c r="L295" s="764"/>
      <c r="M295" s="764"/>
      <c r="N295" s="764"/>
      <c r="O295" s="764"/>
      <c r="P295" s="778" t="s">
        <v>508</v>
      </c>
      <c r="Q295" s="765"/>
      <c r="R295" s="765"/>
      <c r="S295" s="765"/>
      <c r="T295" s="765"/>
      <c r="U295" s="765"/>
      <c r="V295" s="765"/>
      <c r="W295" s="765"/>
      <c r="X295" s="765"/>
      <c r="Y295" s="766">
        <v>0.97899999999999998</v>
      </c>
      <c r="Z295" s="767"/>
      <c r="AA295" s="767"/>
      <c r="AB295" s="768"/>
      <c r="AC295" s="769" t="s">
        <v>424</v>
      </c>
      <c r="AD295" s="769"/>
      <c r="AE295" s="769"/>
      <c r="AF295" s="769"/>
      <c r="AG295" s="769"/>
      <c r="AH295" s="770" t="s">
        <v>451</v>
      </c>
      <c r="AI295" s="771"/>
      <c r="AJ295" s="771"/>
      <c r="AK295" s="771"/>
      <c r="AL295" s="772" t="s">
        <v>451</v>
      </c>
      <c r="AM295" s="773"/>
      <c r="AN295" s="773"/>
      <c r="AO295" s="774"/>
      <c r="AP295" s="760"/>
      <c r="AQ295" s="760"/>
      <c r="AR295" s="760"/>
      <c r="AS295" s="760"/>
      <c r="AT295" s="760"/>
      <c r="AU295" s="760"/>
      <c r="AV295" s="760"/>
      <c r="AW295" s="760"/>
      <c r="AX295" s="760"/>
    </row>
    <row r="296" spans="1:50" ht="85.75" customHeight="1" x14ac:dyDescent="0.2">
      <c r="A296" s="761">
        <v>9</v>
      </c>
      <c r="B296" s="761">
        <v>1</v>
      </c>
      <c r="C296" s="762" t="s">
        <v>475</v>
      </c>
      <c r="D296" s="762"/>
      <c r="E296" s="762"/>
      <c r="F296" s="762"/>
      <c r="G296" s="762"/>
      <c r="H296" s="762"/>
      <c r="I296" s="762"/>
      <c r="J296" s="763">
        <v>1020001071491</v>
      </c>
      <c r="K296" s="764"/>
      <c r="L296" s="764"/>
      <c r="M296" s="764"/>
      <c r="N296" s="764"/>
      <c r="O296" s="764"/>
      <c r="P296" s="765" t="s">
        <v>509</v>
      </c>
      <c r="Q296" s="765"/>
      <c r="R296" s="765"/>
      <c r="S296" s="765"/>
      <c r="T296" s="765"/>
      <c r="U296" s="765"/>
      <c r="V296" s="765"/>
      <c r="W296" s="765"/>
      <c r="X296" s="765"/>
      <c r="Y296" s="766">
        <v>0.81499999999999995</v>
      </c>
      <c r="Z296" s="767"/>
      <c r="AA296" s="767"/>
      <c r="AB296" s="768"/>
      <c r="AC296" s="769" t="s">
        <v>418</v>
      </c>
      <c r="AD296" s="769"/>
      <c r="AE296" s="769"/>
      <c r="AF296" s="769"/>
      <c r="AG296" s="769"/>
      <c r="AH296" s="770">
        <v>2</v>
      </c>
      <c r="AI296" s="771"/>
      <c r="AJ296" s="771"/>
      <c r="AK296" s="771"/>
      <c r="AL296" s="772">
        <v>99.63</v>
      </c>
      <c r="AM296" s="773"/>
      <c r="AN296" s="773"/>
      <c r="AO296" s="774"/>
      <c r="AP296" s="760"/>
      <c r="AQ296" s="760"/>
      <c r="AR296" s="760"/>
      <c r="AS296" s="760"/>
      <c r="AT296" s="760"/>
      <c r="AU296" s="760"/>
      <c r="AV296" s="760"/>
      <c r="AW296" s="760"/>
      <c r="AX296" s="760"/>
    </row>
    <row r="297" spans="1:50" ht="71.25" customHeight="1" x14ac:dyDescent="0.2">
      <c r="A297" s="761">
        <v>10</v>
      </c>
      <c r="B297" s="761">
        <v>1</v>
      </c>
      <c r="C297" s="779" t="s">
        <v>534</v>
      </c>
      <c r="D297" s="762"/>
      <c r="E297" s="762"/>
      <c r="F297" s="762"/>
      <c r="G297" s="762"/>
      <c r="H297" s="762"/>
      <c r="I297" s="762"/>
      <c r="J297" s="763">
        <v>7010401022924</v>
      </c>
      <c r="K297" s="764"/>
      <c r="L297" s="764"/>
      <c r="M297" s="764"/>
      <c r="N297" s="764"/>
      <c r="O297" s="764"/>
      <c r="P297" s="765" t="s">
        <v>510</v>
      </c>
      <c r="Q297" s="765"/>
      <c r="R297" s="765"/>
      <c r="S297" s="765"/>
      <c r="T297" s="765"/>
      <c r="U297" s="765"/>
      <c r="V297" s="765"/>
      <c r="W297" s="765"/>
      <c r="X297" s="765"/>
      <c r="Y297" s="766">
        <v>0.69</v>
      </c>
      <c r="Z297" s="767"/>
      <c r="AA297" s="767"/>
      <c r="AB297" s="768"/>
      <c r="AC297" s="769" t="s">
        <v>417</v>
      </c>
      <c r="AD297" s="769"/>
      <c r="AE297" s="769"/>
      <c r="AF297" s="769"/>
      <c r="AG297" s="769"/>
      <c r="AH297" s="770">
        <v>2</v>
      </c>
      <c r="AI297" s="771"/>
      <c r="AJ297" s="771"/>
      <c r="AK297" s="771"/>
      <c r="AL297" s="772">
        <v>47.41</v>
      </c>
      <c r="AM297" s="773"/>
      <c r="AN297" s="773"/>
      <c r="AO297" s="774"/>
      <c r="AP297" s="760"/>
      <c r="AQ297" s="760"/>
      <c r="AR297" s="760"/>
      <c r="AS297" s="760"/>
      <c r="AT297" s="760"/>
      <c r="AU297" s="760"/>
      <c r="AV297" s="760"/>
      <c r="AW297" s="760"/>
      <c r="AX297" s="760"/>
    </row>
    <row r="298" spans="1:50" ht="24.75" hidden="1" customHeight="1" x14ac:dyDescent="0.2">
      <c r="A298" s="761">
        <v>11</v>
      </c>
      <c r="B298" s="761">
        <v>1</v>
      </c>
      <c r="C298" s="762"/>
      <c r="D298" s="762"/>
      <c r="E298" s="762"/>
      <c r="F298" s="762"/>
      <c r="G298" s="762"/>
      <c r="H298" s="762"/>
      <c r="I298" s="762"/>
      <c r="J298" s="763"/>
      <c r="K298" s="764"/>
      <c r="L298" s="764"/>
      <c r="M298" s="764"/>
      <c r="N298" s="764"/>
      <c r="O298" s="764"/>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60"/>
      <c r="AQ298" s="760"/>
      <c r="AR298" s="760"/>
      <c r="AS298" s="760"/>
      <c r="AT298" s="760"/>
      <c r="AU298" s="760"/>
      <c r="AV298" s="760"/>
      <c r="AW298" s="760"/>
      <c r="AX298" s="760"/>
    </row>
    <row r="299" spans="1:50" ht="24.75" hidden="1" customHeight="1" x14ac:dyDescent="0.2">
      <c r="A299" s="761">
        <v>12</v>
      </c>
      <c r="B299" s="761">
        <v>1</v>
      </c>
      <c r="C299" s="762"/>
      <c r="D299" s="762"/>
      <c r="E299" s="762"/>
      <c r="F299" s="762"/>
      <c r="G299" s="762"/>
      <c r="H299" s="762"/>
      <c r="I299" s="762"/>
      <c r="J299" s="763"/>
      <c r="K299" s="764"/>
      <c r="L299" s="764"/>
      <c r="M299" s="764"/>
      <c r="N299" s="764"/>
      <c r="O299" s="764"/>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60"/>
      <c r="AQ299" s="760"/>
      <c r="AR299" s="760"/>
      <c r="AS299" s="760"/>
      <c r="AT299" s="760"/>
      <c r="AU299" s="760"/>
      <c r="AV299" s="760"/>
      <c r="AW299" s="760"/>
      <c r="AX299" s="760"/>
    </row>
    <row r="300" spans="1:50" ht="24.75" hidden="1" customHeight="1" x14ac:dyDescent="0.2">
      <c r="A300" s="761">
        <v>13</v>
      </c>
      <c r="B300" s="761">
        <v>1</v>
      </c>
      <c r="C300" s="762"/>
      <c r="D300" s="762"/>
      <c r="E300" s="762"/>
      <c r="F300" s="762"/>
      <c r="G300" s="762"/>
      <c r="H300" s="762"/>
      <c r="I300" s="762"/>
      <c r="J300" s="763"/>
      <c r="K300" s="764"/>
      <c r="L300" s="764"/>
      <c r="M300" s="764"/>
      <c r="N300" s="764"/>
      <c r="O300" s="764"/>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60"/>
      <c r="AQ300" s="760"/>
      <c r="AR300" s="760"/>
      <c r="AS300" s="760"/>
      <c r="AT300" s="760"/>
      <c r="AU300" s="760"/>
      <c r="AV300" s="760"/>
      <c r="AW300" s="760"/>
      <c r="AX300" s="760"/>
    </row>
    <row r="301" spans="1:50" ht="24.75" hidden="1" customHeight="1" x14ac:dyDescent="0.2">
      <c r="A301" s="761">
        <v>14</v>
      </c>
      <c r="B301" s="761">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60"/>
      <c r="AQ301" s="760"/>
      <c r="AR301" s="760"/>
      <c r="AS301" s="760"/>
      <c r="AT301" s="760"/>
      <c r="AU301" s="760"/>
      <c r="AV301" s="760"/>
      <c r="AW301" s="760"/>
      <c r="AX301" s="760"/>
    </row>
    <row r="302" spans="1:50" ht="24.75" hidden="1" customHeight="1" x14ac:dyDescent="0.2">
      <c r="A302" s="761">
        <v>15</v>
      </c>
      <c r="B302" s="761">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60"/>
      <c r="AQ302" s="760"/>
      <c r="AR302" s="760"/>
      <c r="AS302" s="760"/>
      <c r="AT302" s="760"/>
      <c r="AU302" s="760"/>
      <c r="AV302" s="760"/>
      <c r="AW302" s="760"/>
      <c r="AX302" s="760"/>
    </row>
    <row r="303" spans="1:50" ht="24.75" hidden="1" customHeight="1" x14ac:dyDescent="0.2">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c r="AQ303" s="760"/>
      <c r="AR303" s="760"/>
      <c r="AS303" s="760"/>
      <c r="AT303" s="760"/>
      <c r="AU303" s="760"/>
      <c r="AV303" s="760"/>
      <c r="AW303" s="760"/>
      <c r="AX303" s="760"/>
    </row>
    <row r="304" spans="1:50" ht="24.75" hidden="1" customHeight="1" x14ac:dyDescent="0.2">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c r="AQ304" s="760"/>
      <c r="AR304" s="760"/>
      <c r="AS304" s="760"/>
      <c r="AT304" s="760"/>
      <c r="AU304" s="760"/>
      <c r="AV304" s="760"/>
      <c r="AW304" s="760"/>
      <c r="AX304" s="760"/>
    </row>
    <row r="305" spans="1:50" ht="24.75" hidden="1" customHeight="1" x14ac:dyDescent="0.2">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c r="AQ305" s="760"/>
      <c r="AR305" s="760"/>
      <c r="AS305" s="760"/>
      <c r="AT305" s="760"/>
      <c r="AU305" s="760"/>
      <c r="AV305" s="760"/>
      <c r="AW305" s="760"/>
      <c r="AX305" s="760"/>
    </row>
    <row r="306" spans="1:50" ht="24.75" hidden="1" customHeight="1" x14ac:dyDescent="0.2">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c r="AQ306" s="760"/>
      <c r="AR306" s="760"/>
      <c r="AS306" s="760"/>
      <c r="AT306" s="760"/>
      <c r="AU306" s="760"/>
      <c r="AV306" s="760"/>
      <c r="AW306" s="760"/>
      <c r="AX306" s="760"/>
    </row>
    <row r="307" spans="1:50" ht="24.75" hidden="1" customHeight="1" x14ac:dyDescent="0.2">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c r="AQ307" s="760"/>
      <c r="AR307" s="760"/>
      <c r="AS307" s="760"/>
      <c r="AT307" s="760"/>
      <c r="AU307" s="760"/>
      <c r="AV307" s="760"/>
      <c r="AW307" s="760"/>
      <c r="AX307" s="760"/>
    </row>
    <row r="308" spans="1:50" ht="24.75" hidden="1" customHeight="1" x14ac:dyDescent="0.2">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c r="AQ308" s="760"/>
      <c r="AR308" s="760"/>
      <c r="AS308" s="760"/>
      <c r="AT308" s="760"/>
      <c r="AU308" s="760"/>
      <c r="AV308" s="760"/>
      <c r="AW308" s="760"/>
      <c r="AX308" s="760"/>
    </row>
    <row r="309" spans="1:50" ht="24.75" hidden="1" customHeight="1" x14ac:dyDescent="0.2">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c r="AQ309" s="760"/>
      <c r="AR309" s="760"/>
      <c r="AS309" s="760"/>
      <c r="AT309" s="760"/>
      <c r="AU309" s="760"/>
      <c r="AV309" s="760"/>
      <c r="AW309" s="760"/>
      <c r="AX309" s="760"/>
    </row>
    <row r="310" spans="1:50" ht="24.75" hidden="1" customHeight="1" x14ac:dyDescent="0.2">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c r="AQ310" s="760"/>
      <c r="AR310" s="760"/>
      <c r="AS310" s="760"/>
      <c r="AT310" s="760"/>
      <c r="AU310" s="760"/>
      <c r="AV310" s="760"/>
      <c r="AW310" s="760"/>
      <c r="AX310" s="760"/>
    </row>
    <row r="311" spans="1:50" ht="24.75" hidden="1" customHeight="1" x14ac:dyDescent="0.2">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c r="AQ311" s="760"/>
      <c r="AR311" s="760"/>
      <c r="AS311" s="760"/>
      <c r="AT311" s="760"/>
      <c r="AU311" s="760"/>
      <c r="AV311" s="760"/>
      <c r="AW311" s="760"/>
      <c r="AX311" s="760"/>
    </row>
    <row r="312" spans="1:50" s="6" customFormat="1" ht="24.75" hidden="1" customHeight="1" x14ac:dyDescent="0.2">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c r="AQ312" s="760"/>
      <c r="AR312" s="760"/>
      <c r="AS312" s="760"/>
      <c r="AT312" s="760"/>
      <c r="AU312" s="760"/>
      <c r="AV312" s="760"/>
      <c r="AW312" s="760"/>
      <c r="AX312" s="760"/>
    </row>
    <row r="313" spans="1:50" ht="24.75" hidden="1" customHeight="1" x14ac:dyDescent="0.2">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c r="AQ313" s="760"/>
      <c r="AR313" s="760"/>
      <c r="AS313" s="760"/>
      <c r="AT313" s="760"/>
      <c r="AU313" s="760"/>
      <c r="AV313" s="760"/>
      <c r="AW313" s="760"/>
      <c r="AX313" s="760"/>
    </row>
    <row r="314" spans="1:50" ht="24.75" hidden="1" customHeight="1" x14ac:dyDescent="0.2">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c r="AQ314" s="760"/>
      <c r="AR314" s="760"/>
      <c r="AS314" s="760"/>
      <c r="AT314" s="760"/>
      <c r="AU314" s="760"/>
      <c r="AV314" s="760"/>
      <c r="AW314" s="760"/>
      <c r="AX314" s="760"/>
    </row>
    <row r="315" spans="1:50" ht="24.75" hidden="1" customHeight="1" x14ac:dyDescent="0.2">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c r="AQ315" s="760"/>
      <c r="AR315" s="760"/>
      <c r="AS315" s="760"/>
      <c r="AT315" s="760"/>
      <c r="AU315" s="760"/>
      <c r="AV315" s="760"/>
      <c r="AW315" s="760"/>
      <c r="AX315" s="760"/>
    </row>
    <row r="316" spans="1:50" ht="24.75" hidden="1" customHeight="1" x14ac:dyDescent="0.2">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c r="AQ316" s="760"/>
      <c r="AR316" s="760"/>
      <c r="AS316" s="760"/>
      <c r="AT316" s="760"/>
      <c r="AU316" s="760"/>
      <c r="AV316" s="760"/>
      <c r="AW316" s="760"/>
      <c r="AX316" s="760"/>
    </row>
    <row r="317" spans="1:50" ht="24.75" hidden="1" customHeight="1" x14ac:dyDescent="0.2">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c r="AQ317" s="760"/>
      <c r="AR317" s="760"/>
      <c r="AS317" s="760"/>
      <c r="AT317" s="760"/>
      <c r="AU317" s="760"/>
      <c r="AV317" s="760"/>
      <c r="AW317" s="760"/>
      <c r="AX317" s="760"/>
    </row>
    <row r="318" spans="1:50" ht="9"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15.75" customHeight="1" x14ac:dyDescent="0.2">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15"/>
      <c r="B320" s="515"/>
      <c r="C320" s="515" t="s">
        <v>88</v>
      </c>
      <c r="D320" s="515"/>
      <c r="E320" s="515"/>
      <c r="F320" s="515"/>
      <c r="G320" s="515"/>
      <c r="H320" s="515"/>
      <c r="I320" s="515"/>
      <c r="J320" s="757" t="s">
        <v>66</v>
      </c>
      <c r="K320" s="757"/>
      <c r="L320" s="757"/>
      <c r="M320" s="757"/>
      <c r="N320" s="757"/>
      <c r="O320" s="757"/>
      <c r="P320" s="759" t="s">
        <v>89</v>
      </c>
      <c r="Q320" s="759"/>
      <c r="R320" s="759"/>
      <c r="S320" s="759"/>
      <c r="T320" s="759"/>
      <c r="U320" s="759"/>
      <c r="V320" s="759"/>
      <c r="W320" s="759"/>
      <c r="X320" s="759"/>
      <c r="Y320" s="759" t="s">
        <v>90</v>
      </c>
      <c r="Z320" s="515"/>
      <c r="AA320" s="515"/>
      <c r="AB320" s="515"/>
      <c r="AC320" s="757" t="s">
        <v>377</v>
      </c>
      <c r="AD320" s="757"/>
      <c r="AE320" s="757"/>
      <c r="AF320" s="757"/>
      <c r="AG320" s="757"/>
      <c r="AH320" s="759" t="s">
        <v>65</v>
      </c>
      <c r="AI320" s="515"/>
      <c r="AJ320" s="515"/>
      <c r="AK320" s="515"/>
      <c r="AL320" s="515" t="s">
        <v>16</v>
      </c>
      <c r="AM320" s="515"/>
      <c r="AN320" s="515"/>
      <c r="AO320" s="777"/>
      <c r="AP320" s="776" t="s">
        <v>384</v>
      </c>
      <c r="AQ320" s="776"/>
      <c r="AR320" s="776"/>
      <c r="AS320" s="776"/>
      <c r="AT320" s="776"/>
      <c r="AU320" s="776"/>
      <c r="AV320" s="776"/>
      <c r="AW320" s="776"/>
      <c r="AX320" s="776"/>
    </row>
    <row r="321" spans="1:50" ht="39.75" customHeight="1" x14ac:dyDescent="0.2">
      <c r="A321" s="761">
        <v>1</v>
      </c>
      <c r="B321" s="761">
        <v>1</v>
      </c>
      <c r="C321" s="762" t="s">
        <v>477</v>
      </c>
      <c r="D321" s="762"/>
      <c r="E321" s="762"/>
      <c r="F321" s="762"/>
      <c r="G321" s="762"/>
      <c r="H321" s="762"/>
      <c r="I321" s="762"/>
      <c r="J321" s="763">
        <v>3010005005395</v>
      </c>
      <c r="K321" s="764"/>
      <c r="L321" s="764"/>
      <c r="M321" s="764"/>
      <c r="N321" s="764"/>
      <c r="O321" s="764"/>
      <c r="P321" s="765" t="s">
        <v>478</v>
      </c>
      <c r="Q321" s="765"/>
      <c r="R321" s="765"/>
      <c r="S321" s="765"/>
      <c r="T321" s="765"/>
      <c r="U321" s="765"/>
      <c r="V321" s="765"/>
      <c r="W321" s="765"/>
      <c r="X321" s="765"/>
      <c r="Y321" s="766">
        <v>4.2</v>
      </c>
      <c r="Z321" s="767"/>
      <c r="AA321" s="767"/>
      <c r="AB321" s="768"/>
      <c r="AC321" s="780" t="s">
        <v>424</v>
      </c>
      <c r="AD321" s="781"/>
      <c r="AE321" s="781"/>
      <c r="AF321" s="781"/>
      <c r="AG321" s="781"/>
      <c r="AH321" s="770" t="s">
        <v>451</v>
      </c>
      <c r="AI321" s="771"/>
      <c r="AJ321" s="771"/>
      <c r="AK321" s="771"/>
      <c r="AL321" s="772" t="s">
        <v>451</v>
      </c>
      <c r="AM321" s="773"/>
      <c r="AN321" s="773"/>
      <c r="AO321" s="774"/>
      <c r="AP321" s="760"/>
      <c r="AQ321" s="760"/>
      <c r="AR321" s="760"/>
      <c r="AS321" s="760"/>
      <c r="AT321" s="760"/>
      <c r="AU321" s="760"/>
      <c r="AV321" s="760"/>
      <c r="AW321" s="760"/>
      <c r="AX321" s="760"/>
    </row>
    <row r="322" spans="1:50" ht="39.75" customHeight="1" x14ac:dyDescent="0.2">
      <c r="A322" s="761">
        <v>2</v>
      </c>
      <c r="B322" s="761">
        <v>1</v>
      </c>
      <c r="C322" s="762" t="s">
        <v>482</v>
      </c>
      <c r="D322" s="762"/>
      <c r="E322" s="762"/>
      <c r="F322" s="762"/>
      <c r="G322" s="762"/>
      <c r="H322" s="762"/>
      <c r="I322" s="762"/>
      <c r="J322" s="763">
        <v>6010401024970</v>
      </c>
      <c r="K322" s="764"/>
      <c r="L322" s="764"/>
      <c r="M322" s="764"/>
      <c r="N322" s="764"/>
      <c r="O322" s="764"/>
      <c r="P322" s="765" t="s">
        <v>496</v>
      </c>
      <c r="Q322" s="765"/>
      <c r="R322" s="765"/>
      <c r="S322" s="765"/>
      <c r="T322" s="765"/>
      <c r="U322" s="765"/>
      <c r="V322" s="765"/>
      <c r="W322" s="765"/>
      <c r="X322" s="765"/>
      <c r="Y322" s="766">
        <v>2.1</v>
      </c>
      <c r="Z322" s="767"/>
      <c r="AA322" s="767"/>
      <c r="AB322" s="768"/>
      <c r="AC322" s="780" t="s">
        <v>424</v>
      </c>
      <c r="AD322" s="780"/>
      <c r="AE322" s="780"/>
      <c r="AF322" s="780"/>
      <c r="AG322" s="780"/>
      <c r="AH322" s="770" t="s">
        <v>451</v>
      </c>
      <c r="AI322" s="771"/>
      <c r="AJ322" s="771"/>
      <c r="AK322" s="771"/>
      <c r="AL322" s="770" t="s">
        <v>451</v>
      </c>
      <c r="AM322" s="771"/>
      <c r="AN322" s="771"/>
      <c r="AO322" s="771"/>
      <c r="AP322" s="760"/>
      <c r="AQ322" s="760"/>
      <c r="AR322" s="760"/>
      <c r="AS322" s="760"/>
      <c r="AT322" s="760"/>
      <c r="AU322" s="760"/>
      <c r="AV322" s="760"/>
      <c r="AW322" s="760"/>
      <c r="AX322" s="760"/>
    </row>
    <row r="323" spans="1:50" ht="39.75" customHeight="1" x14ac:dyDescent="0.2">
      <c r="A323" s="761">
        <v>3</v>
      </c>
      <c r="B323" s="761">
        <v>1</v>
      </c>
      <c r="C323" s="779" t="s">
        <v>479</v>
      </c>
      <c r="D323" s="762"/>
      <c r="E323" s="762"/>
      <c r="F323" s="762"/>
      <c r="G323" s="762"/>
      <c r="H323" s="762"/>
      <c r="I323" s="762"/>
      <c r="J323" s="763">
        <v>6011401007346</v>
      </c>
      <c r="K323" s="764"/>
      <c r="L323" s="764"/>
      <c r="M323" s="764"/>
      <c r="N323" s="764"/>
      <c r="O323" s="764"/>
      <c r="P323" s="778" t="s">
        <v>497</v>
      </c>
      <c r="Q323" s="765"/>
      <c r="R323" s="765"/>
      <c r="S323" s="765"/>
      <c r="T323" s="765"/>
      <c r="U323" s="765"/>
      <c r="V323" s="765"/>
      <c r="W323" s="765"/>
      <c r="X323" s="765"/>
      <c r="Y323" s="766">
        <v>1.5</v>
      </c>
      <c r="Z323" s="767"/>
      <c r="AA323" s="767"/>
      <c r="AB323" s="768"/>
      <c r="AC323" s="780" t="s">
        <v>498</v>
      </c>
      <c r="AD323" s="780"/>
      <c r="AE323" s="780"/>
      <c r="AF323" s="780"/>
      <c r="AG323" s="780"/>
      <c r="AH323" s="782">
        <v>4</v>
      </c>
      <c r="AI323" s="783"/>
      <c r="AJ323" s="783"/>
      <c r="AK323" s="783"/>
      <c r="AL323" s="772">
        <v>80.8</v>
      </c>
      <c r="AM323" s="773"/>
      <c r="AN323" s="773"/>
      <c r="AO323" s="774"/>
      <c r="AP323" s="760"/>
      <c r="AQ323" s="760"/>
      <c r="AR323" s="760"/>
      <c r="AS323" s="760"/>
      <c r="AT323" s="760"/>
      <c r="AU323" s="760"/>
      <c r="AV323" s="760"/>
      <c r="AW323" s="760"/>
      <c r="AX323" s="760"/>
    </row>
    <row r="324" spans="1:50" ht="39.75" customHeight="1" x14ac:dyDescent="0.2">
      <c r="A324" s="761">
        <v>4</v>
      </c>
      <c r="B324" s="761">
        <v>1</v>
      </c>
      <c r="C324" s="779" t="s">
        <v>480</v>
      </c>
      <c r="D324" s="762"/>
      <c r="E324" s="762"/>
      <c r="F324" s="762"/>
      <c r="G324" s="762"/>
      <c r="H324" s="762"/>
      <c r="I324" s="762"/>
      <c r="J324" s="763">
        <v>3011105000996</v>
      </c>
      <c r="K324" s="764"/>
      <c r="L324" s="764"/>
      <c r="M324" s="764"/>
      <c r="N324" s="764"/>
      <c r="O324" s="764"/>
      <c r="P324" s="778" t="s">
        <v>524</v>
      </c>
      <c r="Q324" s="765"/>
      <c r="R324" s="765"/>
      <c r="S324" s="765"/>
      <c r="T324" s="765"/>
      <c r="U324" s="765"/>
      <c r="V324" s="765"/>
      <c r="W324" s="765"/>
      <c r="X324" s="765"/>
      <c r="Y324" s="766">
        <v>1.3</v>
      </c>
      <c r="Z324" s="767"/>
      <c r="AA324" s="767"/>
      <c r="AB324" s="768"/>
      <c r="AC324" s="780" t="s">
        <v>421</v>
      </c>
      <c r="AD324" s="780"/>
      <c r="AE324" s="780"/>
      <c r="AF324" s="780"/>
      <c r="AG324" s="780"/>
      <c r="AH324" s="782">
        <v>2</v>
      </c>
      <c r="AI324" s="783"/>
      <c r="AJ324" s="783"/>
      <c r="AK324" s="783"/>
      <c r="AL324" s="772">
        <v>70</v>
      </c>
      <c r="AM324" s="773"/>
      <c r="AN324" s="773"/>
      <c r="AO324" s="774"/>
      <c r="AP324" s="760"/>
      <c r="AQ324" s="760"/>
      <c r="AR324" s="760"/>
      <c r="AS324" s="760"/>
      <c r="AT324" s="760"/>
      <c r="AU324" s="760"/>
      <c r="AV324" s="760"/>
      <c r="AW324" s="760"/>
      <c r="AX324" s="760"/>
    </row>
    <row r="325" spans="1:50" ht="39.75" customHeight="1" x14ac:dyDescent="0.2">
      <c r="A325" s="761">
        <v>5</v>
      </c>
      <c r="B325" s="761">
        <v>1</v>
      </c>
      <c r="C325" s="762" t="s">
        <v>495</v>
      </c>
      <c r="D325" s="762"/>
      <c r="E325" s="762"/>
      <c r="F325" s="762"/>
      <c r="G325" s="762"/>
      <c r="H325" s="762"/>
      <c r="I325" s="762"/>
      <c r="J325" s="763">
        <v>2010001004567</v>
      </c>
      <c r="K325" s="764"/>
      <c r="L325" s="764"/>
      <c r="M325" s="764"/>
      <c r="N325" s="764"/>
      <c r="O325" s="764"/>
      <c r="P325" s="778" t="s">
        <v>525</v>
      </c>
      <c r="Q325" s="765"/>
      <c r="R325" s="765"/>
      <c r="S325" s="765"/>
      <c r="T325" s="765"/>
      <c r="U325" s="765"/>
      <c r="V325" s="765"/>
      <c r="W325" s="765"/>
      <c r="X325" s="765"/>
      <c r="Y325" s="766">
        <v>1</v>
      </c>
      <c r="Z325" s="767"/>
      <c r="AA325" s="767"/>
      <c r="AB325" s="768"/>
      <c r="AC325" s="769" t="s">
        <v>424</v>
      </c>
      <c r="AD325" s="769"/>
      <c r="AE325" s="769"/>
      <c r="AF325" s="769"/>
      <c r="AG325" s="769"/>
      <c r="AH325" s="770" t="s">
        <v>451</v>
      </c>
      <c r="AI325" s="771"/>
      <c r="AJ325" s="771"/>
      <c r="AK325" s="771"/>
      <c r="AL325" s="770" t="s">
        <v>451</v>
      </c>
      <c r="AM325" s="771"/>
      <c r="AN325" s="771"/>
      <c r="AO325" s="771"/>
      <c r="AP325" s="760"/>
      <c r="AQ325" s="760"/>
      <c r="AR325" s="760"/>
      <c r="AS325" s="760"/>
      <c r="AT325" s="760"/>
      <c r="AU325" s="760"/>
      <c r="AV325" s="760"/>
      <c r="AW325" s="760"/>
      <c r="AX325" s="760"/>
    </row>
    <row r="326" spans="1:50" ht="39.75" customHeight="1" x14ac:dyDescent="0.2">
      <c r="A326" s="761">
        <v>6</v>
      </c>
      <c r="B326" s="761">
        <v>1</v>
      </c>
      <c r="C326" s="762" t="s">
        <v>499</v>
      </c>
      <c r="D326" s="762"/>
      <c r="E326" s="762"/>
      <c r="F326" s="762"/>
      <c r="G326" s="762"/>
      <c r="H326" s="762"/>
      <c r="I326" s="762"/>
      <c r="J326" s="763">
        <v>7010001134137</v>
      </c>
      <c r="K326" s="764"/>
      <c r="L326" s="764"/>
      <c r="M326" s="764"/>
      <c r="N326" s="764"/>
      <c r="O326" s="764"/>
      <c r="P326" s="778" t="s">
        <v>526</v>
      </c>
      <c r="Q326" s="765"/>
      <c r="R326" s="765"/>
      <c r="S326" s="765"/>
      <c r="T326" s="765"/>
      <c r="U326" s="765"/>
      <c r="V326" s="765"/>
      <c r="W326" s="765"/>
      <c r="X326" s="765"/>
      <c r="Y326" s="766">
        <v>0.7</v>
      </c>
      <c r="Z326" s="767"/>
      <c r="AA326" s="767"/>
      <c r="AB326" s="768"/>
      <c r="AC326" s="769" t="s">
        <v>418</v>
      </c>
      <c r="AD326" s="769"/>
      <c r="AE326" s="769"/>
      <c r="AF326" s="769"/>
      <c r="AG326" s="769"/>
      <c r="AH326" s="782">
        <v>2</v>
      </c>
      <c r="AI326" s="783"/>
      <c r="AJ326" s="783"/>
      <c r="AK326" s="783"/>
      <c r="AL326" s="772">
        <v>71.400000000000006</v>
      </c>
      <c r="AM326" s="773"/>
      <c r="AN326" s="773"/>
      <c r="AO326" s="774"/>
      <c r="AP326" s="760"/>
      <c r="AQ326" s="760"/>
      <c r="AR326" s="760"/>
      <c r="AS326" s="760"/>
      <c r="AT326" s="760"/>
      <c r="AU326" s="760"/>
      <c r="AV326" s="760"/>
      <c r="AW326" s="760"/>
      <c r="AX326" s="760"/>
    </row>
    <row r="327" spans="1:50" ht="69" customHeight="1" x14ac:dyDescent="0.2">
      <c r="A327" s="761">
        <v>7</v>
      </c>
      <c r="B327" s="761">
        <v>1</v>
      </c>
      <c r="C327" s="762" t="s">
        <v>482</v>
      </c>
      <c r="D327" s="762"/>
      <c r="E327" s="762"/>
      <c r="F327" s="762"/>
      <c r="G327" s="762"/>
      <c r="H327" s="762"/>
      <c r="I327" s="762"/>
      <c r="J327" s="763">
        <v>6010401024970</v>
      </c>
      <c r="K327" s="764"/>
      <c r="L327" s="764"/>
      <c r="M327" s="764"/>
      <c r="N327" s="764"/>
      <c r="O327" s="764"/>
      <c r="P327" s="778" t="s">
        <v>527</v>
      </c>
      <c r="Q327" s="765"/>
      <c r="R327" s="765"/>
      <c r="S327" s="765"/>
      <c r="T327" s="765"/>
      <c r="U327" s="765"/>
      <c r="V327" s="765"/>
      <c r="W327" s="765"/>
      <c r="X327" s="765"/>
      <c r="Y327" s="766">
        <v>0.7</v>
      </c>
      <c r="Z327" s="767"/>
      <c r="AA327" s="767"/>
      <c r="AB327" s="768"/>
      <c r="AC327" s="769" t="s">
        <v>417</v>
      </c>
      <c r="AD327" s="769"/>
      <c r="AE327" s="769"/>
      <c r="AF327" s="769"/>
      <c r="AG327" s="769"/>
      <c r="AH327" s="782">
        <v>2</v>
      </c>
      <c r="AI327" s="783"/>
      <c r="AJ327" s="783"/>
      <c r="AK327" s="783"/>
      <c r="AL327" s="772">
        <v>63.3</v>
      </c>
      <c r="AM327" s="773"/>
      <c r="AN327" s="773"/>
      <c r="AO327" s="774"/>
      <c r="AP327" s="760"/>
      <c r="AQ327" s="760"/>
      <c r="AR327" s="760"/>
      <c r="AS327" s="760"/>
      <c r="AT327" s="760"/>
      <c r="AU327" s="760"/>
      <c r="AV327" s="760"/>
      <c r="AW327" s="760"/>
      <c r="AX327" s="760"/>
    </row>
    <row r="328" spans="1:50" ht="38.65" customHeight="1" x14ac:dyDescent="0.2">
      <c r="A328" s="761">
        <v>8</v>
      </c>
      <c r="B328" s="761">
        <v>1</v>
      </c>
      <c r="C328" s="790" t="s">
        <v>481</v>
      </c>
      <c r="D328" s="791"/>
      <c r="E328" s="791"/>
      <c r="F328" s="791"/>
      <c r="G328" s="791"/>
      <c r="H328" s="791"/>
      <c r="I328" s="792"/>
      <c r="J328" s="793">
        <v>3012401013378</v>
      </c>
      <c r="K328" s="794"/>
      <c r="L328" s="794"/>
      <c r="M328" s="794"/>
      <c r="N328" s="794"/>
      <c r="O328" s="795"/>
      <c r="P328" s="796" t="s">
        <v>528</v>
      </c>
      <c r="Q328" s="797"/>
      <c r="R328" s="797"/>
      <c r="S328" s="797"/>
      <c r="T328" s="797"/>
      <c r="U328" s="797"/>
      <c r="V328" s="797"/>
      <c r="W328" s="797"/>
      <c r="X328" s="798"/>
      <c r="Y328" s="766">
        <v>0.6</v>
      </c>
      <c r="Z328" s="767"/>
      <c r="AA328" s="767"/>
      <c r="AB328" s="768"/>
      <c r="AC328" s="799" t="s">
        <v>417</v>
      </c>
      <c r="AD328" s="800"/>
      <c r="AE328" s="800"/>
      <c r="AF328" s="800"/>
      <c r="AG328" s="801"/>
      <c r="AH328" s="784">
        <v>4</v>
      </c>
      <c r="AI328" s="785"/>
      <c r="AJ328" s="785"/>
      <c r="AK328" s="786"/>
      <c r="AL328" s="772">
        <v>76.5</v>
      </c>
      <c r="AM328" s="773"/>
      <c r="AN328" s="773"/>
      <c r="AO328" s="774"/>
      <c r="AP328" s="787"/>
      <c r="AQ328" s="788"/>
      <c r="AR328" s="788"/>
      <c r="AS328" s="788"/>
      <c r="AT328" s="788"/>
      <c r="AU328" s="788"/>
      <c r="AV328" s="788"/>
      <c r="AW328" s="788"/>
      <c r="AX328" s="789"/>
    </row>
    <row r="329" spans="1:50" ht="38.65" customHeight="1" x14ac:dyDescent="0.2">
      <c r="A329" s="761">
        <v>9</v>
      </c>
      <c r="B329" s="761">
        <v>1</v>
      </c>
      <c r="C329" s="790" t="s">
        <v>500</v>
      </c>
      <c r="D329" s="791"/>
      <c r="E329" s="791"/>
      <c r="F329" s="791"/>
      <c r="G329" s="791"/>
      <c r="H329" s="791"/>
      <c r="I329" s="792"/>
      <c r="J329" s="793">
        <v>1010001110829</v>
      </c>
      <c r="K329" s="794"/>
      <c r="L329" s="794"/>
      <c r="M329" s="794"/>
      <c r="N329" s="794"/>
      <c r="O329" s="795"/>
      <c r="P329" s="796" t="s">
        <v>529</v>
      </c>
      <c r="Q329" s="797"/>
      <c r="R329" s="797"/>
      <c r="S329" s="797"/>
      <c r="T329" s="797"/>
      <c r="U329" s="797"/>
      <c r="V329" s="797"/>
      <c r="W329" s="797"/>
      <c r="X329" s="798"/>
      <c r="Y329" s="766">
        <v>0.5</v>
      </c>
      <c r="Z329" s="767"/>
      <c r="AA329" s="767"/>
      <c r="AB329" s="768"/>
      <c r="AC329" s="799" t="s">
        <v>417</v>
      </c>
      <c r="AD329" s="800"/>
      <c r="AE329" s="800"/>
      <c r="AF329" s="800"/>
      <c r="AG329" s="801"/>
      <c r="AH329" s="784">
        <v>2</v>
      </c>
      <c r="AI329" s="785"/>
      <c r="AJ329" s="785"/>
      <c r="AK329" s="786"/>
      <c r="AL329" s="772">
        <v>97.1</v>
      </c>
      <c r="AM329" s="773"/>
      <c r="AN329" s="773"/>
      <c r="AO329" s="774"/>
      <c r="AP329" s="787"/>
      <c r="AQ329" s="788"/>
      <c r="AR329" s="788"/>
      <c r="AS329" s="788"/>
      <c r="AT329" s="788"/>
      <c r="AU329" s="788"/>
      <c r="AV329" s="788"/>
      <c r="AW329" s="788"/>
      <c r="AX329" s="789"/>
    </row>
    <row r="330" spans="1:50" ht="38.65" customHeight="1" x14ac:dyDescent="0.2">
      <c r="A330" s="761">
        <v>10</v>
      </c>
      <c r="B330" s="761">
        <v>1</v>
      </c>
      <c r="C330" s="790" t="s">
        <v>494</v>
      </c>
      <c r="D330" s="791"/>
      <c r="E330" s="791"/>
      <c r="F330" s="791"/>
      <c r="G330" s="791"/>
      <c r="H330" s="791"/>
      <c r="I330" s="792"/>
      <c r="J330" s="793">
        <v>6010001034957</v>
      </c>
      <c r="K330" s="794"/>
      <c r="L330" s="794"/>
      <c r="M330" s="794"/>
      <c r="N330" s="794"/>
      <c r="O330" s="795"/>
      <c r="P330" s="796" t="s">
        <v>530</v>
      </c>
      <c r="Q330" s="797"/>
      <c r="R330" s="797"/>
      <c r="S330" s="797"/>
      <c r="T330" s="797"/>
      <c r="U330" s="797"/>
      <c r="V330" s="797"/>
      <c r="W330" s="797"/>
      <c r="X330" s="798"/>
      <c r="Y330" s="766">
        <v>0.4</v>
      </c>
      <c r="Z330" s="767"/>
      <c r="AA330" s="767"/>
      <c r="AB330" s="768"/>
      <c r="AC330" s="799" t="s">
        <v>424</v>
      </c>
      <c r="AD330" s="800"/>
      <c r="AE330" s="800"/>
      <c r="AF330" s="800"/>
      <c r="AG330" s="801"/>
      <c r="AH330" s="784" t="s">
        <v>451</v>
      </c>
      <c r="AI330" s="785"/>
      <c r="AJ330" s="785"/>
      <c r="AK330" s="786"/>
      <c r="AL330" s="772" t="s">
        <v>451</v>
      </c>
      <c r="AM330" s="773"/>
      <c r="AN330" s="773"/>
      <c r="AO330" s="774"/>
      <c r="AP330" s="787"/>
      <c r="AQ330" s="788"/>
      <c r="AR330" s="788"/>
      <c r="AS330" s="788"/>
      <c r="AT330" s="788"/>
      <c r="AU330" s="788"/>
      <c r="AV330" s="788"/>
      <c r="AW330" s="788"/>
      <c r="AX330" s="789"/>
    </row>
    <row r="331" spans="1:50" ht="24.75" hidden="1" customHeight="1" x14ac:dyDescent="0.2">
      <c r="A331" s="761">
        <v>11</v>
      </c>
      <c r="B331" s="761">
        <v>1</v>
      </c>
      <c r="C331" s="790"/>
      <c r="D331" s="791"/>
      <c r="E331" s="791"/>
      <c r="F331" s="791"/>
      <c r="G331" s="791"/>
      <c r="H331" s="791"/>
      <c r="I331" s="792"/>
      <c r="J331" s="793"/>
      <c r="K331" s="794"/>
      <c r="L331" s="794"/>
      <c r="M331" s="794"/>
      <c r="N331" s="794"/>
      <c r="O331" s="795"/>
      <c r="P331" s="802"/>
      <c r="Q331" s="797"/>
      <c r="R331" s="797"/>
      <c r="S331" s="797"/>
      <c r="T331" s="797"/>
      <c r="U331" s="797"/>
      <c r="V331" s="797"/>
      <c r="W331" s="797"/>
      <c r="X331" s="798"/>
      <c r="Y331" s="766"/>
      <c r="Z331" s="767"/>
      <c r="AA331" s="767"/>
      <c r="AB331" s="768"/>
      <c r="AC331" s="799"/>
      <c r="AD331" s="800"/>
      <c r="AE331" s="800"/>
      <c r="AF331" s="800"/>
      <c r="AG331" s="801"/>
      <c r="AH331" s="784"/>
      <c r="AI331" s="785"/>
      <c r="AJ331" s="785"/>
      <c r="AK331" s="786"/>
      <c r="AL331" s="772"/>
      <c r="AM331" s="773"/>
      <c r="AN331" s="773"/>
      <c r="AO331" s="774"/>
      <c r="AP331" s="787"/>
      <c r="AQ331" s="788"/>
      <c r="AR331" s="788"/>
      <c r="AS331" s="788"/>
      <c r="AT331" s="788"/>
      <c r="AU331" s="788"/>
      <c r="AV331" s="788"/>
      <c r="AW331" s="788"/>
      <c r="AX331" s="789"/>
    </row>
    <row r="332" spans="1:50" ht="24.75" hidden="1" customHeight="1" x14ac:dyDescent="0.2">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x14ac:dyDescent="0.2">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x14ac:dyDescent="0.2">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x14ac:dyDescent="0.2">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2">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2">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2">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2">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2">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2">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2">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2">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2">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2">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2">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2">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2">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2">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2">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15"/>
      <c r="B353" s="515"/>
      <c r="C353" s="515" t="s">
        <v>88</v>
      </c>
      <c r="D353" s="515"/>
      <c r="E353" s="515"/>
      <c r="F353" s="515"/>
      <c r="G353" s="515"/>
      <c r="H353" s="515"/>
      <c r="I353" s="515"/>
      <c r="J353" s="757" t="s">
        <v>66</v>
      </c>
      <c r="K353" s="757"/>
      <c r="L353" s="757"/>
      <c r="M353" s="757"/>
      <c r="N353" s="757"/>
      <c r="O353" s="757"/>
      <c r="P353" s="759" t="s">
        <v>89</v>
      </c>
      <c r="Q353" s="759"/>
      <c r="R353" s="759"/>
      <c r="S353" s="759"/>
      <c r="T353" s="759"/>
      <c r="U353" s="759"/>
      <c r="V353" s="759"/>
      <c r="W353" s="759"/>
      <c r="X353" s="759"/>
      <c r="Y353" s="759" t="s">
        <v>90</v>
      </c>
      <c r="Z353" s="515"/>
      <c r="AA353" s="515"/>
      <c r="AB353" s="515"/>
      <c r="AC353" s="757" t="s">
        <v>377</v>
      </c>
      <c r="AD353" s="757"/>
      <c r="AE353" s="757"/>
      <c r="AF353" s="757"/>
      <c r="AG353" s="757"/>
      <c r="AH353" s="759" t="s">
        <v>65</v>
      </c>
      <c r="AI353" s="515"/>
      <c r="AJ353" s="515"/>
      <c r="AK353" s="515"/>
      <c r="AL353" s="515" t="s">
        <v>16</v>
      </c>
      <c r="AM353" s="515"/>
      <c r="AN353" s="515"/>
      <c r="AO353" s="777"/>
      <c r="AP353" s="776" t="s">
        <v>384</v>
      </c>
      <c r="AQ353" s="776"/>
      <c r="AR353" s="776"/>
      <c r="AS353" s="776"/>
      <c r="AT353" s="776"/>
      <c r="AU353" s="776"/>
      <c r="AV353" s="776"/>
      <c r="AW353" s="776"/>
      <c r="AX353" s="776"/>
    </row>
    <row r="354" spans="1:50" ht="24.75" hidden="1" customHeight="1" x14ac:dyDescent="0.2">
      <c r="A354" s="761">
        <v>1</v>
      </c>
      <c r="B354" s="761">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770"/>
      <c r="AI354" s="771"/>
      <c r="AJ354" s="771"/>
      <c r="AK354" s="771"/>
      <c r="AL354" s="772"/>
      <c r="AM354" s="773"/>
      <c r="AN354" s="773"/>
      <c r="AO354" s="774"/>
      <c r="AP354" s="760"/>
      <c r="AQ354" s="760"/>
      <c r="AR354" s="760"/>
      <c r="AS354" s="760"/>
      <c r="AT354" s="760"/>
      <c r="AU354" s="760"/>
      <c r="AV354" s="760"/>
      <c r="AW354" s="760"/>
      <c r="AX354" s="760"/>
    </row>
    <row r="355" spans="1:50" ht="24.75" hidden="1" customHeight="1" x14ac:dyDescent="0.2">
      <c r="A355" s="761">
        <v>2</v>
      </c>
      <c r="B355" s="761">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60"/>
      <c r="AQ355" s="760"/>
      <c r="AR355" s="760"/>
      <c r="AS355" s="760"/>
      <c r="AT355" s="760"/>
      <c r="AU355" s="760"/>
      <c r="AV355" s="760"/>
      <c r="AW355" s="760"/>
      <c r="AX355" s="760"/>
    </row>
    <row r="356" spans="1:50" ht="24.75" hidden="1" customHeight="1" x14ac:dyDescent="0.2">
      <c r="A356" s="761">
        <v>3</v>
      </c>
      <c r="B356" s="761">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60"/>
      <c r="AQ356" s="760"/>
      <c r="AR356" s="760"/>
      <c r="AS356" s="760"/>
      <c r="AT356" s="760"/>
      <c r="AU356" s="760"/>
      <c r="AV356" s="760"/>
      <c r="AW356" s="760"/>
      <c r="AX356" s="760"/>
    </row>
    <row r="357" spans="1:50" ht="24.75" hidden="1" customHeight="1" x14ac:dyDescent="0.2">
      <c r="A357" s="761">
        <v>4</v>
      </c>
      <c r="B357" s="761">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60"/>
      <c r="AQ357" s="760"/>
      <c r="AR357" s="760"/>
      <c r="AS357" s="760"/>
      <c r="AT357" s="760"/>
      <c r="AU357" s="760"/>
      <c r="AV357" s="760"/>
      <c r="AW357" s="760"/>
      <c r="AX357" s="760"/>
    </row>
    <row r="358" spans="1:50" ht="24.75" hidden="1" customHeight="1" x14ac:dyDescent="0.2">
      <c r="A358" s="761">
        <v>5</v>
      </c>
      <c r="B358" s="761">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60"/>
      <c r="AQ358" s="760"/>
      <c r="AR358" s="760"/>
      <c r="AS358" s="760"/>
      <c r="AT358" s="760"/>
      <c r="AU358" s="760"/>
      <c r="AV358" s="760"/>
      <c r="AW358" s="760"/>
      <c r="AX358" s="760"/>
    </row>
    <row r="359" spans="1:50" ht="24.75" hidden="1" customHeight="1" x14ac:dyDescent="0.2">
      <c r="A359" s="761">
        <v>6</v>
      </c>
      <c r="B359" s="761">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60"/>
      <c r="AQ359" s="760"/>
      <c r="AR359" s="760"/>
      <c r="AS359" s="760"/>
      <c r="AT359" s="760"/>
      <c r="AU359" s="760"/>
      <c r="AV359" s="760"/>
      <c r="AW359" s="760"/>
      <c r="AX359" s="760"/>
    </row>
    <row r="360" spans="1:50" ht="24.75" hidden="1" customHeight="1" x14ac:dyDescent="0.2">
      <c r="A360" s="761">
        <v>7</v>
      </c>
      <c r="B360" s="761">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60"/>
      <c r="AQ360" s="760"/>
      <c r="AR360" s="760"/>
      <c r="AS360" s="760"/>
      <c r="AT360" s="760"/>
      <c r="AU360" s="760"/>
      <c r="AV360" s="760"/>
      <c r="AW360" s="760"/>
      <c r="AX360" s="760"/>
    </row>
    <row r="361" spans="1:50" ht="24.75" hidden="1" customHeight="1" x14ac:dyDescent="0.2">
      <c r="A361" s="761">
        <v>8</v>
      </c>
      <c r="B361" s="761">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60"/>
      <c r="AQ361" s="760"/>
      <c r="AR361" s="760"/>
      <c r="AS361" s="760"/>
      <c r="AT361" s="760"/>
      <c r="AU361" s="760"/>
      <c r="AV361" s="760"/>
      <c r="AW361" s="760"/>
      <c r="AX361" s="760"/>
    </row>
    <row r="362" spans="1:50" ht="24.75" hidden="1" customHeight="1" x14ac:dyDescent="0.2">
      <c r="A362" s="761">
        <v>9</v>
      </c>
      <c r="B362" s="761">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60"/>
      <c r="AQ362" s="760"/>
      <c r="AR362" s="760"/>
      <c r="AS362" s="760"/>
      <c r="AT362" s="760"/>
      <c r="AU362" s="760"/>
      <c r="AV362" s="760"/>
      <c r="AW362" s="760"/>
      <c r="AX362" s="760"/>
    </row>
    <row r="363" spans="1:50" ht="24.75" hidden="1" customHeight="1" x14ac:dyDescent="0.2">
      <c r="A363" s="761">
        <v>10</v>
      </c>
      <c r="B363" s="761">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60"/>
      <c r="AQ363" s="760"/>
      <c r="AR363" s="760"/>
      <c r="AS363" s="760"/>
      <c r="AT363" s="760"/>
      <c r="AU363" s="760"/>
      <c r="AV363" s="760"/>
      <c r="AW363" s="760"/>
      <c r="AX363" s="760"/>
    </row>
    <row r="364" spans="1:50" ht="24.75" hidden="1" customHeight="1" x14ac:dyDescent="0.2">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x14ac:dyDescent="0.2">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x14ac:dyDescent="0.2">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x14ac:dyDescent="0.2">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x14ac:dyDescent="0.2">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x14ac:dyDescent="0.2">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x14ac:dyDescent="0.2">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x14ac:dyDescent="0.2">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x14ac:dyDescent="0.2">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x14ac:dyDescent="0.2">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x14ac:dyDescent="0.2">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x14ac:dyDescent="0.2">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x14ac:dyDescent="0.2">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x14ac:dyDescent="0.2">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x14ac:dyDescent="0.2">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2">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2">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2">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2">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2">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15"/>
      <c r="B386" s="515"/>
      <c r="C386" s="515" t="s">
        <v>88</v>
      </c>
      <c r="D386" s="515"/>
      <c r="E386" s="515"/>
      <c r="F386" s="515"/>
      <c r="G386" s="515"/>
      <c r="H386" s="515"/>
      <c r="I386" s="515"/>
      <c r="J386" s="757" t="s">
        <v>66</v>
      </c>
      <c r="K386" s="757"/>
      <c r="L386" s="757"/>
      <c r="M386" s="757"/>
      <c r="N386" s="757"/>
      <c r="O386" s="757"/>
      <c r="P386" s="759" t="s">
        <v>89</v>
      </c>
      <c r="Q386" s="759"/>
      <c r="R386" s="759"/>
      <c r="S386" s="759"/>
      <c r="T386" s="759"/>
      <c r="U386" s="759"/>
      <c r="V386" s="759"/>
      <c r="W386" s="759"/>
      <c r="X386" s="759"/>
      <c r="Y386" s="759" t="s">
        <v>90</v>
      </c>
      <c r="Z386" s="515"/>
      <c r="AA386" s="515"/>
      <c r="AB386" s="515"/>
      <c r="AC386" s="757" t="s">
        <v>377</v>
      </c>
      <c r="AD386" s="757"/>
      <c r="AE386" s="757"/>
      <c r="AF386" s="757"/>
      <c r="AG386" s="757"/>
      <c r="AH386" s="759" t="s">
        <v>65</v>
      </c>
      <c r="AI386" s="515"/>
      <c r="AJ386" s="515"/>
      <c r="AK386" s="515"/>
      <c r="AL386" s="515" t="s">
        <v>16</v>
      </c>
      <c r="AM386" s="515"/>
      <c r="AN386" s="515"/>
      <c r="AO386" s="777"/>
      <c r="AP386" s="776" t="s">
        <v>384</v>
      </c>
      <c r="AQ386" s="776"/>
      <c r="AR386" s="776"/>
      <c r="AS386" s="776"/>
      <c r="AT386" s="776"/>
      <c r="AU386" s="776"/>
      <c r="AV386" s="776"/>
      <c r="AW386" s="776"/>
      <c r="AX386" s="776"/>
    </row>
    <row r="387" spans="1:50" ht="24.75" hidden="1" customHeight="1" x14ac:dyDescent="0.2">
      <c r="A387" s="761">
        <v>1</v>
      </c>
      <c r="B387" s="761">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770"/>
      <c r="AI387" s="771"/>
      <c r="AJ387" s="771"/>
      <c r="AK387" s="771"/>
      <c r="AL387" s="772"/>
      <c r="AM387" s="773"/>
      <c r="AN387" s="773"/>
      <c r="AO387" s="774"/>
      <c r="AP387" s="760"/>
      <c r="AQ387" s="760"/>
      <c r="AR387" s="760"/>
      <c r="AS387" s="760"/>
      <c r="AT387" s="760"/>
      <c r="AU387" s="760"/>
      <c r="AV387" s="760"/>
      <c r="AW387" s="760"/>
      <c r="AX387" s="760"/>
    </row>
    <row r="388" spans="1:50" ht="24.75" hidden="1" customHeight="1" x14ac:dyDescent="0.2">
      <c r="A388" s="761">
        <v>2</v>
      </c>
      <c r="B388" s="761">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770"/>
      <c r="AI388" s="771"/>
      <c r="AJ388" s="771"/>
      <c r="AK388" s="771"/>
      <c r="AL388" s="772"/>
      <c r="AM388" s="773"/>
      <c r="AN388" s="773"/>
      <c r="AO388" s="774"/>
      <c r="AP388" s="760"/>
      <c r="AQ388" s="760"/>
      <c r="AR388" s="760"/>
      <c r="AS388" s="760"/>
      <c r="AT388" s="760"/>
      <c r="AU388" s="760"/>
      <c r="AV388" s="760"/>
      <c r="AW388" s="760"/>
      <c r="AX388" s="760"/>
    </row>
    <row r="389" spans="1:50" ht="24.75" hidden="1" customHeight="1" x14ac:dyDescent="0.2">
      <c r="A389" s="761">
        <v>3</v>
      </c>
      <c r="B389" s="761">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60"/>
      <c r="AQ389" s="760"/>
      <c r="AR389" s="760"/>
      <c r="AS389" s="760"/>
      <c r="AT389" s="760"/>
      <c r="AU389" s="760"/>
      <c r="AV389" s="760"/>
      <c r="AW389" s="760"/>
      <c r="AX389" s="760"/>
    </row>
    <row r="390" spans="1:50" ht="24.75" hidden="1" customHeight="1" x14ac:dyDescent="0.2">
      <c r="A390" s="761">
        <v>4</v>
      </c>
      <c r="B390" s="761">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60"/>
      <c r="AQ390" s="760"/>
      <c r="AR390" s="760"/>
      <c r="AS390" s="760"/>
      <c r="AT390" s="760"/>
      <c r="AU390" s="760"/>
      <c r="AV390" s="760"/>
      <c r="AW390" s="760"/>
      <c r="AX390" s="760"/>
    </row>
    <row r="391" spans="1:50" ht="24.75" hidden="1" customHeight="1" x14ac:dyDescent="0.2">
      <c r="A391" s="761">
        <v>5</v>
      </c>
      <c r="B391" s="761">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60"/>
      <c r="AQ391" s="760"/>
      <c r="AR391" s="760"/>
      <c r="AS391" s="760"/>
      <c r="AT391" s="760"/>
      <c r="AU391" s="760"/>
      <c r="AV391" s="760"/>
      <c r="AW391" s="760"/>
      <c r="AX391" s="760"/>
    </row>
    <row r="392" spans="1:50" ht="24.75" hidden="1" customHeight="1" x14ac:dyDescent="0.2">
      <c r="A392" s="761">
        <v>6</v>
      </c>
      <c r="B392" s="761">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60"/>
      <c r="AQ392" s="760"/>
      <c r="AR392" s="760"/>
      <c r="AS392" s="760"/>
      <c r="AT392" s="760"/>
      <c r="AU392" s="760"/>
      <c r="AV392" s="760"/>
      <c r="AW392" s="760"/>
      <c r="AX392" s="760"/>
    </row>
    <row r="393" spans="1:50" ht="24.75" hidden="1" customHeight="1" x14ac:dyDescent="0.2">
      <c r="A393" s="761">
        <v>7</v>
      </c>
      <c r="B393" s="761">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60"/>
      <c r="AQ393" s="760"/>
      <c r="AR393" s="760"/>
      <c r="AS393" s="760"/>
      <c r="AT393" s="760"/>
      <c r="AU393" s="760"/>
      <c r="AV393" s="760"/>
      <c r="AW393" s="760"/>
      <c r="AX393" s="760"/>
    </row>
    <row r="394" spans="1:50" ht="24.75" hidden="1" customHeight="1" x14ac:dyDescent="0.2">
      <c r="A394" s="761">
        <v>8</v>
      </c>
      <c r="B394" s="761">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60"/>
      <c r="AQ394" s="760"/>
      <c r="AR394" s="760"/>
      <c r="AS394" s="760"/>
      <c r="AT394" s="760"/>
      <c r="AU394" s="760"/>
      <c r="AV394" s="760"/>
      <c r="AW394" s="760"/>
      <c r="AX394" s="760"/>
    </row>
    <row r="395" spans="1:50" ht="24.75" hidden="1" customHeight="1" x14ac:dyDescent="0.2">
      <c r="A395" s="761">
        <v>9</v>
      </c>
      <c r="B395" s="761">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60"/>
      <c r="AQ395" s="760"/>
      <c r="AR395" s="760"/>
      <c r="AS395" s="760"/>
      <c r="AT395" s="760"/>
      <c r="AU395" s="760"/>
      <c r="AV395" s="760"/>
      <c r="AW395" s="760"/>
      <c r="AX395" s="760"/>
    </row>
    <row r="396" spans="1:50" ht="24.75" hidden="1" customHeight="1" x14ac:dyDescent="0.2">
      <c r="A396" s="761">
        <v>10</v>
      </c>
      <c r="B396" s="761">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60"/>
      <c r="AQ396" s="760"/>
      <c r="AR396" s="760"/>
      <c r="AS396" s="760"/>
      <c r="AT396" s="760"/>
      <c r="AU396" s="760"/>
      <c r="AV396" s="760"/>
      <c r="AW396" s="760"/>
      <c r="AX396" s="760"/>
    </row>
    <row r="397" spans="1:50" ht="24.75" hidden="1" customHeight="1" x14ac:dyDescent="0.2">
      <c r="A397" s="761">
        <v>11</v>
      </c>
      <c r="B397" s="761">
        <v>1</v>
      </c>
      <c r="C397" s="762"/>
      <c r="D397" s="762"/>
      <c r="E397" s="762"/>
      <c r="F397" s="762"/>
      <c r="G397" s="762"/>
      <c r="H397" s="762"/>
      <c r="I397" s="762"/>
      <c r="J397" s="763"/>
      <c r="K397" s="764"/>
      <c r="L397" s="764"/>
      <c r="M397" s="764"/>
      <c r="N397" s="764"/>
      <c r="O397" s="764"/>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60"/>
      <c r="AQ397" s="760"/>
      <c r="AR397" s="760"/>
      <c r="AS397" s="760"/>
      <c r="AT397" s="760"/>
      <c r="AU397" s="760"/>
      <c r="AV397" s="760"/>
      <c r="AW397" s="760"/>
      <c r="AX397" s="760"/>
    </row>
    <row r="398" spans="1:50" ht="24.75" hidden="1" customHeight="1" x14ac:dyDescent="0.2">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x14ac:dyDescent="0.2">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x14ac:dyDescent="0.2">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x14ac:dyDescent="0.2">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x14ac:dyDescent="0.2">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x14ac:dyDescent="0.2">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x14ac:dyDescent="0.2">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2">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2">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2">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2">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2">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x14ac:dyDescent="0.2">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2">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2">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2">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2">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2">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x14ac:dyDescent="0.2">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15"/>
      <c r="B419" s="515"/>
      <c r="C419" s="515" t="s">
        <v>88</v>
      </c>
      <c r="D419" s="515"/>
      <c r="E419" s="515"/>
      <c r="F419" s="515"/>
      <c r="G419" s="515"/>
      <c r="H419" s="515"/>
      <c r="I419" s="515"/>
      <c r="J419" s="757" t="s">
        <v>66</v>
      </c>
      <c r="K419" s="757"/>
      <c r="L419" s="757"/>
      <c r="M419" s="757"/>
      <c r="N419" s="757"/>
      <c r="O419" s="757"/>
      <c r="P419" s="759" t="s">
        <v>89</v>
      </c>
      <c r="Q419" s="759"/>
      <c r="R419" s="759"/>
      <c r="S419" s="759"/>
      <c r="T419" s="759"/>
      <c r="U419" s="759"/>
      <c r="V419" s="759"/>
      <c r="W419" s="759"/>
      <c r="X419" s="759"/>
      <c r="Y419" s="759" t="s">
        <v>90</v>
      </c>
      <c r="Z419" s="515"/>
      <c r="AA419" s="515"/>
      <c r="AB419" s="515"/>
      <c r="AC419" s="757" t="s">
        <v>377</v>
      </c>
      <c r="AD419" s="757"/>
      <c r="AE419" s="757"/>
      <c r="AF419" s="757"/>
      <c r="AG419" s="757"/>
      <c r="AH419" s="759" t="s">
        <v>65</v>
      </c>
      <c r="AI419" s="515"/>
      <c r="AJ419" s="515"/>
      <c r="AK419" s="515"/>
      <c r="AL419" s="515" t="s">
        <v>16</v>
      </c>
      <c r="AM419" s="515"/>
      <c r="AN419" s="515"/>
      <c r="AO419" s="777"/>
      <c r="AP419" s="776" t="s">
        <v>384</v>
      </c>
      <c r="AQ419" s="776"/>
      <c r="AR419" s="776"/>
      <c r="AS419" s="776"/>
      <c r="AT419" s="776"/>
      <c r="AU419" s="776"/>
      <c r="AV419" s="776"/>
      <c r="AW419" s="776"/>
      <c r="AX419" s="776"/>
    </row>
    <row r="420" spans="1:50" ht="24.75" hidden="1" customHeight="1" x14ac:dyDescent="0.2">
      <c r="A420" s="761">
        <v>1</v>
      </c>
      <c r="B420" s="761">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60"/>
      <c r="AQ420" s="760"/>
      <c r="AR420" s="760"/>
      <c r="AS420" s="760"/>
      <c r="AT420" s="760"/>
      <c r="AU420" s="760"/>
      <c r="AV420" s="760"/>
      <c r="AW420" s="760"/>
      <c r="AX420" s="760"/>
    </row>
    <row r="421" spans="1:50" ht="24.75" hidden="1" customHeight="1" x14ac:dyDescent="0.2">
      <c r="A421" s="761">
        <v>2</v>
      </c>
      <c r="B421" s="761">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60"/>
      <c r="AQ421" s="760"/>
      <c r="AR421" s="760"/>
      <c r="AS421" s="760"/>
      <c r="AT421" s="760"/>
      <c r="AU421" s="760"/>
      <c r="AV421" s="760"/>
      <c r="AW421" s="760"/>
      <c r="AX421" s="760"/>
    </row>
    <row r="422" spans="1:50" ht="24.75" hidden="1" customHeight="1" x14ac:dyDescent="0.2">
      <c r="A422" s="761">
        <v>3</v>
      </c>
      <c r="B422" s="761">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60"/>
      <c r="AQ422" s="760"/>
      <c r="AR422" s="760"/>
      <c r="AS422" s="760"/>
      <c r="AT422" s="760"/>
      <c r="AU422" s="760"/>
      <c r="AV422" s="760"/>
      <c r="AW422" s="760"/>
      <c r="AX422" s="760"/>
    </row>
    <row r="423" spans="1:50" ht="24.75" hidden="1" customHeight="1" x14ac:dyDescent="0.2">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x14ac:dyDescent="0.2">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x14ac:dyDescent="0.2">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x14ac:dyDescent="0.2">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x14ac:dyDescent="0.2">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x14ac:dyDescent="0.2">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x14ac:dyDescent="0.2">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x14ac:dyDescent="0.2">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x14ac:dyDescent="0.2">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x14ac:dyDescent="0.2">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x14ac:dyDescent="0.2">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x14ac:dyDescent="0.2">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x14ac:dyDescent="0.2">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x14ac:dyDescent="0.2">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x14ac:dyDescent="0.2">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x14ac:dyDescent="0.2">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x14ac:dyDescent="0.2">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x14ac:dyDescent="0.2">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x14ac:dyDescent="0.2">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2">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2">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2">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2">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2">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2">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2">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2">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15"/>
      <c r="B452" s="515"/>
      <c r="C452" s="515" t="s">
        <v>88</v>
      </c>
      <c r="D452" s="515"/>
      <c r="E452" s="515"/>
      <c r="F452" s="515"/>
      <c r="G452" s="515"/>
      <c r="H452" s="515"/>
      <c r="I452" s="515"/>
      <c r="J452" s="757" t="s">
        <v>66</v>
      </c>
      <c r="K452" s="757"/>
      <c r="L452" s="757"/>
      <c r="M452" s="757"/>
      <c r="N452" s="757"/>
      <c r="O452" s="757"/>
      <c r="P452" s="759" t="s">
        <v>89</v>
      </c>
      <c r="Q452" s="759"/>
      <c r="R452" s="759"/>
      <c r="S452" s="759"/>
      <c r="T452" s="759"/>
      <c r="U452" s="759"/>
      <c r="V452" s="759"/>
      <c r="W452" s="759"/>
      <c r="X452" s="759"/>
      <c r="Y452" s="759" t="s">
        <v>90</v>
      </c>
      <c r="Z452" s="515"/>
      <c r="AA452" s="515"/>
      <c r="AB452" s="515"/>
      <c r="AC452" s="757" t="s">
        <v>377</v>
      </c>
      <c r="AD452" s="757"/>
      <c r="AE452" s="757"/>
      <c r="AF452" s="757"/>
      <c r="AG452" s="757"/>
      <c r="AH452" s="759" t="s">
        <v>65</v>
      </c>
      <c r="AI452" s="515"/>
      <c r="AJ452" s="515"/>
      <c r="AK452" s="515"/>
      <c r="AL452" s="515" t="s">
        <v>16</v>
      </c>
      <c r="AM452" s="515"/>
      <c r="AN452" s="515"/>
      <c r="AO452" s="777"/>
      <c r="AP452" s="776" t="s">
        <v>384</v>
      </c>
      <c r="AQ452" s="776"/>
      <c r="AR452" s="776"/>
      <c r="AS452" s="776"/>
      <c r="AT452" s="776"/>
      <c r="AU452" s="776"/>
      <c r="AV452" s="776"/>
      <c r="AW452" s="776"/>
      <c r="AX452" s="776"/>
    </row>
    <row r="453" spans="1:50" ht="24.75" hidden="1" customHeight="1" x14ac:dyDescent="0.2">
      <c r="A453" s="761">
        <v>1</v>
      </c>
      <c r="B453" s="761">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60"/>
      <c r="AQ453" s="760"/>
      <c r="AR453" s="760"/>
      <c r="AS453" s="760"/>
      <c r="AT453" s="760"/>
      <c r="AU453" s="760"/>
      <c r="AV453" s="760"/>
      <c r="AW453" s="760"/>
      <c r="AX453" s="760"/>
    </row>
    <row r="454" spans="1:50" ht="24.75" hidden="1" customHeight="1" x14ac:dyDescent="0.2">
      <c r="A454" s="761">
        <v>2</v>
      </c>
      <c r="B454" s="761">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60"/>
      <c r="AQ454" s="760"/>
      <c r="AR454" s="760"/>
      <c r="AS454" s="760"/>
      <c r="AT454" s="760"/>
      <c r="AU454" s="760"/>
      <c r="AV454" s="760"/>
      <c r="AW454" s="760"/>
      <c r="AX454" s="760"/>
    </row>
    <row r="455" spans="1:50" ht="24.75" hidden="1" customHeight="1" x14ac:dyDescent="0.2">
      <c r="A455" s="761">
        <v>3</v>
      </c>
      <c r="B455" s="761">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60"/>
      <c r="AQ455" s="760"/>
      <c r="AR455" s="760"/>
      <c r="AS455" s="760"/>
      <c r="AT455" s="760"/>
      <c r="AU455" s="760"/>
      <c r="AV455" s="760"/>
      <c r="AW455" s="760"/>
      <c r="AX455" s="760"/>
    </row>
    <row r="456" spans="1:50" ht="24.75" hidden="1" customHeight="1" x14ac:dyDescent="0.2">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x14ac:dyDescent="0.2">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x14ac:dyDescent="0.2">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x14ac:dyDescent="0.2">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x14ac:dyDescent="0.2">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x14ac:dyDescent="0.2">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x14ac:dyDescent="0.2">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x14ac:dyDescent="0.2">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x14ac:dyDescent="0.2">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x14ac:dyDescent="0.2">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x14ac:dyDescent="0.2">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2">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2">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2">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2">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2">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2">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2">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2">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2">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2">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2">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2">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2">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2">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2">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2">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15"/>
      <c r="B485" s="515"/>
      <c r="C485" s="515" t="s">
        <v>88</v>
      </c>
      <c r="D485" s="515"/>
      <c r="E485" s="515"/>
      <c r="F485" s="515"/>
      <c r="G485" s="515"/>
      <c r="H485" s="515"/>
      <c r="I485" s="515"/>
      <c r="J485" s="757" t="s">
        <v>66</v>
      </c>
      <c r="K485" s="757"/>
      <c r="L485" s="757"/>
      <c r="M485" s="757"/>
      <c r="N485" s="757"/>
      <c r="O485" s="757"/>
      <c r="P485" s="759" t="s">
        <v>89</v>
      </c>
      <c r="Q485" s="759"/>
      <c r="R485" s="759"/>
      <c r="S485" s="759"/>
      <c r="T485" s="759"/>
      <c r="U485" s="759"/>
      <c r="V485" s="759"/>
      <c r="W485" s="759"/>
      <c r="X485" s="759"/>
      <c r="Y485" s="759" t="s">
        <v>90</v>
      </c>
      <c r="Z485" s="515"/>
      <c r="AA485" s="515"/>
      <c r="AB485" s="515"/>
      <c r="AC485" s="757" t="s">
        <v>377</v>
      </c>
      <c r="AD485" s="757"/>
      <c r="AE485" s="757"/>
      <c r="AF485" s="757"/>
      <c r="AG485" s="757"/>
      <c r="AH485" s="759" t="s">
        <v>65</v>
      </c>
      <c r="AI485" s="515"/>
      <c r="AJ485" s="515"/>
      <c r="AK485" s="515"/>
      <c r="AL485" s="515" t="s">
        <v>16</v>
      </c>
      <c r="AM485" s="515"/>
      <c r="AN485" s="515"/>
      <c r="AO485" s="777"/>
      <c r="AP485" s="776" t="s">
        <v>384</v>
      </c>
      <c r="AQ485" s="776"/>
      <c r="AR485" s="776"/>
      <c r="AS485" s="776"/>
      <c r="AT485" s="776"/>
      <c r="AU485" s="776"/>
      <c r="AV485" s="776"/>
      <c r="AW485" s="776"/>
      <c r="AX485" s="776"/>
    </row>
    <row r="486" spans="1:50" ht="24.75" hidden="1" customHeight="1" x14ac:dyDescent="0.2">
      <c r="A486" s="761">
        <v>1</v>
      </c>
      <c r="B486" s="761">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60"/>
      <c r="AQ486" s="760"/>
      <c r="AR486" s="760"/>
      <c r="AS486" s="760"/>
      <c r="AT486" s="760"/>
      <c r="AU486" s="760"/>
      <c r="AV486" s="760"/>
      <c r="AW486" s="760"/>
      <c r="AX486" s="760"/>
    </row>
    <row r="487" spans="1:50" ht="24.75" hidden="1" customHeight="1" x14ac:dyDescent="0.2">
      <c r="A487" s="761">
        <v>2</v>
      </c>
      <c r="B487" s="761">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60"/>
      <c r="AQ487" s="760"/>
      <c r="AR487" s="760"/>
      <c r="AS487" s="760"/>
      <c r="AT487" s="760"/>
      <c r="AU487" s="760"/>
      <c r="AV487" s="760"/>
      <c r="AW487" s="760"/>
      <c r="AX487" s="760"/>
    </row>
    <row r="488" spans="1:50" ht="24.75" hidden="1" customHeight="1" x14ac:dyDescent="0.2">
      <c r="A488" s="761">
        <v>3</v>
      </c>
      <c r="B488" s="761">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60"/>
      <c r="AQ488" s="760"/>
      <c r="AR488" s="760"/>
      <c r="AS488" s="760"/>
      <c r="AT488" s="760"/>
      <c r="AU488" s="760"/>
      <c r="AV488" s="760"/>
      <c r="AW488" s="760"/>
      <c r="AX488" s="760"/>
    </row>
    <row r="489" spans="1:50" ht="24.75" hidden="1" customHeight="1" x14ac:dyDescent="0.2">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2">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2">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2">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2">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2">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2">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2">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2">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2">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2">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2">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2">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2">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2">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2">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2">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2">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2">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2">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2">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2">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2">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2">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2">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2">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2">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24.75" hidden="1" customHeight="1" x14ac:dyDescent="0.2">
      <c r="A516" s="803" t="s">
        <v>98</v>
      </c>
      <c r="B516" s="804"/>
      <c r="C516" s="804"/>
      <c r="D516" s="804"/>
      <c r="E516" s="804"/>
      <c r="F516" s="804"/>
      <c r="G516" s="804"/>
      <c r="H516" s="804"/>
      <c r="I516" s="804"/>
      <c r="J516" s="804"/>
      <c r="K516" s="804"/>
      <c r="L516" s="804"/>
      <c r="M516" s="804"/>
      <c r="N516" s="804"/>
      <c r="O516" s="804"/>
      <c r="P516" s="804"/>
      <c r="Q516" s="804"/>
      <c r="R516" s="804"/>
      <c r="S516" s="804"/>
      <c r="T516" s="804"/>
      <c r="U516" s="804"/>
      <c r="V516" s="804"/>
      <c r="W516" s="804"/>
      <c r="X516" s="804"/>
      <c r="Y516" s="804"/>
      <c r="Z516" s="804"/>
      <c r="AA516" s="804"/>
      <c r="AB516" s="804"/>
      <c r="AC516" s="804"/>
      <c r="AD516" s="804"/>
      <c r="AE516" s="804"/>
      <c r="AF516" s="804"/>
      <c r="AG516" s="804"/>
      <c r="AH516" s="804"/>
      <c r="AI516" s="804"/>
      <c r="AJ516" s="804"/>
      <c r="AK516" s="805"/>
      <c r="AL516" s="255" t="s">
        <v>385</v>
      </c>
      <c r="AM516" s="256"/>
      <c r="AN516" s="256"/>
      <c r="AO516" s="66" t="s">
        <v>380</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61"/>
      <c r="B519" s="761"/>
      <c r="C519" s="757" t="s">
        <v>100</v>
      </c>
      <c r="D519" s="806"/>
      <c r="E519" s="757" t="s">
        <v>101</v>
      </c>
      <c r="F519" s="806"/>
      <c r="G519" s="806"/>
      <c r="H519" s="806"/>
      <c r="I519" s="806"/>
      <c r="J519" s="757" t="s">
        <v>66</v>
      </c>
      <c r="K519" s="757"/>
      <c r="L519" s="757"/>
      <c r="M519" s="757"/>
      <c r="N519" s="757"/>
      <c r="O519" s="757"/>
      <c r="P519" s="759" t="s">
        <v>89</v>
      </c>
      <c r="Q519" s="759"/>
      <c r="R519" s="759"/>
      <c r="S519" s="759"/>
      <c r="T519" s="759"/>
      <c r="U519" s="759"/>
      <c r="V519" s="759"/>
      <c r="W519" s="759"/>
      <c r="X519" s="759"/>
      <c r="Y519" s="757" t="s">
        <v>102</v>
      </c>
      <c r="Z519" s="806"/>
      <c r="AA519" s="806"/>
      <c r="AB519" s="806"/>
      <c r="AC519" s="757" t="s">
        <v>64</v>
      </c>
      <c r="AD519" s="757"/>
      <c r="AE519" s="757"/>
      <c r="AF519" s="757"/>
      <c r="AG519" s="757"/>
      <c r="AH519" s="759" t="s">
        <v>65</v>
      </c>
      <c r="AI519" s="515"/>
      <c r="AJ519" s="515"/>
      <c r="AK519" s="515"/>
      <c r="AL519" s="515" t="s">
        <v>16</v>
      </c>
      <c r="AM519" s="515"/>
      <c r="AN519" s="515"/>
      <c r="AO519" s="809"/>
      <c r="AP519" s="776" t="s">
        <v>384</v>
      </c>
      <c r="AQ519" s="776"/>
      <c r="AR519" s="776"/>
      <c r="AS519" s="776"/>
      <c r="AT519" s="776"/>
      <c r="AU519" s="776"/>
      <c r="AV519" s="776"/>
      <c r="AW519" s="776"/>
      <c r="AX519" s="776"/>
    </row>
    <row r="520" spans="1:50" ht="24.75" hidden="1" customHeight="1" x14ac:dyDescent="0.2">
      <c r="A520" s="761">
        <v>1</v>
      </c>
      <c r="B520" s="761">
        <v>1</v>
      </c>
      <c r="C520" s="807"/>
      <c r="D520" s="807"/>
      <c r="E520" s="808"/>
      <c r="F520" s="808"/>
      <c r="G520" s="808"/>
      <c r="H520" s="808"/>
      <c r="I520" s="808"/>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770"/>
      <c r="AI520" s="771"/>
      <c r="AJ520" s="771"/>
      <c r="AK520" s="771"/>
      <c r="AL520" s="772"/>
      <c r="AM520" s="773"/>
      <c r="AN520" s="773"/>
      <c r="AO520" s="774"/>
      <c r="AP520" s="760"/>
      <c r="AQ520" s="760"/>
      <c r="AR520" s="760"/>
      <c r="AS520" s="760"/>
      <c r="AT520" s="760"/>
      <c r="AU520" s="760"/>
      <c r="AV520" s="760"/>
      <c r="AW520" s="760"/>
      <c r="AX520" s="760"/>
    </row>
    <row r="521" spans="1:50" ht="24.75" hidden="1" customHeight="1" x14ac:dyDescent="0.2">
      <c r="A521" s="761">
        <v>2</v>
      </c>
      <c r="B521" s="761">
        <v>1</v>
      </c>
      <c r="C521" s="807"/>
      <c r="D521" s="807"/>
      <c r="E521" s="808"/>
      <c r="F521" s="808"/>
      <c r="G521" s="808"/>
      <c r="H521" s="808"/>
      <c r="I521" s="808"/>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2">
      <c r="A522" s="761">
        <v>3</v>
      </c>
      <c r="B522" s="761">
        <v>1</v>
      </c>
      <c r="C522" s="807"/>
      <c r="D522" s="807"/>
      <c r="E522" s="808"/>
      <c r="F522" s="808"/>
      <c r="G522" s="808"/>
      <c r="H522" s="808"/>
      <c r="I522" s="808"/>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2">
      <c r="A523" s="761">
        <v>4</v>
      </c>
      <c r="B523" s="761">
        <v>1</v>
      </c>
      <c r="C523" s="807"/>
      <c r="D523" s="807"/>
      <c r="E523" s="808"/>
      <c r="F523" s="808"/>
      <c r="G523" s="808"/>
      <c r="H523" s="808"/>
      <c r="I523" s="808"/>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2">
      <c r="A524" s="761">
        <v>5</v>
      </c>
      <c r="B524" s="761">
        <v>1</v>
      </c>
      <c r="C524" s="807"/>
      <c r="D524" s="807"/>
      <c r="E524" s="808"/>
      <c r="F524" s="808"/>
      <c r="G524" s="808"/>
      <c r="H524" s="808"/>
      <c r="I524" s="808"/>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2">
      <c r="A525" s="761">
        <v>6</v>
      </c>
      <c r="B525" s="761">
        <v>1</v>
      </c>
      <c r="C525" s="807"/>
      <c r="D525" s="807"/>
      <c r="E525" s="808"/>
      <c r="F525" s="808"/>
      <c r="G525" s="808"/>
      <c r="H525" s="808"/>
      <c r="I525" s="808"/>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2">
      <c r="A526" s="761">
        <v>7</v>
      </c>
      <c r="B526" s="761">
        <v>1</v>
      </c>
      <c r="C526" s="807"/>
      <c r="D526" s="807"/>
      <c r="E526" s="808"/>
      <c r="F526" s="808"/>
      <c r="G526" s="808"/>
      <c r="H526" s="808"/>
      <c r="I526" s="808"/>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x14ac:dyDescent="0.2">
      <c r="A527" s="761">
        <v>8</v>
      </c>
      <c r="B527" s="761">
        <v>1</v>
      </c>
      <c r="C527" s="807"/>
      <c r="D527" s="807"/>
      <c r="E527" s="808"/>
      <c r="F527" s="808"/>
      <c r="G527" s="808"/>
      <c r="H527" s="808"/>
      <c r="I527" s="808"/>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2">
      <c r="A528" s="761">
        <v>9</v>
      </c>
      <c r="B528" s="761">
        <v>1</v>
      </c>
      <c r="C528" s="807"/>
      <c r="D528" s="807"/>
      <c r="E528" s="808"/>
      <c r="F528" s="808"/>
      <c r="G528" s="808"/>
      <c r="H528" s="808"/>
      <c r="I528" s="808"/>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2">
      <c r="A529" s="761">
        <v>10</v>
      </c>
      <c r="B529" s="761">
        <v>1</v>
      </c>
      <c r="C529" s="807"/>
      <c r="D529" s="807"/>
      <c r="E529" s="808"/>
      <c r="F529" s="808"/>
      <c r="G529" s="808"/>
      <c r="H529" s="808"/>
      <c r="I529" s="808"/>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2">
      <c r="A530" s="761">
        <v>11</v>
      </c>
      <c r="B530" s="761">
        <v>1</v>
      </c>
      <c r="C530" s="807"/>
      <c r="D530" s="807"/>
      <c r="E530" s="808"/>
      <c r="F530" s="808"/>
      <c r="G530" s="808"/>
      <c r="H530" s="808"/>
      <c r="I530" s="808"/>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2">
      <c r="A531" s="761">
        <v>12</v>
      </c>
      <c r="B531" s="761">
        <v>1</v>
      </c>
      <c r="C531" s="807"/>
      <c r="D531" s="807"/>
      <c r="E531" s="808"/>
      <c r="F531" s="808"/>
      <c r="G531" s="808"/>
      <c r="H531" s="808"/>
      <c r="I531" s="808"/>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2">
      <c r="A532" s="761">
        <v>13</v>
      </c>
      <c r="B532" s="761">
        <v>1</v>
      </c>
      <c r="C532" s="807"/>
      <c r="D532" s="807"/>
      <c r="E532" s="808"/>
      <c r="F532" s="808"/>
      <c r="G532" s="808"/>
      <c r="H532" s="808"/>
      <c r="I532" s="808"/>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2">
      <c r="A533" s="761">
        <v>14</v>
      </c>
      <c r="B533" s="761">
        <v>1</v>
      </c>
      <c r="C533" s="807"/>
      <c r="D533" s="807"/>
      <c r="E533" s="808"/>
      <c r="F533" s="808"/>
      <c r="G533" s="808"/>
      <c r="H533" s="808"/>
      <c r="I533" s="808"/>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2">
      <c r="A534" s="761">
        <v>15</v>
      </c>
      <c r="B534" s="761">
        <v>1</v>
      </c>
      <c r="C534" s="807"/>
      <c r="D534" s="807"/>
      <c r="E534" s="808"/>
      <c r="F534" s="808"/>
      <c r="G534" s="808"/>
      <c r="H534" s="808"/>
      <c r="I534" s="808"/>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2">
      <c r="A535" s="761">
        <v>16</v>
      </c>
      <c r="B535" s="761">
        <v>1</v>
      </c>
      <c r="C535" s="807"/>
      <c r="D535" s="807"/>
      <c r="E535" s="808"/>
      <c r="F535" s="808"/>
      <c r="G535" s="808"/>
      <c r="H535" s="808"/>
      <c r="I535" s="808"/>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2">
      <c r="A536" s="761">
        <v>17</v>
      </c>
      <c r="B536" s="761">
        <v>1</v>
      </c>
      <c r="C536" s="807"/>
      <c r="D536" s="807"/>
      <c r="E536" s="808"/>
      <c r="F536" s="808"/>
      <c r="G536" s="808"/>
      <c r="H536" s="808"/>
      <c r="I536" s="808"/>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2">
      <c r="A537" s="761">
        <v>18</v>
      </c>
      <c r="B537" s="761">
        <v>1</v>
      </c>
      <c r="C537" s="807"/>
      <c r="D537" s="807"/>
      <c r="E537" s="87"/>
      <c r="F537" s="808"/>
      <c r="G537" s="808"/>
      <c r="H537" s="808"/>
      <c r="I537" s="808"/>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2">
      <c r="A538" s="761">
        <v>19</v>
      </c>
      <c r="B538" s="761">
        <v>1</v>
      </c>
      <c r="C538" s="807"/>
      <c r="D538" s="807"/>
      <c r="E538" s="808"/>
      <c r="F538" s="808"/>
      <c r="G538" s="808"/>
      <c r="H538" s="808"/>
      <c r="I538" s="808"/>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2">
      <c r="A539" s="761">
        <v>20</v>
      </c>
      <c r="B539" s="761">
        <v>1</v>
      </c>
      <c r="C539" s="807"/>
      <c r="D539" s="807"/>
      <c r="E539" s="808"/>
      <c r="F539" s="808"/>
      <c r="G539" s="808"/>
      <c r="H539" s="808"/>
      <c r="I539" s="808"/>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2">
      <c r="A540" s="761">
        <v>21</v>
      </c>
      <c r="B540" s="761">
        <v>1</v>
      </c>
      <c r="C540" s="807"/>
      <c r="D540" s="807"/>
      <c r="E540" s="808"/>
      <c r="F540" s="808"/>
      <c r="G540" s="808"/>
      <c r="H540" s="808"/>
      <c r="I540" s="808"/>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2">
      <c r="A541" s="761">
        <v>22</v>
      </c>
      <c r="B541" s="761">
        <v>1</v>
      </c>
      <c r="C541" s="807"/>
      <c r="D541" s="807"/>
      <c r="E541" s="808"/>
      <c r="F541" s="808"/>
      <c r="G541" s="808"/>
      <c r="H541" s="808"/>
      <c r="I541" s="808"/>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2">
      <c r="A542" s="761">
        <v>23</v>
      </c>
      <c r="B542" s="761">
        <v>1</v>
      </c>
      <c r="C542" s="807"/>
      <c r="D542" s="807"/>
      <c r="E542" s="808"/>
      <c r="F542" s="808"/>
      <c r="G542" s="808"/>
      <c r="H542" s="808"/>
      <c r="I542" s="808"/>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2">
      <c r="A543" s="761">
        <v>24</v>
      </c>
      <c r="B543" s="761">
        <v>1</v>
      </c>
      <c r="C543" s="807"/>
      <c r="D543" s="807"/>
      <c r="E543" s="808"/>
      <c r="F543" s="808"/>
      <c r="G543" s="808"/>
      <c r="H543" s="808"/>
      <c r="I543" s="808"/>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2">
      <c r="A544" s="761">
        <v>25</v>
      </c>
      <c r="B544" s="761">
        <v>1</v>
      </c>
      <c r="C544" s="807"/>
      <c r="D544" s="807"/>
      <c r="E544" s="808"/>
      <c r="F544" s="808"/>
      <c r="G544" s="808"/>
      <c r="H544" s="808"/>
      <c r="I544" s="808"/>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2">
      <c r="A545" s="761">
        <v>26</v>
      </c>
      <c r="B545" s="761">
        <v>1</v>
      </c>
      <c r="C545" s="807"/>
      <c r="D545" s="807"/>
      <c r="E545" s="808"/>
      <c r="F545" s="808"/>
      <c r="G545" s="808"/>
      <c r="H545" s="808"/>
      <c r="I545" s="808"/>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2">
      <c r="A546" s="761">
        <v>27</v>
      </c>
      <c r="B546" s="761">
        <v>1</v>
      </c>
      <c r="C546" s="807"/>
      <c r="D546" s="807"/>
      <c r="E546" s="808"/>
      <c r="F546" s="808"/>
      <c r="G546" s="808"/>
      <c r="H546" s="808"/>
      <c r="I546" s="808"/>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2">
      <c r="A547" s="761">
        <v>28</v>
      </c>
      <c r="B547" s="761">
        <v>1</v>
      </c>
      <c r="C547" s="807"/>
      <c r="D547" s="807"/>
      <c r="E547" s="808"/>
      <c r="F547" s="808"/>
      <c r="G547" s="808"/>
      <c r="H547" s="808"/>
      <c r="I547" s="808"/>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2">
      <c r="A548" s="761">
        <v>29</v>
      </c>
      <c r="B548" s="761">
        <v>1</v>
      </c>
      <c r="C548" s="807"/>
      <c r="D548" s="807"/>
      <c r="E548" s="808"/>
      <c r="F548" s="808"/>
      <c r="G548" s="808"/>
      <c r="H548" s="808"/>
      <c r="I548" s="808"/>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2">
      <c r="A549" s="761">
        <v>30</v>
      </c>
      <c r="B549" s="761">
        <v>1</v>
      </c>
      <c r="C549" s="807"/>
      <c r="D549" s="807"/>
      <c r="E549" s="808"/>
      <c r="F549" s="808"/>
      <c r="G549" s="808"/>
      <c r="H549" s="808"/>
      <c r="I549" s="808"/>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32:Y350 Y354:Y383 Y387:Y416 Y420:Y449 Y453:Y482 Y486:Y515 P14:AX18 P22:AJ22 P21:AX21 L25:L31 R25:R31 AE89:AE90 AI89:AI90 AM89:AM90 AQ89:AQ90 AU89:AU90 AE118:AE119 AM118:AM119 AI118:AI119 AQ118:AQ119">
    <cfRule type="expression" dxfId="239" priority="809">
      <formula>IF(RIGHT(TEXT(L14,"0.#"),1)=".",FALSE,TRUE)</formula>
    </cfRule>
    <cfRule type="expression" dxfId="238" priority="810">
      <formula>IF(RIGHT(TEXT(L14,"0.#"),1)=".",TRUE,FALSE)</formula>
    </cfRule>
  </conditionalFormatting>
  <conditionalFormatting sqref="AL255:AO284 AL288:AO294 AL332:AO350 AL354:AO383 AL387:AO416 AL420:AO449 AL453:AO482 AL486:AO515 AL520:AO549 AL296:AO317">
    <cfRule type="expression" dxfId="237" priority="693">
      <formula>IF(AND(AL255&gt;=0, RIGHT(TEXT(AL255,"0.#"),1)&lt;&gt;"."),TRUE,FALSE)</formula>
    </cfRule>
    <cfRule type="expression" dxfId="236" priority="694">
      <formula>IF(AND(AL255&gt;=0, RIGHT(TEXT(AL255,"0.#"),1)="."),TRUE,FALSE)</formula>
    </cfRule>
    <cfRule type="expression" dxfId="235" priority="695">
      <formula>IF(AND(AL255&lt;0, RIGHT(TEXT(AL255,"0.#"),1)&lt;&gt;"."),TRUE,FALSE)</formula>
    </cfRule>
    <cfRule type="expression" dxfId="234" priority="696">
      <formula>IF(AND(AL255&lt;0, RIGHT(TEXT(AL255,"0.#"),1)="."),TRUE,FALSE)</formula>
    </cfRule>
  </conditionalFormatting>
  <conditionalFormatting sqref="AE130:AE131 AM130:AM131 AI130:AI131 AQ130:AQ131">
    <cfRule type="expression" dxfId="233" priority="251">
      <formula>IF(RIGHT(TEXT(AE130,"0.#"),1)=".",FALSE,TRUE)</formula>
    </cfRule>
    <cfRule type="expression" dxfId="232" priority="252">
      <formula>IF(RIGHT(TEXT(AE130,"0.#"),1)=".",TRUE,FALSE)</formula>
    </cfRule>
  </conditionalFormatting>
  <conditionalFormatting sqref="AE41:AE43 AI41:AI43 AM41:AM43 AQ41:AQ43 AU41:AU43">
    <cfRule type="expression" dxfId="231" priority="277">
      <formula>IF(RIGHT(TEXT(AE41,"0.#"),1)=".",FALSE,TRUE)</formula>
    </cfRule>
    <cfRule type="expression" dxfId="230" priority="278">
      <formula>IF(RIGHT(TEXT(AE41,"0.#"),1)=".",TRUE,FALSE)</formula>
    </cfRule>
  </conditionalFormatting>
  <conditionalFormatting sqref="AE48:AE50 AI48:AI50 AM48:AM50 AQ48:AQ50 AU48:AU50">
    <cfRule type="expression" dxfId="229" priority="275">
      <formula>IF(RIGHT(TEXT(AE48,"0.#"),1)=".",FALSE,TRUE)</formula>
    </cfRule>
    <cfRule type="expression" dxfId="228" priority="276">
      <formula>IF(RIGHT(TEXT(AE48,"0.#"),1)=".",TRUE,FALSE)</formula>
    </cfRule>
  </conditionalFormatting>
  <conditionalFormatting sqref="AE55:AE57 AI55:AI57 AM55:AM57 AQ55:AQ57 AU55:AU57">
    <cfRule type="expression" dxfId="227" priority="273">
      <formula>IF(RIGHT(TEXT(AE55,"0.#"),1)=".",FALSE,TRUE)</formula>
    </cfRule>
    <cfRule type="expression" dxfId="226" priority="274">
      <formula>IF(RIGHT(TEXT(AE55,"0.#"),1)=".",TRUE,FALSE)</formula>
    </cfRule>
  </conditionalFormatting>
  <conditionalFormatting sqref="AE62:AE64 AI62:AI64 AM62:AM64 AQ62:AQ64 AU62:AU64">
    <cfRule type="expression" dxfId="225" priority="271">
      <formula>IF(RIGHT(TEXT(AE62,"0.#"),1)=".",FALSE,TRUE)</formula>
    </cfRule>
    <cfRule type="expression" dxfId="224" priority="272">
      <formula>IF(RIGHT(TEXT(AE62,"0.#"),1)=".",TRUE,FALSE)</formula>
    </cfRule>
  </conditionalFormatting>
  <conditionalFormatting sqref="AE94:AE96 AI94:AI96 AM94:AM96 AQ94:AQ96 AU94:AU96">
    <cfRule type="expression" dxfId="223" priority="269">
      <formula>IF(RIGHT(TEXT(AE94,"0.#"),1)=".",FALSE,TRUE)</formula>
    </cfRule>
    <cfRule type="expression" dxfId="222" priority="270">
      <formula>IF(RIGHT(TEXT(AE94,"0.#"),1)=".",TRUE,FALSE)</formula>
    </cfRule>
  </conditionalFormatting>
  <conditionalFormatting sqref="AE99:AE101 AI99:AI101 AM99:AM101 AQ99:AQ101 AU99:AU101">
    <cfRule type="expression" dxfId="221" priority="267">
      <formula>IF(RIGHT(TEXT(AE99,"0.#"),1)=".",FALSE,TRUE)</formula>
    </cfRule>
    <cfRule type="expression" dxfId="220" priority="268">
      <formula>IF(RIGHT(TEXT(AE99,"0.#"),1)=".",TRUE,FALSE)</formula>
    </cfRule>
  </conditionalFormatting>
  <conditionalFormatting sqref="AE121:AE122 AM121:AM122 AI121:AI122 AQ121:AQ122">
    <cfRule type="expression" dxfId="219" priority="257">
      <formula>IF(RIGHT(TEXT(AE121,"0.#"),1)=".",FALSE,TRUE)</formula>
    </cfRule>
    <cfRule type="expression" dxfId="218" priority="258">
      <formula>IF(RIGHT(TEXT(AE121,"0.#"),1)=".",TRUE,FALSE)</formula>
    </cfRule>
  </conditionalFormatting>
  <conditionalFormatting sqref="AE124:AE125 AM124:AM125 AI124:AI125 AQ124:AQ125">
    <cfRule type="expression" dxfId="217" priority="255">
      <formula>IF(RIGHT(TEXT(AE124,"0.#"),1)=".",FALSE,TRUE)</formula>
    </cfRule>
    <cfRule type="expression" dxfId="216" priority="256">
      <formula>IF(RIGHT(TEXT(AE124,"0.#"),1)=".",TRUE,FALSE)</formula>
    </cfRule>
  </conditionalFormatting>
  <conditionalFormatting sqref="AE127:AE128 AM127:AM128 AI127:AI128 AQ127:AQ128">
    <cfRule type="expression" dxfId="215" priority="253">
      <formula>IF(RIGHT(TEXT(AE127,"0.#"),1)=".",FALSE,TRUE)</formula>
    </cfRule>
    <cfRule type="expression" dxfId="214" priority="254">
      <formula>IF(RIGHT(TEXT(AE127,"0.#"),1)=".",TRUE,FALSE)</formula>
    </cfRule>
  </conditionalFormatting>
  <conditionalFormatting sqref="AE106">
    <cfRule type="expression" dxfId="213" priority="235">
      <formula>IF(RIGHT(TEXT(AE106,"0.#"),1)=".",FALSE,TRUE)</formula>
    </cfRule>
    <cfRule type="expression" dxfId="212" priority="236">
      <formula>IF(RIGHT(TEXT(AE106,"0.#"),1)=".",TRUE,FALSE)</formula>
    </cfRule>
  </conditionalFormatting>
  <conditionalFormatting sqref="AI106">
    <cfRule type="expression" dxfId="211" priority="233">
      <formula>IF(RIGHT(TEXT(AI106,"0.#"),1)=".",FALSE,TRUE)</formula>
    </cfRule>
    <cfRule type="expression" dxfId="210" priority="234">
      <formula>IF(RIGHT(TEXT(AI106,"0.#"),1)=".",TRUE,FALSE)</formula>
    </cfRule>
  </conditionalFormatting>
  <conditionalFormatting sqref="AM106">
    <cfRule type="expression" dxfId="209" priority="231">
      <formula>IF(RIGHT(TEXT(AM106,"0.#"),1)=".",FALSE,TRUE)</formula>
    </cfRule>
    <cfRule type="expression" dxfId="208" priority="232">
      <formula>IF(RIGHT(TEXT(AM106,"0.#"),1)=".",TRUE,FALSE)</formula>
    </cfRule>
  </conditionalFormatting>
  <conditionalFormatting sqref="AE107">
    <cfRule type="expression" dxfId="207" priority="229">
      <formula>IF(RIGHT(TEXT(AE107,"0.#"),1)=".",FALSE,TRUE)</formula>
    </cfRule>
    <cfRule type="expression" dxfId="206" priority="230">
      <formula>IF(RIGHT(TEXT(AE107,"0.#"),1)=".",TRUE,FALSE)</formula>
    </cfRule>
  </conditionalFormatting>
  <conditionalFormatting sqref="AI107">
    <cfRule type="expression" dxfId="205" priority="227">
      <formula>IF(RIGHT(TEXT(AI107,"0.#"),1)=".",FALSE,TRUE)</formula>
    </cfRule>
    <cfRule type="expression" dxfId="204" priority="228">
      <formula>IF(RIGHT(TEXT(AI107,"0.#"),1)=".",TRUE,FALSE)</formula>
    </cfRule>
  </conditionalFormatting>
  <conditionalFormatting sqref="AM107">
    <cfRule type="expression" dxfId="203" priority="225">
      <formula>IF(RIGHT(TEXT(AM107,"0.#"),1)=".",FALSE,TRUE)</formula>
    </cfRule>
    <cfRule type="expression" dxfId="202" priority="226">
      <formula>IF(RIGHT(TEXT(AM107,"0.#"),1)=".",TRUE,FALSE)</formula>
    </cfRule>
  </conditionalFormatting>
  <conditionalFormatting sqref="AE109">
    <cfRule type="expression" dxfId="201" priority="223">
      <formula>IF(RIGHT(TEXT(AE109,"0.#"),1)=".",FALSE,TRUE)</formula>
    </cfRule>
    <cfRule type="expression" dxfId="200" priority="224">
      <formula>IF(RIGHT(TEXT(AE109,"0.#"),1)=".",TRUE,FALSE)</formula>
    </cfRule>
  </conditionalFormatting>
  <conditionalFormatting sqref="AI109">
    <cfRule type="expression" dxfId="199" priority="221">
      <formula>IF(RIGHT(TEXT(AI109,"0.#"),1)=".",FALSE,TRUE)</formula>
    </cfRule>
    <cfRule type="expression" dxfId="198" priority="222">
      <formula>IF(RIGHT(TEXT(AI109,"0.#"),1)=".",TRUE,FALSE)</formula>
    </cfRule>
  </conditionalFormatting>
  <conditionalFormatting sqref="AM109">
    <cfRule type="expression" dxfId="197" priority="219">
      <formula>IF(RIGHT(TEXT(AM109,"0.#"),1)=".",FALSE,TRUE)</formula>
    </cfRule>
    <cfRule type="expression" dxfId="196" priority="220">
      <formula>IF(RIGHT(TEXT(AM109,"0.#"),1)=".",TRUE,FALSE)</formula>
    </cfRule>
  </conditionalFormatting>
  <conditionalFormatting sqref="AE110">
    <cfRule type="expression" dxfId="195" priority="217">
      <formula>IF(RIGHT(TEXT(AE110,"0.#"),1)=".",FALSE,TRUE)</formula>
    </cfRule>
    <cfRule type="expression" dxfId="194" priority="218">
      <formula>IF(RIGHT(TEXT(AE110,"0.#"),1)=".",TRUE,FALSE)</formula>
    </cfRule>
  </conditionalFormatting>
  <conditionalFormatting sqref="AI110">
    <cfRule type="expression" dxfId="193" priority="215">
      <formula>IF(RIGHT(TEXT(AI110,"0.#"),1)=".",FALSE,TRUE)</formula>
    </cfRule>
    <cfRule type="expression" dxfId="192" priority="216">
      <formula>IF(RIGHT(TEXT(AI110,"0.#"),1)=".",TRUE,FALSE)</formula>
    </cfRule>
  </conditionalFormatting>
  <conditionalFormatting sqref="AM110">
    <cfRule type="expression" dxfId="191" priority="213">
      <formula>IF(RIGHT(TEXT(AM110,"0.#"),1)=".",FALSE,TRUE)</formula>
    </cfRule>
    <cfRule type="expression" dxfId="190" priority="214">
      <formula>IF(RIGHT(TEXT(AM110,"0.#"),1)=".",TRUE,FALSE)</formula>
    </cfRule>
  </conditionalFormatting>
  <conditionalFormatting sqref="AE112">
    <cfRule type="expression" dxfId="189" priority="211">
      <formula>IF(RIGHT(TEXT(AE112,"0.#"),1)=".",FALSE,TRUE)</formula>
    </cfRule>
    <cfRule type="expression" dxfId="188" priority="212">
      <formula>IF(RIGHT(TEXT(AE112,"0.#"),1)=".",TRUE,FALSE)</formula>
    </cfRule>
  </conditionalFormatting>
  <conditionalFormatting sqref="AI112">
    <cfRule type="expression" dxfId="187" priority="209">
      <formula>IF(RIGHT(TEXT(AI112,"0.#"),1)=".",FALSE,TRUE)</formula>
    </cfRule>
    <cfRule type="expression" dxfId="186" priority="210">
      <formula>IF(RIGHT(TEXT(AI112,"0.#"),1)=".",TRUE,FALSE)</formula>
    </cfRule>
  </conditionalFormatting>
  <conditionalFormatting sqref="AM112">
    <cfRule type="expression" dxfId="185" priority="207">
      <formula>IF(RIGHT(TEXT(AM112,"0.#"),1)=".",FALSE,TRUE)</formula>
    </cfRule>
    <cfRule type="expression" dxfId="184" priority="208">
      <formula>IF(RIGHT(TEXT(AM112,"0.#"),1)=".",TRUE,FALSE)</formula>
    </cfRule>
  </conditionalFormatting>
  <conditionalFormatting sqref="AE113">
    <cfRule type="expression" dxfId="183" priority="205">
      <formula>IF(RIGHT(TEXT(AE113,"0.#"),1)=".",FALSE,TRUE)</formula>
    </cfRule>
    <cfRule type="expression" dxfId="182" priority="206">
      <formula>IF(RIGHT(TEXT(AE113,"0.#"),1)=".",TRUE,FALSE)</formula>
    </cfRule>
  </conditionalFormatting>
  <conditionalFormatting sqref="AI113">
    <cfRule type="expression" dxfId="181" priority="203">
      <formula>IF(RIGHT(TEXT(AI113,"0.#"),1)=".",FALSE,TRUE)</formula>
    </cfRule>
    <cfRule type="expression" dxfId="180" priority="204">
      <formula>IF(RIGHT(TEXT(AI113,"0.#"),1)=".",TRUE,FALSE)</formula>
    </cfRule>
  </conditionalFormatting>
  <conditionalFormatting sqref="AM113">
    <cfRule type="expression" dxfId="179" priority="201">
      <formula>IF(RIGHT(TEXT(AM113,"0.#"),1)=".",FALSE,TRUE)</formula>
    </cfRule>
    <cfRule type="expression" dxfId="178" priority="202">
      <formula>IF(RIGHT(TEXT(AM113,"0.#"),1)=".",TRUE,FALSE)</formula>
    </cfRule>
  </conditionalFormatting>
  <conditionalFormatting sqref="AE115">
    <cfRule type="expression" dxfId="177" priority="199">
      <formula>IF(RIGHT(TEXT(AE115,"0.#"),1)=".",FALSE,TRUE)</formula>
    </cfRule>
    <cfRule type="expression" dxfId="176" priority="200">
      <formula>IF(RIGHT(TEXT(AE115,"0.#"),1)=".",TRUE,FALSE)</formula>
    </cfRule>
  </conditionalFormatting>
  <conditionalFormatting sqref="AI115">
    <cfRule type="expression" dxfId="175" priority="197">
      <formula>IF(RIGHT(TEXT(AI115,"0.#"),1)=".",FALSE,TRUE)</formula>
    </cfRule>
    <cfRule type="expression" dxfId="174" priority="198">
      <formula>IF(RIGHT(TEXT(AI115,"0.#"),1)=".",TRUE,FALSE)</formula>
    </cfRule>
  </conditionalFormatting>
  <conditionalFormatting sqref="AM115">
    <cfRule type="expression" dxfId="173" priority="195">
      <formula>IF(RIGHT(TEXT(AM115,"0.#"),1)=".",FALSE,TRUE)</formula>
    </cfRule>
    <cfRule type="expression" dxfId="172" priority="196">
      <formula>IF(RIGHT(TEXT(AM115,"0.#"),1)=".",TRUE,FALSE)</formula>
    </cfRule>
  </conditionalFormatting>
  <conditionalFormatting sqref="AE116">
    <cfRule type="expression" dxfId="171" priority="193">
      <formula>IF(RIGHT(TEXT(AE116,"0.#"),1)=".",FALSE,TRUE)</formula>
    </cfRule>
    <cfRule type="expression" dxfId="170" priority="194">
      <formula>IF(RIGHT(TEXT(AE116,"0.#"),1)=".",TRUE,FALSE)</formula>
    </cfRule>
  </conditionalFormatting>
  <conditionalFormatting sqref="AI116">
    <cfRule type="expression" dxfId="169" priority="191">
      <formula>IF(RIGHT(TEXT(AI116,"0.#"),1)=".",FALSE,TRUE)</formula>
    </cfRule>
    <cfRule type="expression" dxfId="168" priority="192">
      <formula>IF(RIGHT(TEXT(AI116,"0.#"),1)=".",TRUE,FALSE)</formula>
    </cfRule>
  </conditionalFormatting>
  <conditionalFormatting sqref="AM116">
    <cfRule type="expression" dxfId="167" priority="189">
      <formula>IF(RIGHT(TEXT(AM116,"0.#"),1)=".",FALSE,TRUE)</formula>
    </cfRule>
    <cfRule type="expression" dxfId="166" priority="190">
      <formula>IF(RIGHT(TEXT(AM116,"0.#"),1)=".",TRUE,FALSE)</formula>
    </cfRule>
  </conditionalFormatting>
  <conditionalFormatting sqref="AQ116">
    <cfRule type="expression" dxfId="165" priority="173">
      <formula>IF(RIGHT(TEXT(AQ116,"0.#"),1)=".",FALSE,TRUE)</formula>
    </cfRule>
    <cfRule type="expression" dxfId="164" priority="174">
      <formula>IF(RIGHT(TEXT(AQ116,"0.#"),1)=".",TRUE,FALSE)</formula>
    </cfRule>
  </conditionalFormatting>
  <conditionalFormatting sqref="AQ106">
    <cfRule type="expression" dxfId="163" priority="187">
      <formula>IF(RIGHT(TEXT(AQ106,"0.#"),1)=".",FALSE,TRUE)</formula>
    </cfRule>
    <cfRule type="expression" dxfId="162" priority="188">
      <formula>IF(RIGHT(TEXT(AQ106,"0.#"),1)=".",TRUE,FALSE)</formula>
    </cfRule>
  </conditionalFormatting>
  <conditionalFormatting sqref="AQ107">
    <cfRule type="expression" dxfId="161" priority="185">
      <formula>IF(RIGHT(TEXT(AQ107,"0.#"),1)=".",FALSE,TRUE)</formula>
    </cfRule>
    <cfRule type="expression" dxfId="160" priority="186">
      <formula>IF(RIGHT(TEXT(AQ107,"0.#"),1)=".",TRUE,FALSE)</formula>
    </cfRule>
  </conditionalFormatting>
  <conditionalFormatting sqref="AQ109">
    <cfRule type="expression" dxfId="159" priority="183">
      <formula>IF(RIGHT(TEXT(AQ109,"0.#"),1)=".",FALSE,TRUE)</formula>
    </cfRule>
    <cfRule type="expression" dxfId="158" priority="184">
      <formula>IF(RIGHT(TEXT(AQ109,"0.#"),1)=".",TRUE,FALSE)</formula>
    </cfRule>
  </conditionalFormatting>
  <conditionalFormatting sqref="AQ110">
    <cfRule type="expression" dxfId="157" priority="181">
      <formula>IF(RIGHT(TEXT(AQ110,"0.#"),1)=".",FALSE,TRUE)</formula>
    </cfRule>
    <cfRule type="expression" dxfId="156" priority="182">
      <formula>IF(RIGHT(TEXT(AQ110,"0.#"),1)=".",TRUE,FALSE)</formula>
    </cfRule>
  </conditionalFormatting>
  <conditionalFormatting sqref="AQ112">
    <cfRule type="expression" dxfId="155" priority="179">
      <formula>IF(RIGHT(TEXT(AQ112,"0.#"),1)=".",FALSE,TRUE)</formula>
    </cfRule>
    <cfRule type="expression" dxfId="154" priority="180">
      <formula>IF(RIGHT(TEXT(AQ112,"0.#"),1)=".",TRUE,FALSE)</formula>
    </cfRule>
  </conditionalFormatting>
  <conditionalFormatting sqref="AQ113">
    <cfRule type="expression" dxfId="153" priority="177">
      <formula>IF(RIGHT(TEXT(AQ113,"0.#"),1)=".",FALSE,TRUE)</formula>
    </cfRule>
    <cfRule type="expression" dxfId="152" priority="178">
      <formula>IF(RIGHT(TEXT(AQ113,"0.#"),1)=".",TRUE,FALSE)</formula>
    </cfRule>
  </conditionalFormatting>
  <conditionalFormatting sqref="AQ115">
    <cfRule type="expression" dxfId="151" priority="175">
      <formula>IF(RIGHT(TEXT(AQ115,"0.#"),1)=".",FALSE,TRUE)</formula>
    </cfRule>
    <cfRule type="expression" dxfId="150" priority="176">
      <formula>IF(RIGHT(TEXT(AQ115,"0.#"),1)=".",TRUE,FALSE)</formula>
    </cfRule>
  </conditionalFormatting>
  <conditionalFormatting sqref="AE77">
    <cfRule type="expression" dxfId="149" priority="171">
      <formula>IF(RIGHT(TEXT(AE77,"0.#"),1)=".",FALSE,TRUE)</formula>
    </cfRule>
    <cfRule type="expression" dxfId="148" priority="172">
      <formula>IF(RIGHT(TEXT(AE77,"0.#"),1)=".",TRUE,FALSE)</formula>
    </cfRule>
  </conditionalFormatting>
  <conditionalFormatting sqref="AE78">
    <cfRule type="expression" dxfId="147" priority="169">
      <formula>IF(RIGHT(TEXT(AE78,"0.#"),1)=".",FALSE,TRUE)</formula>
    </cfRule>
    <cfRule type="expression" dxfId="146" priority="170">
      <formula>IF(RIGHT(TEXT(AE78,"0.#"),1)=".",TRUE,FALSE)</formula>
    </cfRule>
  </conditionalFormatting>
  <conditionalFormatting sqref="AE79">
    <cfRule type="expression" dxfId="145" priority="167">
      <formula>IF(RIGHT(TEXT(AE79,"0.#"),1)=".",FALSE,TRUE)</formula>
    </cfRule>
    <cfRule type="expression" dxfId="144" priority="168">
      <formula>IF(RIGHT(TEXT(AE79,"0.#"),1)=".",TRUE,FALSE)</formula>
    </cfRule>
  </conditionalFormatting>
  <conditionalFormatting sqref="AI79">
    <cfRule type="expression" dxfId="143" priority="165">
      <formula>IF(RIGHT(TEXT(AI79,"0.#"),1)=".",FALSE,TRUE)</formula>
    </cfRule>
    <cfRule type="expression" dxfId="142" priority="166">
      <formula>IF(RIGHT(TEXT(AI79,"0.#"),1)=".",TRUE,FALSE)</formula>
    </cfRule>
  </conditionalFormatting>
  <conditionalFormatting sqref="AI78">
    <cfRule type="expression" dxfId="141" priority="163">
      <formula>IF(RIGHT(TEXT(AI78,"0.#"),1)=".",FALSE,TRUE)</formula>
    </cfRule>
    <cfRule type="expression" dxfId="140" priority="164">
      <formula>IF(RIGHT(TEXT(AI78,"0.#"),1)=".",TRUE,FALSE)</formula>
    </cfRule>
  </conditionalFormatting>
  <conditionalFormatting sqref="AI77">
    <cfRule type="expression" dxfId="139" priority="161">
      <formula>IF(RIGHT(TEXT(AI77,"0.#"),1)=".",FALSE,TRUE)</formula>
    </cfRule>
    <cfRule type="expression" dxfId="138" priority="162">
      <formula>IF(RIGHT(TEXT(AI77,"0.#"),1)=".",TRUE,FALSE)</formula>
    </cfRule>
  </conditionalFormatting>
  <conditionalFormatting sqref="AM77">
    <cfRule type="expression" dxfId="137" priority="159">
      <formula>IF(RIGHT(TEXT(AM77,"0.#"),1)=".",FALSE,TRUE)</formula>
    </cfRule>
    <cfRule type="expression" dxfId="136" priority="160">
      <formula>IF(RIGHT(TEXT(AM77,"0.#"),1)=".",TRUE,FALSE)</formula>
    </cfRule>
  </conditionalFormatting>
  <conditionalFormatting sqref="AM78">
    <cfRule type="expression" dxfId="135" priority="157">
      <formula>IF(RIGHT(TEXT(AM78,"0.#"),1)=".",FALSE,TRUE)</formula>
    </cfRule>
    <cfRule type="expression" dxfId="134" priority="158">
      <formula>IF(RIGHT(TEXT(AM78,"0.#"),1)=".",TRUE,FALSE)</formula>
    </cfRule>
  </conditionalFormatting>
  <conditionalFormatting sqref="AM79">
    <cfRule type="expression" dxfId="133" priority="155">
      <formula>IF(RIGHT(TEXT(AM79,"0.#"),1)=".",FALSE,TRUE)</formula>
    </cfRule>
    <cfRule type="expression" dxfId="132" priority="156">
      <formula>IF(RIGHT(TEXT(AM79,"0.#"),1)=".",TRUE,FALSE)</formula>
    </cfRule>
  </conditionalFormatting>
  <conditionalFormatting sqref="AQ77:AQ79">
    <cfRule type="expression" dxfId="131" priority="153">
      <formula>IF(RIGHT(TEXT(AQ77,"0.#"),1)=".",FALSE,TRUE)</formula>
    </cfRule>
    <cfRule type="expression" dxfId="130" priority="154">
      <formula>IF(RIGHT(TEXT(AQ77,"0.#"),1)=".",TRUE,FALSE)</formula>
    </cfRule>
  </conditionalFormatting>
  <conditionalFormatting sqref="AU77:AU79">
    <cfRule type="expression" dxfId="129" priority="151">
      <formula>IF(RIGHT(TEXT(AU77,"0.#"),1)=".",FALSE,TRUE)</formula>
    </cfRule>
    <cfRule type="expression" dxfId="128" priority="152">
      <formula>IF(RIGHT(TEXT(AU77,"0.#"),1)=".",TRUE,FALSE)</formula>
    </cfRule>
  </conditionalFormatting>
  <conditionalFormatting sqref="AE69">
    <cfRule type="expression" dxfId="127" priority="149">
      <formula>IF(RIGHT(TEXT(AE69,"0.#"),1)=".",FALSE,TRUE)</formula>
    </cfRule>
    <cfRule type="expression" dxfId="126" priority="150">
      <formula>IF(RIGHT(TEXT(AE69,"0.#"),1)=".",TRUE,FALSE)</formula>
    </cfRule>
  </conditionalFormatting>
  <conditionalFormatting sqref="AE70">
    <cfRule type="expression" dxfId="125" priority="147">
      <formula>IF(RIGHT(TEXT(AE70,"0.#"),1)=".",FALSE,TRUE)</formula>
    </cfRule>
    <cfRule type="expression" dxfId="124" priority="148">
      <formula>IF(RIGHT(TEXT(AE70,"0.#"),1)=".",TRUE,FALSE)</formula>
    </cfRule>
  </conditionalFormatting>
  <conditionalFormatting sqref="AE71">
    <cfRule type="expression" dxfId="123" priority="145">
      <formula>IF(RIGHT(TEXT(AE71,"0.#"),1)=".",FALSE,TRUE)</formula>
    </cfRule>
    <cfRule type="expression" dxfId="122" priority="146">
      <formula>IF(RIGHT(TEXT(AE71,"0.#"),1)=".",TRUE,FALSE)</formula>
    </cfRule>
  </conditionalFormatting>
  <conditionalFormatting sqref="AI71">
    <cfRule type="expression" dxfId="121" priority="143">
      <formula>IF(RIGHT(TEXT(AI71,"0.#"),1)=".",FALSE,TRUE)</formula>
    </cfRule>
    <cfRule type="expression" dxfId="120" priority="144">
      <formula>IF(RIGHT(TEXT(AI71,"0.#"),1)=".",TRUE,FALSE)</formula>
    </cfRule>
  </conditionalFormatting>
  <conditionalFormatting sqref="AI70">
    <cfRule type="expression" dxfId="119" priority="141">
      <formula>IF(RIGHT(TEXT(AI70,"0.#"),1)=".",FALSE,TRUE)</formula>
    </cfRule>
    <cfRule type="expression" dxfId="118" priority="142">
      <formula>IF(RIGHT(TEXT(AI70,"0.#"),1)=".",TRUE,FALSE)</formula>
    </cfRule>
  </conditionalFormatting>
  <conditionalFormatting sqref="AI69">
    <cfRule type="expression" dxfId="117" priority="139">
      <formula>IF(RIGHT(TEXT(AI69,"0.#"),1)=".",FALSE,TRUE)</formula>
    </cfRule>
    <cfRule type="expression" dxfId="116" priority="140">
      <formula>IF(RIGHT(TEXT(AI69,"0.#"),1)=".",TRUE,FALSE)</formula>
    </cfRule>
  </conditionalFormatting>
  <conditionalFormatting sqref="AM69">
    <cfRule type="expression" dxfId="115" priority="137">
      <formula>IF(RIGHT(TEXT(AM69,"0.#"),1)=".",FALSE,TRUE)</formula>
    </cfRule>
    <cfRule type="expression" dxfId="114" priority="138">
      <formula>IF(RIGHT(TEXT(AM69,"0.#"),1)=".",TRUE,FALSE)</formula>
    </cfRule>
  </conditionalFormatting>
  <conditionalFormatting sqref="AM70">
    <cfRule type="expression" dxfId="113" priority="135">
      <formula>IF(RIGHT(TEXT(AM70,"0.#"),1)=".",FALSE,TRUE)</formula>
    </cfRule>
    <cfRule type="expression" dxfId="112" priority="136">
      <formula>IF(RIGHT(TEXT(AM70,"0.#"),1)=".",TRUE,FALSE)</formula>
    </cfRule>
  </conditionalFormatting>
  <conditionalFormatting sqref="AM71">
    <cfRule type="expression" dxfId="111" priority="133">
      <formula>IF(RIGHT(TEXT(AM71,"0.#"),1)=".",FALSE,TRUE)</formula>
    </cfRule>
    <cfRule type="expression" dxfId="110" priority="134">
      <formula>IF(RIGHT(TEXT(AM71,"0.#"),1)=".",TRUE,FALSE)</formula>
    </cfRule>
  </conditionalFormatting>
  <conditionalFormatting sqref="AQ69:AQ71">
    <cfRule type="expression" dxfId="109" priority="131">
      <formula>IF(RIGHT(TEXT(AQ69,"0.#"),1)=".",FALSE,TRUE)</formula>
    </cfRule>
    <cfRule type="expression" dxfId="108" priority="132">
      <formula>IF(RIGHT(TEXT(AQ69,"0.#"),1)=".",TRUE,FALSE)</formula>
    </cfRule>
  </conditionalFormatting>
  <conditionalFormatting sqref="AU69:AU71">
    <cfRule type="expression" dxfId="107" priority="129">
      <formula>IF(RIGHT(TEXT(AU69,"0.#"),1)=".",FALSE,TRUE)</formula>
    </cfRule>
    <cfRule type="expression" dxfId="106" priority="130">
      <formula>IF(RIGHT(TEXT(AU69,"0.#"),1)=".",TRUE,FALSE)</formula>
    </cfRule>
  </conditionalFormatting>
  <conditionalFormatting sqref="AE72">
    <cfRule type="expression" dxfId="105" priority="127">
      <formula>IF(RIGHT(TEXT(AE72,"0.#"),1)=".",FALSE,TRUE)</formula>
    </cfRule>
    <cfRule type="expression" dxfId="104" priority="128">
      <formula>IF(RIGHT(TEXT(AE72,"0.#"),1)=".",TRUE,FALSE)</formula>
    </cfRule>
  </conditionalFormatting>
  <conditionalFormatting sqref="AE73">
    <cfRule type="expression" dxfId="103" priority="125">
      <formula>IF(RIGHT(TEXT(AE73,"0.#"),1)=".",FALSE,TRUE)</formula>
    </cfRule>
    <cfRule type="expression" dxfId="102" priority="126">
      <formula>IF(RIGHT(TEXT(AE73,"0.#"),1)=".",TRUE,FALSE)</formula>
    </cfRule>
  </conditionalFormatting>
  <conditionalFormatting sqref="AE74">
    <cfRule type="expression" dxfId="101" priority="123">
      <formula>IF(RIGHT(TEXT(AE74,"0.#"),1)=".",FALSE,TRUE)</formula>
    </cfRule>
    <cfRule type="expression" dxfId="100" priority="124">
      <formula>IF(RIGHT(TEXT(AE74,"0.#"),1)=".",TRUE,FALSE)</formula>
    </cfRule>
  </conditionalFormatting>
  <conditionalFormatting sqref="AI74">
    <cfRule type="expression" dxfId="99" priority="121">
      <formula>IF(RIGHT(TEXT(AI74,"0.#"),1)=".",FALSE,TRUE)</formula>
    </cfRule>
    <cfRule type="expression" dxfId="98" priority="122">
      <formula>IF(RIGHT(TEXT(AI74,"0.#"),1)=".",TRUE,FALSE)</formula>
    </cfRule>
  </conditionalFormatting>
  <conditionalFormatting sqref="AI73">
    <cfRule type="expression" dxfId="97" priority="119">
      <formula>IF(RIGHT(TEXT(AI73,"0.#"),1)=".",FALSE,TRUE)</formula>
    </cfRule>
    <cfRule type="expression" dxfId="96" priority="120">
      <formula>IF(RIGHT(TEXT(AI73,"0.#"),1)=".",TRUE,FALSE)</formula>
    </cfRule>
  </conditionalFormatting>
  <conditionalFormatting sqref="AI72">
    <cfRule type="expression" dxfId="95" priority="117">
      <formula>IF(RIGHT(TEXT(AI72,"0.#"),1)=".",FALSE,TRUE)</formula>
    </cfRule>
    <cfRule type="expression" dxfId="94" priority="118">
      <formula>IF(RIGHT(TEXT(AI72,"0.#"),1)=".",TRUE,FALSE)</formula>
    </cfRule>
  </conditionalFormatting>
  <conditionalFormatting sqref="AM72">
    <cfRule type="expression" dxfId="93" priority="115">
      <formula>IF(RIGHT(TEXT(AM72,"0.#"),1)=".",FALSE,TRUE)</formula>
    </cfRule>
    <cfRule type="expression" dxfId="92" priority="116">
      <formula>IF(RIGHT(TEXT(AM72,"0.#"),1)=".",TRUE,FALSE)</formula>
    </cfRule>
  </conditionalFormatting>
  <conditionalFormatting sqref="AM73">
    <cfRule type="expression" dxfId="91" priority="113">
      <formula>IF(RIGHT(TEXT(AM73,"0.#"),1)=".",FALSE,TRUE)</formula>
    </cfRule>
    <cfRule type="expression" dxfId="90" priority="114">
      <formula>IF(RIGHT(TEXT(AM73,"0.#"),1)=".",TRUE,FALSE)</formula>
    </cfRule>
  </conditionalFormatting>
  <conditionalFormatting sqref="AM74">
    <cfRule type="expression" dxfId="89" priority="111">
      <formula>IF(RIGHT(TEXT(AM74,"0.#"),1)=".",FALSE,TRUE)</formula>
    </cfRule>
    <cfRule type="expression" dxfId="88" priority="112">
      <formula>IF(RIGHT(TEXT(AM74,"0.#"),1)=".",TRUE,FALSE)</formula>
    </cfRule>
  </conditionalFormatting>
  <conditionalFormatting sqref="AQ72:AQ74">
    <cfRule type="expression" dxfId="87" priority="109">
      <formula>IF(RIGHT(TEXT(AQ72,"0.#"),1)=".",FALSE,TRUE)</formula>
    </cfRule>
    <cfRule type="expression" dxfId="86" priority="110">
      <formula>IF(RIGHT(TEXT(AQ72,"0.#"),1)=".",TRUE,FALSE)</formula>
    </cfRule>
  </conditionalFormatting>
  <conditionalFormatting sqref="AU72:AU74">
    <cfRule type="expression" dxfId="85" priority="107">
      <formula>IF(RIGHT(TEXT(AU72,"0.#"),1)=".",FALSE,TRUE)</formula>
    </cfRule>
    <cfRule type="expression" dxfId="84" priority="108">
      <formula>IF(RIGHT(TEXT(AU72,"0.#"),1)=".",TRUE,FALSE)</formula>
    </cfRule>
  </conditionalFormatting>
  <conditionalFormatting sqref="AU106">
    <cfRule type="expression" dxfId="83" priority="99">
      <formula>IF(RIGHT(TEXT(AU106,"0.#"),1)=".",FALSE,TRUE)</formula>
    </cfRule>
    <cfRule type="expression" dxfId="82" priority="100">
      <formula>IF(RIGHT(TEXT(AU106,"0.#"),1)=".",TRUE,FALSE)</formula>
    </cfRule>
  </conditionalFormatting>
  <conditionalFormatting sqref="AU107">
    <cfRule type="expression" dxfId="81" priority="97">
      <formula>IF(RIGHT(TEXT(AU107,"0.#"),1)=".",FALSE,TRUE)</formula>
    </cfRule>
    <cfRule type="expression" dxfId="80" priority="98">
      <formula>IF(RIGHT(TEXT(AU107,"0.#"),1)=".",TRUE,FALSE)</formula>
    </cfRule>
  </conditionalFormatting>
  <conditionalFormatting sqref="AU109">
    <cfRule type="expression" dxfId="79" priority="93">
      <formula>IF(RIGHT(TEXT(AU109,"0.#"),1)=".",FALSE,TRUE)</formula>
    </cfRule>
    <cfRule type="expression" dxfId="78" priority="94">
      <formula>IF(RIGHT(TEXT(AU109,"0.#"),1)=".",TRUE,FALSE)</formula>
    </cfRule>
  </conditionalFormatting>
  <conditionalFormatting sqref="AU110">
    <cfRule type="expression" dxfId="77" priority="91">
      <formula>IF(RIGHT(TEXT(AU110,"0.#"),1)=".",FALSE,TRUE)</formula>
    </cfRule>
    <cfRule type="expression" dxfId="76" priority="92">
      <formula>IF(RIGHT(TEXT(AU110,"0.#"),1)=".",TRUE,FALSE)</formula>
    </cfRule>
  </conditionalFormatting>
  <conditionalFormatting sqref="AU112">
    <cfRule type="expression" dxfId="75" priority="89">
      <formula>IF(RIGHT(TEXT(AU112,"0.#"),1)=".",FALSE,TRUE)</formula>
    </cfRule>
    <cfRule type="expression" dxfId="74" priority="90">
      <formula>IF(RIGHT(TEXT(AU112,"0.#"),1)=".",TRUE,FALSE)</formula>
    </cfRule>
  </conditionalFormatting>
  <conditionalFormatting sqref="AU113">
    <cfRule type="expression" dxfId="73" priority="87">
      <formula>IF(RIGHT(TEXT(AU113,"0.#"),1)=".",FALSE,TRUE)</formula>
    </cfRule>
    <cfRule type="expression" dxfId="72" priority="88">
      <formula>IF(RIGHT(TEXT(AU113,"0.#"),1)=".",TRUE,FALSE)</formula>
    </cfRule>
  </conditionalFormatting>
  <conditionalFormatting sqref="AU115">
    <cfRule type="expression" dxfId="71" priority="85">
      <formula>IF(RIGHT(TEXT(AU115,"0.#"),1)=".",FALSE,TRUE)</formula>
    </cfRule>
    <cfRule type="expression" dxfId="70" priority="86">
      <formula>IF(RIGHT(TEXT(AU115,"0.#"),1)=".",TRUE,FALSE)</formula>
    </cfRule>
  </conditionalFormatting>
  <conditionalFormatting sqref="AU116">
    <cfRule type="expression" dxfId="69" priority="83">
      <formula>IF(RIGHT(TEXT(AU116,"0.#"),1)=".",FALSE,TRUE)</formula>
    </cfRule>
    <cfRule type="expression" dxfId="68" priority="84">
      <formula>IF(RIGHT(TEXT(AU116,"0.#"),1)=".",TRUE,FALSE)</formula>
    </cfRule>
  </conditionalFormatting>
  <conditionalFormatting sqref="AE91">
    <cfRule type="expression" dxfId="67" priority="71">
      <formula>IF(RIGHT(TEXT(AE91,"0.#"),1)=".",FALSE,TRUE)</formula>
    </cfRule>
    <cfRule type="expression" dxfId="66" priority="72">
      <formula>IF(RIGHT(TEXT(AE91,"0.#"),1)=".",TRUE,FALSE)</formula>
    </cfRule>
  </conditionalFormatting>
  <conditionalFormatting sqref="AI91">
    <cfRule type="expression" dxfId="65" priority="69">
      <formula>IF(RIGHT(TEXT(AI91,"0.#"),1)=".",FALSE,TRUE)</formula>
    </cfRule>
    <cfRule type="expression" dxfId="64" priority="70">
      <formula>IF(RIGHT(TEXT(AI91,"0.#"),1)=".",TRUE,FALSE)</formula>
    </cfRule>
  </conditionalFormatting>
  <conditionalFormatting sqref="AM91">
    <cfRule type="expression" dxfId="63" priority="67">
      <formula>IF(RIGHT(TEXT(AM91,"0.#"),1)=".",FALSE,TRUE)</formula>
    </cfRule>
    <cfRule type="expression" dxfId="62" priority="68">
      <formula>IF(RIGHT(TEXT(AM91,"0.#"),1)=".",TRUE,FALSE)</formula>
    </cfRule>
  </conditionalFormatting>
  <conditionalFormatting sqref="AQ91">
    <cfRule type="expression" dxfId="61" priority="65">
      <formula>IF(RIGHT(TEXT(AQ91,"0.#"),1)=".",FALSE,TRUE)</formula>
    </cfRule>
    <cfRule type="expression" dxfId="60" priority="66">
      <formula>IF(RIGHT(TEXT(AQ91,"0.#"),1)=".",TRUE,FALSE)</formula>
    </cfRule>
  </conditionalFormatting>
  <conditionalFormatting sqref="AU91">
    <cfRule type="expression" dxfId="59" priority="63">
      <formula>IF(RIGHT(TEXT(AU91,"0.#"),1)=".",FALSE,TRUE)</formula>
    </cfRule>
    <cfRule type="expression" dxfId="58" priority="64">
      <formula>IF(RIGHT(TEXT(AU91,"0.#"),1)=".",TRUE,FALSE)</formula>
    </cfRule>
  </conditionalFormatting>
  <conditionalFormatting sqref="AE103">
    <cfRule type="expression" dxfId="57" priority="61">
      <formula>IF(RIGHT(TEXT(AE103,"0.#"),1)=".",FALSE,TRUE)</formula>
    </cfRule>
    <cfRule type="expression" dxfId="56" priority="62">
      <formula>IF(RIGHT(TEXT(AE103,"0.#"),1)=".",TRUE,FALSE)</formula>
    </cfRule>
  </conditionalFormatting>
  <conditionalFormatting sqref="AI103">
    <cfRule type="expression" dxfId="55" priority="59">
      <formula>IF(RIGHT(TEXT(AI103,"0.#"),1)=".",FALSE,TRUE)</formula>
    </cfRule>
    <cfRule type="expression" dxfId="54" priority="60">
      <formula>IF(RIGHT(TEXT(AI103,"0.#"),1)=".",TRUE,FALSE)</formula>
    </cfRule>
  </conditionalFormatting>
  <conditionalFormatting sqref="AM103">
    <cfRule type="expression" dxfId="53" priority="57">
      <formula>IF(RIGHT(TEXT(AM103,"0.#"),1)=".",FALSE,TRUE)</formula>
    </cfRule>
    <cfRule type="expression" dxfId="52" priority="58">
      <formula>IF(RIGHT(TEXT(AM103,"0.#"),1)=".",TRUE,FALSE)</formula>
    </cfRule>
  </conditionalFormatting>
  <conditionalFormatting sqref="AE104">
    <cfRule type="expression" dxfId="51" priority="55">
      <formula>IF(RIGHT(TEXT(AE104,"0.#"),1)=".",FALSE,TRUE)</formula>
    </cfRule>
    <cfRule type="expression" dxfId="50" priority="56">
      <formula>IF(RIGHT(TEXT(AE104,"0.#"),1)=".",TRUE,FALSE)</formula>
    </cfRule>
  </conditionalFormatting>
  <conditionalFormatting sqref="AI104">
    <cfRule type="expression" dxfId="49" priority="53">
      <formula>IF(RIGHT(TEXT(AI104,"0.#"),1)=".",FALSE,TRUE)</formula>
    </cfRule>
    <cfRule type="expression" dxfId="48" priority="54">
      <formula>IF(RIGHT(TEXT(AI104,"0.#"),1)=".",TRUE,FALSE)</formula>
    </cfRule>
  </conditionalFormatting>
  <conditionalFormatting sqref="AM104">
    <cfRule type="expression" dxfId="47" priority="51">
      <formula>IF(RIGHT(TEXT(AM104,"0.#"),1)=".",FALSE,TRUE)</formula>
    </cfRule>
    <cfRule type="expression" dxfId="46" priority="52">
      <formula>IF(RIGHT(TEXT(AM104,"0.#"),1)=".",TRUE,FALSE)</formula>
    </cfRule>
  </conditionalFormatting>
  <conditionalFormatting sqref="AQ103">
    <cfRule type="expression" dxfId="45" priority="49">
      <formula>IF(RIGHT(TEXT(AQ103,"0.#"),1)=".",FALSE,TRUE)</formula>
    </cfRule>
    <cfRule type="expression" dxfId="44" priority="50">
      <formula>IF(RIGHT(TEXT(AQ103,"0.#"),1)=".",TRUE,FALSE)</formula>
    </cfRule>
  </conditionalFormatting>
  <conditionalFormatting sqref="AQ104">
    <cfRule type="expression" dxfId="43" priority="47">
      <formula>IF(RIGHT(TEXT(AQ104,"0.#"),1)=".",FALSE,TRUE)</formula>
    </cfRule>
    <cfRule type="expression" dxfId="42" priority="48">
      <formula>IF(RIGHT(TEXT(AQ104,"0.#"),1)=".",TRUE,FALSE)</formula>
    </cfRule>
  </conditionalFormatting>
  <conditionalFormatting sqref="AU103:AU104">
    <cfRule type="expression" dxfId="41" priority="41">
      <formula>IF(RIGHT(TEXT(AU103,"0.#"),1)=".",FALSE,TRUE)</formula>
    </cfRule>
    <cfRule type="expression" dxfId="40" priority="42">
      <formula>IF(RIGHT(TEXT(AU103,"0.#"),1)=".",TRUE,FALSE)</formula>
    </cfRule>
  </conditionalFormatting>
  <conditionalFormatting sqref="Y323:Y327">
    <cfRule type="expression" dxfId="39" priority="35">
      <formula>IF(RIGHT(TEXT(Y323,"0.#"),1)=".",FALSE,TRUE)</formula>
    </cfRule>
    <cfRule type="expression" dxfId="38" priority="36">
      <formula>IF(RIGHT(TEXT(Y323,"0.#"),1)=".",TRUE,FALSE)</formula>
    </cfRule>
  </conditionalFormatting>
  <conditionalFormatting sqref="Y321:Y322">
    <cfRule type="expression" dxfId="37" priority="29">
      <formula>IF(RIGHT(TEXT(Y321,"0.#"),1)=".",FALSE,TRUE)</formula>
    </cfRule>
    <cfRule type="expression" dxfId="36" priority="30">
      <formula>IF(RIGHT(TEXT(Y321,"0.#"),1)=".",TRUE,FALSE)</formula>
    </cfRule>
  </conditionalFormatting>
  <conditionalFormatting sqref="AL323:AO324 AL326:AO327">
    <cfRule type="expression" dxfId="35" priority="37">
      <formula>IF(AND(AL323&gt;=0, RIGHT(TEXT(AL323,"0.#"),1)&lt;&gt;"."),TRUE,FALSE)</formula>
    </cfRule>
    <cfRule type="expression" dxfId="34" priority="38">
      <formula>IF(AND(AL323&gt;=0, RIGHT(TEXT(AL323,"0.#"),1)="."),TRUE,FALSE)</formula>
    </cfRule>
    <cfRule type="expression" dxfId="33" priority="39">
      <formula>IF(AND(AL323&lt;0, RIGHT(TEXT(AL323,"0.#"),1)&lt;&gt;"."),TRUE,FALSE)</formula>
    </cfRule>
    <cfRule type="expression" dxfId="32" priority="40">
      <formula>IF(AND(AL323&lt;0, RIGHT(TEXT(AL323,"0.#"),1)="."),TRUE,FALSE)</formula>
    </cfRule>
  </conditionalFormatting>
  <conditionalFormatting sqref="AL321:AO321">
    <cfRule type="expression" dxfId="31" priority="31">
      <formula>IF(AND(AL321&gt;=0, RIGHT(TEXT(AL321,"0.#"),1)&lt;&gt;"."),TRUE,FALSE)</formula>
    </cfRule>
    <cfRule type="expression" dxfId="30" priority="32">
      <formula>IF(AND(AL321&gt;=0, RIGHT(TEXT(AL321,"0.#"),1)="."),TRUE,FALSE)</formula>
    </cfRule>
    <cfRule type="expression" dxfId="29" priority="33">
      <formula>IF(AND(AL321&lt;0, RIGHT(TEXT(AL321,"0.#"),1)&lt;&gt;"."),TRUE,FALSE)</formula>
    </cfRule>
    <cfRule type="expression" dxfId="28" priority="34">
      <formula>IF(AND(AL321&lt;0, RIGHT(TEXT(AL321,"0.#"),1)="."),TRUE,FALSE)</formula>
    </cfRule>
  </conditionalFormatting>
  <conditionalFormatting sqref="AL295:AO295">
    <cfRule type="expression" dxfId="27" priority="25">
      <formula>IF(AND(AL295&gt;=0, RIGHT(TEXT(AL295,"0.#"),1)&lt;&gt;"."),TRUE,FALSE)</formula>
    </cfRule>
    <cfRule type="expression" dxfId="26" priority="26">
      <formula>IF(AND(AL295&gt;=0, RIGHT(TEXT(AL295,"0.#"),1)="."),TRUE,FALSE)</formula>
    </cfRule>
    <cfRule type="expression" dxfId="25" priority="27">
      <formula>IF(AND(AL295&lt;0, RIGHT(TEXT(AL295,"0.#"),1)&lt;&gt;"."),TRUE,FALSE)</formula>
    </cfRule>
    <cfRule type="expression" dxfId="24" priority="28">
      <formula>IF(AND(AL295&lt;0, RIGHT(TEXT(AL295,"0.#"),1)="."),TRUE,FALSE)</formula>
    </cfRule>
  </conditionalFormatting>
  <conditionalFormatting sqref="Y331">
    <cfRule type="expression" dxfId="23" priority="19">
      <formula>IF(RIGHT(TEXT(Y331,"0.#"),1)=".",FALSE,TRUE)</formula>
    </cfRule>
    <cfRule type="expression" dxfId="22" priority="20">
      <formula>IF(RIGHT(TEXT(Y331,"0.#"),1)=".",TRUE,FALSE)</formula>
    </cfRule>
  </conditionalFormatting>
  <conditionalFormatting sqref="AL331:AO331">
    <cfRule type="expression" dxfId="21" priority="21">
      <formula>IF(AND(AL331&gt;=0, RIGHT(TEXT(AL331,"0.#"),1)&lt;&gt;"."),TRUE,FALSE)</formula>
    </cfRule>
    <cfRule type="expression" dxfId="20" priority="22">
      <formula>IF(AND(AL331&gt;=0, RIGHT(TEXT(AL331,"0.#"),1)="."),TRUE,FALSE)</formula>
    </cfRule>
    <cfRule type="expression" dxfId="19" priority="23">
      <formula>IF(AND(AL331&lt;0, RIGHT(TEXT(AL331,"0.#"),1)&lt;&gt;"."),TRUE,FALSE)</formula>
    </cfRule>
    <cfRule type="expression" dxfId="18" priority="24">
      <formula>IF(AND(AL331&lt;0, RIGHT(TEXT(AL331,"0.#"),1)="."),TRUE,FALSE)</formula>
    </cfRule>
  </conditionalFormatting>
  <conditionalFormatting sqref="Y328">
    <cfRule type="expression" dxfId="17" priority="13">
      <formula>IF(RIGHT(TEXT(Y328,"0.#"),1)=".",FALSE,TRUE)</formula>
    </cfRule>
    <cfRule type="expression" dxfId="16" priority="14">
      <formula>IF(RIGHT(TEXT(Y328,"0.#"),1)=".",TRUE,FALSE)</formula>
    </cfRule>
  </conditionalFormatting>
  <conditionalFormatting sqref="AL328:AO328">
    <cfRule type="expression" dxfId="15" priority="15">
      <formula>IF(AND(AL328&gt;=0, RIGHT(TEXT(AL328,"0.#"),1)&lt;&gt;"."),TRUE,FALSE)</formula>
    </cfRule>
    <cfRule type="expression" dxfId="14" priority="16">
      <formula>IF(AND(AL328&gt;=0, RIGHT(TEXT(AL328,"0.#"),1)="."),TRUE,FALSE)</formula>
    </cfRule>
    <cfRule type="expression" dxfId="13" priority="17">
      <formula>IF(AND(AL328&lt;0, RIGHT(TEXT(AL328,"0.#"),1)&lt;&gt;"."),TRUE,FALSE)</formula>
    </cfRule>
    <cfRule type="expression" dxfId="12" priority="18">
      <formula>IF(AND(AL328&lt;0, RIGHT(TEXT(AL328,"0.#"),1)="."),TRUE,FALSE)</formula>
    </cfRule>
  </conditionalFormatting>
  <conditionalFormatting sqref="Y329">
    <cfRule type="expression" dxfId="11" priority="7">
      <formula>IF(RIGHT(TEXT(Y329,"0.#"),1)=".",FALSE,TRUE)</formula>
    </cfRule>
    <cfRule type="expression" dxfId="10" priority="8">
      <formula>IF(RIGHT(TEXT(Y329,"0.#"),1)=".",TRUE,FALSE)</formula>
    </cfRule>
  </conditionalFormatting>
  <conditionalFormatting sqref="AL329:AO329">
    <cfRule type="expression" dxfId="9" priority="9">
      <formula>IF(AND(AL329&gt;=0, RIGHT(TEXT(AL329,"0.#"),1)&lt;&gt;"."),TRUE,FALSE)</formula>
    </cfRule>
    <cfRule type="expression" dxfId="8" priority="10">
      <formula>IF(AND(AL329&gt;=0, RIGHT(TEXT(AL329,"0.#"),1)="."),TRUE,FALSE)</formula>
    </cfRule>
    <cfRule type="expression" dxfId="7" priority="11">
      <formula>IF(AND(AL329&lt;0, RIGHT(TEXT(AL329,"0.#"),1)&lt;&gt;"."),TRUE,FALSE)</formula>
    </cfRule>
    <cfRule type="expression" dxfId="6" priority="12">
      <formula>IF(AND(AL329&lt;0, RIGHT(TEXT(AL329,"0.#"),1)="."),TRUE,FALSE)</formula>
    </cfRule>
  </conditionalFormatting>
  <conditionalFormatting sqref="Y330">
    <cfRule type="expression" dxfId="5" priority="1">
      <formula>IF(RIGHT(TEXT(Y330,"0.#"),1)=".",FALSE,TRUE)</formula>
    </cfRule>
    <cfRule type="expression" dxfId="4" priority="2">
      <formula>IF(RIGHT(TEXT(Y330,"0.#"),1)=".",TRUE,FALSE)</formula>
    </cfRule>
  </conditionalFormatting>
  <conditionalFormatting sqref="AL330:AO330">
    <cfRule type="expression" dxfId="3" priority="3">
      <formula>IF(AND(AL330&gt;=0, RIGHT(TEXT(AL330,"0.#"),1)&lt;&gt;"."),TRUE,FALSE)</formula>
    </cfRule>
    <cfRule type="expression" dxfId="2" priority="4">
      <formula>IF(AND(AL330&gt;=0, RIGHT(TEXT(AL330,"0.#"),1)="."),TRUE,FALSE)</formula>
    </cfRule>
    <cfRule type="expression" dxfId="1" priority="5">
      <formula>IF(AND(AL330&lt;0, RIGHT(TEXT(AL330,"0.#"),1)&lt;&gt;"."),TRUE,FALSE)</formula>
    </cfRule>
    <cfRule type="expression" dxfId="0" priority="6">
      <formula>IF(AND(AL330&lt;0, RIGHT(TEXT(AL330,"0.#"),1)="."),TRUE,FALSE)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101" max="49" man="1"/>
    <brk id="158" max="51" man="1"/>
    <brk id="197" max="51" man="1"/>
    <brk id="285" max="51" man="1"/>
    <brk id="33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'入力規則等（補償）'!$AK$2:$AK$49</xm:f>
          </x14:formula1>
          <xm:sqref>C520:D549</xm:sqref>
        </x14:dataValidation>
        <x14:dataValidation type="list" allowBlank="1" showInputMessage="1" showErrorMessage="1">
          <x14:formula1>
            <xm:f>'入力規則等（補償）'!$AG$2:$AG$13</xm:f>
          </x14:formula1>
          <xm:sqref>AC255:AG284 AC288:AG317 AC321:AG350 AC354:AG383 AC387:AG416 AC420:AG449 AC453:AG482 AC486:AG515</xm:sqref>
        </x14:dataValidation>
        <x14:dataValidation type="list" allowBlank="1" showInputMessage="1" showErrorMessage="1">
          <x14:formula1>
            <xm:f>'入力規則等（補償）'!$AP$2:$AP$10</xm:f>
          </x14:formula1>
          <xm:sqref>AC520:AG549</xm:sqref>
        </x14:dataValidation>
        <x14:dataValidation type="custom" allowBlank="1" showInputMessage="1" showErrorMessage="1">
          <x14:formula1>
            <xm:f>'入力規則等（補償）'!$A$26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75" customHeight="1" x14ac:dyDescent="0.2">
      <c r="A2" s="52" t="s">
        <v>129</v>
      </c>
      <c r="B2" s="53"/>
      <c r="C2" s="44" t="str">
        <f>IF(B2="","",A2)</f>
        <v/>
      </c>
      <c r="D2" s="44" t="str">
        <f>IF(C2="","",IF(D1&lt;&gt;"",CONCATENATE(D1,"、",C2),C2))</f>
        <v/>
      </c>
      <c r="F2" s="54" t="s">
        <v>130</v>
      </c>
      <c r="G2" s="55" t="s">
        <v>431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75" customHeight="1" x14ac:dyDescent="0.2">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75" customHeight="1" x14ac:dyDescent="0.2">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75" customHeight="1" x14ac:dyDescent="0.2">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75" customHeight="1" x14ac:dyDescent="0.2">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431</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75" customHeight="1" x14ac:dyDescent="0.2">
      <c r="A7" s="52" t="s">
        <v>181</v>
      </c>
      <c r="B7" s="53"/>
      <c r="C7" s="44" t="str">
        <f t="shared" si="0"/>
        <v/>
      </c>
      <c r="D7" s="44" t="str">
        <f t="shared" si="8"/>
        <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75" customHeight="1" x14ac:dyDescent="0.2">
      <c r="A8" s="52" t="s">
        <v>188</v>
      </c>
      <c r="B8" s="53"/>
      <c r="C8" s="44" t="str">
        <f t="shared" si="0"/>
        <v/>
      </c>
      <c r="D8" s="44" t="str">
        <f t="shared" si="8"/>
        <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75" customHeight="1" x14ac:dyDescent="0.2">
      <c r="A9" s="52" t="s">
        <v>195</v>
      </c>
      <c r="B9" s="53"/>
      <c r="C9" s="44" t="str">
        <f t="shared" si="0"/>
        <v/>
      </c>
      <c r="D9" s="44" t="str">
        <f t="shared" si="8"/>
        <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75" customHeight="1" x14ac:dyDescent="0.2">
      <c r="A10" s="52" t="s">
        <v>201</v>
      </c>
      <c r="B10" s="53"/>
      <c r="C10" s="44" t="str">
        <f t="shared" si="0"/>
        <v/>
      </c>
      <c r="D10" s="44" t="str">
        <f t="shared" si="8"/>
        <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404</v>
      </c>
    </row>
    <row r="11" spans="1:42" ht="13.75" customHeight="1" x14ac:dyDescent="0.2">
      <c r="A11" s="52" t="s">
        <v>207</v>
      </c>
      <c r="B11" s="53"/>
      <c r="C11" s="44" t="str">
        <f t="shared" si="0"/>
        <v/>
      </c>
      <c r="D11" s="44" t="str">
        <f t="shared" si="8"/>
        <v/>
      </c>
      <c r="F11" s="59" t="s">
        <v>208</v>
      </c>
      <c r="G11" s="55"/>
      <c r="H11" s="44" t="str">
        <f t="shared" si="1"/>
        <v/>
      </c>
      <c r="I11" s="44" t="str">
        <f t="shared" si="5"/>
        <v>一般会計</v>
      </c>
      <c r="K11" s="52" t="s">
        <v>209</v>
      </c>
      <c r="L11" s="53" t="s">
        <v>431</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75" customHeight="1" x14ac:dyDescent="0.2">
      <c r="A12" s="52" t="s">
        <v>213</v>
      </c>
      <c r="B12" s="53"/>
      <c r="C12" s="44" t="str">
        <f t="shared" si="0"/>
        <v/>
      </c>
      <c r="D12" s="44" t="str">
        <f t="shared" si="8"/>
        <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75" customHeight="1" x14ac:dyDescent="0.2">
      <c r="A13" s="52" t="s">
        <v>218</v>
      </c>
      <c r="B13" s="53"/>
      <c r="C13" s="44" t="str">
        <f t="shared" si="0"/>
        <v/>
      </c>
      <c r="D13" s="44" t="str">
        <f t="shared" si="8"/>
        <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75" customHeight="1" x14ac:dyDescent="0.2">
      <c r="A14" s="52" t="s">
        <v>223</v>
      </c>
      <c r="B14" s="53"/>
      <c r="C14" s="44" t="str">
        <f t="shared" si="0"/>
        <v/>
      </c>
      <c r="D14" s="44" t="str">
        <f t="shared" si="8"/>
        <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75" customHeight="1" x14ac:dyDescent="0.2">
      <c r="A15" s="52" t="s">
        <v>228</v>
      </c>
      <c r="B15" s="53"/>
      <c r="C15" s="44" t="str">
        <f t="shared" si="0"/>
        <v/>
      </c>
      <c r="D15" s="44" t="str">
        <f t="shared" si="8"/>
        <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75" customHeight="1" x14ac:dyDescent="0.2">
      <c r="A16" s="52" t="s">
        <v>233</v>
      </c>
      <c r="B16" s="53"/>
      <c r="C16" s="44" t="str">
        <f t="shared" si="0"/>
        <v/>
      </c>
      <c r="D16" s="44" t="str">
        <f t="shared" si="8"/>
        <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75" customHeight="1" x14ac:dyDescent="0.2">
      <c r="A17" s="52" t="s">
        <v>238</v>
      </c>
      <c r="B17" s="53"/>
      <c r="C17" s="44" t="str">
        <f t="shared" si="0"/>
        <v/>
      </c>
      <c r="D17" s="44" t="str">
        <f t="shared" si="8"/>
        <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75" customHeight="1" x14ac:dyDescent="0.2">
      <c r="A18" s="52" t="s">
        <v>243</v>
      </c>
      <c r="B18" s="53"/>
      <c r="C18" s="44" t="str">
        <f t="shared" si="0"/>
        <v/>
      </c>
      <c r="D18" s="44" t="str">
        <f t="shared" si="8"/>
        <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75" customHeight="1" x14ac:dyDescent="0.2">
      <c r="A19" s="52" t="s">
        <v>248</v>
      </c>
      <c r="B19" s="53"/>
      <c r="C19" s="44" t="str">
        <f t="shared" si="0"/>
        <v/>
      </c>
      <c r="D19" s="44" t="str">
        <f t="shared" si="8"/>
        <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75" customHeight="1" x14ac:dyDescent="0.2">
      <c r="A20" s="52" t="s">
        <v>253</v>
      </c>
      <c r="B20" s="53"/>
      <c r="C20" s="44" t="str">
        <f t="shared" si="0"/>
        <v/>
      </c>
      <c r="D20" s="44" t="str">
        <f t="shared" si="8"/>
        <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75" customHeight="1" x14ac:dyDescent="0.2">
      <c r="A21" s="52" t="s">
        <v>258</v>
      </c>
      <c r="B21" s="53"/>
      <c r="C21" s="44" t="str">
        <f t="shared" si="0"/>
        <v/>
      </c>
      <c r="D21" s="44" t="str">
        <f t="shared" si="8"/>
        <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75" customHeight="1" x14ac:dyDescent="0.2">
      <c r="A22" s="52" t="s">
        <v>263</v>
      </c>
      <c r="B22" s="53"/>
      <c r="C22" s="44" t="str">
        <f t="shared" si="0"/>
        <v/>
      </c>
      <c r="D22" s="44" t="str">
        <f t="shared" si="8"/>
        <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75" customHeight="1" x14ac:dyDescent="0.2">
      <c r="A23" s="52" t="s">
        <v>268</v>
      </c>
      <c r="B23" s="53"/>
      <c r="C23" s="44" t="str">
        <f t="shared" si="0"/>
        <v/>
      </c>
      <c r="D23" s="44" t="str">
        <f>IF(C23="",D22,IF(D22&lt;&gt;"",CONCATENATE(D22,"、",C23),C23))</f>
        <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75" customHeight="1" x14ac:dyDescent="0.2">
      <c r="A24" s="52" t="s">
        <v>272</v>
      </c>
      <c r="B24" s="53"/>
      <c r="C24" s="44" t="str">
        <f t="shared" si="0"/>
        <v/>
      </c>
      <c r="D24" s="44" t="str">
        <f t="shared" si="8"/>
        <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75" customHeight="1" x14ac:dyDescent="0.2">
      <c r="A25" s="54" t="s">
        <v>413</v>
      </c>
      <c r="B25" s="53"/>
      <c r="C25" s="44" t="str">
        <f t="shared" si="0"/>
        <v/>
      </c>
      <c r="D25" s="44" t="str">
        <f t="shared" si="8"/>
        <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75" customHeight="1" x14ac:dyDescent="0.2">
      <c r="A26" s="44" t="str">
        <f>IF(D25="", "-", D25)</f>
        <v>-</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75" customHeight="1" x14ac:dyDescent="0.2">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75" customHeight="1" x14ac:dyDescent="0.2">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75" customHeight="1" x14ac:dyDescent="0.2">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75" customHeight="1" x14ac:dyDescent="0.2">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75" customHeight="1" x14ac:dyDescent="0.2">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75" customHeight="1" x14ac:dyDescent="0.2">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75" customHeight="1" x14ac:dyDescent="0.2">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75" customHeight="1" x14ac:dyDescent="0.2">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75" customHeight="1" x14ac:dyDescent="0.2">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75" customHeight="1" x14ac:dyDescent="0.2">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75" customHeight="1" x14ac:dyDescent="0.2">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2">
      <c r="A38" s="44"/>
      <c r="B38" s="44"/>
      <c r="F38" s="44"/>
      <c r="G38" s="61"/>
      <c r="K38" s="44"/>
      <c r="L38" s="44"/>
      <c r="O38" s="44"/>
      <c r="P38" s="44"/>
      <c r="Q38" s="61"/>
      <c r="T38" s="44"/>
      <c r="Y38" s="56" t="s">
        <v>311</v>
      </c>
      <c r="Z38" s="49"/>
      <c r="AF38" s="49"/>
      <c r="AK38" s="51" t="str">
        <f t="shared" si="7"/>
        <v>k</v>
      </c>
    </row>
    <row r="39" spans="1:37" x14ac:dyDescent="0.2">
      <c r="A39" s="44"/>
      <c r="B39" s="44"/>
      <c r="F39" s="44" t="str">
        <f>I37</f>
        <v>一般会計</v>
      </c>
      <c r="G39" s="61"/>
      <c r="K39" s="44"/>
      <c r="L39" s="44"/>
      <c r="O39" s="44"/>
      <c r="P39" s="44"/>
      <c r="Q39" s="61"/>
      <c r="T39" s="44"/>
      <c r="Y39" s="56" t="s">
        <v>312</v>
      </c>
      <c r="Z39" s="49"/>
      <c r="AF39" s="49"/>
      <c r="AK39" s="51" t="str">
        <f t="shared" si="7"/>
        <v>l</v>
      </c>
    </row>
    <row r="40" spans="1:37" x14ac:dyDescent="0.2">
      <c r="A40" s="44"/>
      <c r="B40" s="44"/>
      <c r="F40" s="44"/>
      <c r="G40" s="61"/>
      <c r="K40" s="44"/>
      <c r="L40" s="44"/>
      <c r="O40" s="44"/>
      <c r="P40" s="44"/>
      <c r="Q40" s="61"/>
      <c r="T40" s="44"/>
      <c r="Y40" s="56" t="s">
        <v>313</v>
      </c>
      <c r="Z40" s="49"/>
      <c r="AF40" s="49"/>
      <c r="AK40" s="51" t="str">
        <f t="shared" si="7"/>
        <v>m</v>
      </c>
    </row>
    <row r="41" spans="1:37" x14ac:dyDescent="0.2">
      <c r="A41" s="44"/>
      <c r="B41" s="44"/>
      <c r="F41" s="44"/>
      <c r="G41" s="61"/>
      <c r="K41" s="44"/>
      <c r="L41" s="44"/>
      <c r="O41" s="44"/>
      <c r="P41" s="44"/>
      <c r="Q41" s="61"/>
      <c r="T41" s="44"/>
      <c r="Y41" s="56" t="s">
        <v>314</v>
      </c>
      <c r="Z41" s="49"/>
      <c r="AF41" s="49"/>
      <c r="AK41" s="51" t="str">
        <f t="shared" si="7"/>
        <v>n</v>
      </c>
    </row>
    <row r="42" spans="1:37" x14ac:dyDescent="0.2">
      <c r="A42" s="44"/>
      <c r="B42" s="44"/>
      <c r="F42" s="44"/>
      <c r="G42" s="61"/>
      <c r="K42" s="44"/>
      <c r="L42" s="44"/>
      <c r="O42" s="44"/>
      <c r="P42" s="44"/>
      <c r="Q42" s="61"/>
      <c r="T42" s="44"/>
      <c r="Y42" s="56" t="s">
        <v>315</v>
      </c>
      <c r="Z42" s="49"/>
      <c r="AF42" s="49"/>
      <c r="AK42" s="51" t="str">
        <f t="shared" si="7"/>
        <v>o</v>
      </c>
    </row>
    <row r="43" spans="1:37" x14ac:dyDescent="0.2">
      <c r="A43" s="44"/>
      <c r="B43" s="44"/>
      <c r="F43" s="44"/>
      <c r="G43" s="61"/>
      <c r="K43" s="44"/>
      <c r="L43" s="44"/>
      <c r="O43" s="44"/>
      <c r="P43" s="44"/>
      <c r="Q43" s="61"/>
      <c r="T43" s="44"/>
      <c r="Y43" s="56" t="s">
        <v>316</v>
      </c>
      <c r="Z43" s="49"/>
      <c r="AF43" s="49"/>
      <c r="AK43" s="51" t="str">
        <f t="shared" si="7"/>
        <v>p</v>
      </c>
    </row>
    <row r="44" spans="1:37" x14ac:dyDescent="0.2">
      <c r="A44" s="44"/>
      <c r="B44" s="44"/>
      <c r="F44" s="44"/>
      <c r="G44" s="61"/>
      <c r="K44" s="44"/>
      <c r="L44" s="44"/>
      <c r="O44" s="44"/>
      <c r="P44" s="44"/>
      <c r="Q44" s="61"/>
      <c r="T44" s="44"/>
      <c r="Y44" s="56" t="s">
        <v>317</v>
      </c>
      <c r="Z44" s="49"/>
      <c r="AF44" s="49"/>
      <c r="AK44" s="51" t="str">
        <f t="shared" si="7"/>
        <v>q</v>
      </c>
    </row>
    <row r="45" spans="1:37" x14ac:dyDescent="0.2">
      <c r="A45" s="44"/>
      <c r="B45" s="44"/>
      <c r="F45" s="44"/>
      <c r="G45" s="61"/>
      <c r="K45" s="44"/>
      <c r="L45" s="44"/>
      <c r="O45" s="44"/>
      <c r="P45" s="44"/>
      <c r="Q45" s="61"/>
      <c r="T45" s="44"/>
      <c r="Y45" s="56" t="s">
        <v>318</v>
      </c>
      <c r="Z45" s="49"/>
      <c r="AF45" s="49"/>
      <c r="AK45" s="51" t="str">
        <f t="shared" si="7"/>
        <v>r</v>
      </c>
    </row>
    <row r="46" spans="1:37" x14ac:dyDescent="0.2">
      <c r="A46" s="44"/>
      <c r="B46" s="44"/>
      <c r="F46" s="44"/>
      <c r="G46" s="61"/>
      <c r="K46" s="44"/>
      <c r="L46" s="44"/>
      <c r="O46" s="44"/>
      <c r="P46" s="44"/>
      <c r="Q46" s="61"/>
      <c r="T46" s="44"/>
      <c r="Y46" s="56" t="s">
        <v>319</v>
      </c>
      <c r="Z46" s="49"/>
      <c r="AF46" s="49"/>
      <c r="AK46" s="51" t="str">
        <f t="shared" si="7"/>
        <v>s</v>
      </c>
    </row>
    <row r="47" spans="1:37" x14ac:dyDescent="0.2">
      <c r="A47" s="44"/>
      <c r="B47" s="44"/>
      <c r="F47" s="44"/>
      <c r="G47" s="61"/>
      <c r="K47" s="44"/>
      <c r="L47" s="44"/>
      <c r="O47" s="44"/>
      <c r="P47" s="44"/>
      <c r="Q47" s="61"/>
      <c r="T47" s="44"/>
      <c r="Y47" s="56" t="s">
        <v>320</v>
      </c>
      <c r="Z47" s="49"/>
      <c r="AF47" s="49"/>
      <c r="AK47" s="51" t="str">
        <f t="shared" si="7"/>
        <v>t</v>
      </c>
    </row>
    <row r="48" spans="1:37" x14ac:dyDescent="0.2">
      <c r="A48" s="44"/>
      <c r="B48" s="44"/>
      <c r="F48" s="44"/>
      <c r="G48" s="61"/>
      <c r="K48" s="44"/>
      <c r="L48" s="44"/>
      <c r="O48" s="44"/>
      <c r="P48" s="44"/>
      <c r="Q48" s="61"/>
      <c r="T48" s="44"/>
      <c r="Y48" s="56" t="s">
        <v>321</v>
      </c>
      <c r="Z48" s="49"/>
      <c r="AF48" s="49"/>
      <c r="AK48" s="51" t="str">
        <f t="shared" si="7"/>
        <v>u</v>
      </c>
    </row>
    <row r="49" spans="1:37" x14ac:dyDescent="0.2">
      <c r="A49" s="44"/>
      <c r="B49" s="44"/>
      <c r="F49" s="44"/>
      <c r="G49" s="61"/>
      <c r="K49" s="44"/>
      <c r="L49" s="44"/>
      <c r="O49" s="44"/>
      <c r="P49" s="44"/>
      <c r="Q49" s="61"/>
      <c r="T49" s="44"/>
      <c r="Y49" s="56" t="s">
        <v>322</v>
      </c>
      <c r="Z49" s="49"/>
      <c r="AF49" s="49"/>
      <c r="AK49" s="51" t="str">
        <f t="shared" si="7"/>
        <v>v</v>
      </c>
    </row>
    <row r="50" spans="1:37" x14ac:dyDescent="0.2">
      <c r="A50" s="44"/>
      <c r="B50" s="44"/>
      <c r="F50" s="44"/>
      <c r="G50" s="61"/>
      <c r="K50" s="44"/>
      <c r="L50" s="44"/>
      <c r="O50" s="44"/>
      <c r="P50" s="44"/>
      <c r="Q50" s="61"/>
      <c r="T50" s="44"/>
      <c r="Y50" s="56" t="s">
        <v>323</v>
      </c>
      <c r="Z50" s="49"/>
      <c r="AF50" s="49"/>
    </row>
    <row r="51" spans="1:37" x14ac:dyDescent="0.2">
      <c r="A51" s="44"/>
      <c r="B51" s="44"/>
      <c r="F51" s="44"/>
      <c r="G51" s="61"/>
      <c r="K51" s="44"/>
      <c r="L51" s="44"/>
      <c r="O51" s="44"/>
      <c r="P51" s="44"/>
      <c r="Q51" s="61"/>
      <c r="T51" s="44"/>
      <c r="Y51" s="56" t="s">
        <v>324</v>
      </c>
      <c r="Z51" s="49"/>
      <c r="AF51" s="49"/>
    </row>
    <row r="52" spans="1:37" x14ac:dyDescent="0.2">
      <c r="A52" s="44"/>
      <c r="B52" s="44"/>
      <c r="F52" s="44"/>
      <c r="G52" s="61"/>
      <c r="K52" s="44"/>
      <c r="L52" s="44"/>
      <c r="O52" s="44"/>
      <c r="P52" s="44"/>
      <c r="Q52" s="61"/>
      <c r="T52" s="44"/>
      <c r="Y52" s="56" t="s">
        <v>325</v>
      </c>
      <c r="Z52" s="49"/>
      <c r="AF52" s="49"/>
    </row>
    <row r="53" spans="1:37" x14ac:dyDescent="0.2">
      <c r="A53" s="44"/>
      <c r="B53" s="44"/>
      <c r="F53" s="44"/>
      <c r="G53" s="61"/>
      <c r="K53" s="44"/>
      <c r="L53" s="44"/>
      <c r="O53" s="44"/>
      <c r="P53" s="44"/>
      <c r="Q53" s="61"/>
      <c r="T53" s="44"/>
      <c r="Y53" s="56" t="s">
        <v>326</v>
      </c>
      <c r="Z53" s="49"/>
      <c r="AF53" s="49"/>
    </row>
    <row r="54" spans="1:37" x14ac:dyDescent="0.2">
      <c r="A54" s="44"/>
      <c r="B54" s="44"/>
      <c r="F54" s="44"/>
      <c r="G54" s="61"/>
      <c r="K54" s="44"/>
      <c r="L54" s="44"/>
      <c r="O54" s="44"/>
      <c r="P54" s="63"/>
      <c r="Q54" s="61"/>
      <c r="T54" s="44"/>
      <c r="Y54" s="56" t="s">
        <v>327</v>
      </c>
      <c r="Z54" s="49"/>
      <c r="AF54" s="49"/>
    </row>
    <row r="55" spans="1:37" x14ac:dyDescent="0.2">
      <c r="A55" s="44"/>
      <c r="B55" s="44"/>
      <c r="F55" s="44"/>
      <c r="G55" s="61"/>
      <c r="K55" s="44"/>
      <c r="L55" s="44"/>
      <c r="O55" s="44"/>
      <c r="P55" s="44"/>
      <c r="Q55" s="61"/>
      <c r="T55" s="44"/>
      <c r="Y55" s="56" t="s">
        <v>328</v>
      </c>
      <c r="Z55" s="49"/>
      <c r="AF55" s="49"/>
    </row>
    <row r="56" spans="1:37" x14ac:dyDescent="0.2">
      <c r="A56" s="44"/>
      <c r="B56" s="44"/>
      <c r="F56" s="44"/>
      <c r="G56" s="61"/>
      <c r="K56" s="44"/>
      <c r="L56" s="44"/>
      <c r="O56" s="44"/>
      <c r="P56" s="44"/>
      <c r="Q56" s="61"/>
      <c r="T56" s="44"/>
      <c r="Y56" s="56" t="s">
        <v>329</v>
      </c>
      <c r="Z56" s="49"/>
      <c r="AF56" s="49"/>
    </row>
    <row r="57" spans="1:37" x14ac:dyDescent="0.2">
      <c r="A57" s="44"/>
      <c r="B57" s="44"/>
      <c r="F57" s="44"/>
      <c r="G57" s="61"/>
      <c r="K57" s="44"/>
      <c r="L57" s="44"/>
      <c r="O57" s="44"/>
      <c r="P57" s="44"/>
      <c r="Q57" s="61"/>
      <c r="T57" s="44"/>
      <c r="Y57" s="56" t="s">
        <v>330</v>
      </c>
      <c r="Z57" s="49"/>
      <c r="AF57" s="49"/>
    </row>
    <row r="58" spans="1:37" x14ac:dyDescent="0.2">
      <c r="A58" s="44"/>
      <c r="B58" s="44"/>
      <c r="F58" s="44"/>
      <c r="G58" s="61"/>
      <c r="K58" s="44"/>
      <c r="L58" s="44"/>
      <c r="O58" s="44"/>
      <c r="P58" s="44"/>
      <c r="Q58" s="61"/>
      <c r="T58" s="44"/>
      <c r="Y58" s="56" t="s">
        <v>331</v>
      </c>
      <c r="Z58" s="49"/>
      <c r="AF58" s="49"/>
    </row>
    <row r="59" spans="1:37" x14ac:dyDescent="0.2">
      <c r="A59" s="44"/>
      <c r="B59" s="44"/>
      <c r="F59" s="44"/>
      <c r="G59" s="61"/>
      <c r="K59" s="44"/>
      <c r="L59" s="44"/>
      <c r="O59" s="44"/>
      <c r="P59" s="44"/>
      <c r="Q59" s="61"/>
      <c r="T59" s="44"/>
      <c r="Y59" s="56" t="s">
        <v>332</v>
      </c>
      <c r="Z59" s="49"/>
      <c r="AF59" s="49"/>
    </row>
    <row r="60" spans="1:37" x14ac:dyDescent="0.2">
      <c r="A60" s="44"/>
      <c r="B60" s="44"/>
      <c r="F60" s="44"/>
      <c r="G60" s="61"/>
      <c r="K60" s="44"/>
      <c r="L60" s="44"/>
      <c r="O60" s="44"/>
      <c r="P60" s="44"/>
      <c r="Q60" s="61"/>
      <c r="T60" s="44"/>
      <c r="Y60" s="56" t="s">
        <v>333</v>
      </c>
      <c r="Z60" s="49"/>
      <c r="AF60" s="49"/>
    </row>
    <row r="61" spans="1:37" x14ac:dyDescent="0.2">
      <c r="A61" s="44"/>
      <c r="B61" s="44"/>
      <c r="F61" s="44"/>
      <c r="G61" s="61"/>
      <c r="K61" s="44"/>
      <c r="L61" s="44"/>
      <c r="O61" s="44"/>
      <c r="P61" s="44"/>
      <c r="Q61" s="61"/>
      <c r="T61" s="44"/>
      <c r="Y61" s="56" t="s">
        <v>334</v>
      </c>
      <c r="Z61" s="49"/>
      <c r="AF61" s="49"/>
    </row>
    <row r="62" spans="1:37" x14ac:dyDescent="0.2">
      <c r="A62" s="44"/>
      <c r="B62" s="44"/>
      <c r="F62" s="44"/>
      <c r="G62" s="61"/>
      <c r="K62" s="44"/>
      <c r="L62" s="44"/>
      <c r="O62" s="44"/>
      <c r="P62" s="44"/>
      <c r="Q62" s="61"/>
      <c r="T62" s="44"/>
      <c r="Y62" s="56" t="s">
        <v>335</v>
      </c>
      <c r="Z62" s="49"/>
      <c r="AF62" s="49"/>
    </row>
    <row r="63" spans="1:37" x14ac:dyDescent="0.2">
      <c r="A63" s="44"/>
      <c r="B63" s="44"/>
      <c r="F63" s="44"/>
      <c r="G63" s="61"/>
      <c r="K63" s="44"/>
      <c r="L63" s="44"/>
      <c r="O63" s="44"/>
      <c r="P63" s="44"/>
      <c r="Q63" s="61"/>
      <c r="T63" s="44"/>
      <c r="Y63" s="56" t="s">
        <v>336</v>
      </c>
      <c r="Z63" s="49"/>
      <c r="AF63" s="49"/>
    </row>
    <row r="64" spans="1:37" x14ac:dyDescent="0.2">
      <c r="A64" s="44"/>
      <c r="B64" s="44"/>
      <c r="F64" s="44"/>
      <c r="G64" s="61"/>
      <c r="K64" s="44"/>
      <c r="L64" s="44"/>
      <c r="O64" s="44"/>
      <c r="P64" s="44"/>
      <c r="Q64" s="61"/>
      <c r="T64" s="44"/>
      <c r="Y64" s="56" t="s">
        <v>337</v>
      </c>
      <c r="Z64" s="49"/>
      <c r="AF64" s="49"/>
    </row>
    <row r="65" spans="1:32" x14ac:dyDescent="0.2">
      <c r="A65" s="44"/>
      <c r="B65" s="44"/>
      <c r="F65" s="44"/>
      <c r="G65" s="61"/>
      <c r="K65" s="44"/>
      <c r="L65" s="44"/>
      <c r="O65" s="44"/>
      <c r="P65" s="44"/>
      <c r="Q65" s="61"/>
      <c r="T65" s="44"/>
      <c r="Y65" s="56" t="s">
        <v>338</v>
      </c>
      <c r="Z65" s="49"/>
      <c r="AF65" s="49"/>
    </row>
    <row r="66" spans="1:32" x14ac:dyDescent="0.2">
      <c r="A66" s="44"/>
      <c r="B66" s="44"/>
      <c r="F66" s="44"/>
      <c r="G66" s="61"/>
      <c r="K66" s="44"/>
      <c r="L66" s="44"/>
      <c r="O66" s="44"/>
      <c r="P66" s="44"/>
      <c r="Q66" s="61"/>
      <c r="T66" s="44"/>
      <c r="Y66" s="56" t="s">
        <v>339</v>
      </c>
      <c r="Z66" s="49"/>
      <c r="AF66" s="49"/>
    </row>
    <row r="67" spans="1:32" x14ac:dyDescent="0.2">
      <c r="A67" s="44"/>
      <c r="B67" s="44"/>
      <c r="F67" s="44"/>
      <c r="G67" s="61"/>
      <c r="K67" s="44"/>
      <c r="L67" s="44"/>
      <c r="O67" s="44"/>
      <c r="P67" s="44"/>
      <c r="Q67" s="61"/>
      <c r="T67" s="44"/>
      <c r="Y67" s="56" t="s">
        <v>340</v>
      </c>
      <c r="Z67" s="49"/>
      <c r="AF67" s="49"/>
    </row>
    <row r="68" spans="1:32" x14ac:dyDescent="0.2">
      <c r="A68" s="44"/>
      <c r="B68" s="44"/>
      <c r="F68" s="44"/>
      <c r="G68" s="61"/>
      <c r="K68" s="44"/>
      <c r="L68" s="44"/>
      <c r="O68" s="44"/>
      <c r="P68" s="44"/>
      <c r="Q68" s="61"/>
      <c r="T68" s="44"/>
      <c r="Y68" s="56" t="s">
        <v>341</v>
      </c>
      <c r="Z68" s="49"/>
      <c r="AF68" s="49"/>
    </row>
    <row r="69" spans="1:32" x14ac:dyDescent="0.2">
      <c r="A69" s="44"/>
      <c r="B69" s="44"/>
      <c r="F69" s="44"/>
      <c r="G69" s="61"/>
      <c r="K69" s="44"/>
      <c r="L69" s="44"/>
      <c r="O69" s="44"/>
      <c r="P69" s="44"/>
      <c r="Q69" s="61"/>
      <c r="T69" s="44"/>
      <c r="Y69" s="56" t="s">
        <v>342</v>
      </c>
      <c r="Z69" s="49"/>
      <c r="AF69" s="49"/>
    </row>
    <row r="70" spans="1:32" x14ac:dyDescent="0.2">
      <c r="Y70" s="56" t="s">
        <v>343</v>
      </c>
    </row>
    <row r="71" spans="1:32" x14ac:dyDescent="0.2">
      <c r="Y71" s="56" t="s">
        <v>344</v>
      </c>
    </row>
    <row r="72" spans="1:32" x14ac:dyDescent="0.2">
      <c r="Y72" s="56" t="s">
        <v>345</v>
      </c>
    </row>
    <row r="73" spans="1:32" x14ac:dyDescent="0.2">
      <c r="Y73" s="56" t="s">
        <v>346</v>
      </c>
    </row>
    <row r="74" spans="1:32" x14ac:dyDescent="0.2">
      <c r="Y74" s="56" t="s">
        <v>347</v>
      </c>
    </row>
    <row r="75" spans="1:32" x14ac:dyDescent="0.2">
      <c r="Y75" s="56" t="s">
        <v>348</v>
      </c>
    </row>
    <row r="76" spans="1:32" x14ac:dyDescent="0.2">
      <c r="Y76" s="56" t="s">
        <v>349</v>
      </c>
    </row>
    <row r="77" spans="1:32" x14ac:dyDescent="0.2">
      <c r="Y77" s="56" t="s">
        <v>350</v>
      </c>
    </row>
    <row r="78" spans="1:32" x14ac:dyDescent="0.2">
      <c r="Y78" s="56" t="s">
        <v>351</v>
      </c>
    </row>
    <row r="79" spans="1:32" x14ac:dyDescent="0.2">
      <c r="Y79" s="56" t="s">
        <v>352</v>
      </c>
    </row>
    <row r="80" spans="1:32" x14ac:dyDescent="0.2">
      <c r="Y80" s="56" t="s">
        <v>353</v>
      </c>
    </row>
    <row r="81" spans="25:25" x14ac:dyDescent="0.2">
      <c r="Y81" s="56" t="s">
        <v>354</v>
      </c>
    </row>
    <row r="82" spans="25:25" x14ac:dyDescent="0.2">
      <c r="Y82" s="56" t="s">
        <v>355</v>
      </c>
    </row>
    <row r="83" spans="25:25" x14ac:dyDescent="0.2">
      <c r="Y83" s="56" t="s">
        <v>356</v>
      </c>
    </row>
    <row r="84" spans="25:25" x14ac:dyDescent="0.2">
      <c r="Y84" s="56" t="s">
        <v>357</v>
      </c>
    </row>
    <row r="85" spans="25:25" x14ac:dyDescent="0.2">
      <c r="Y85" s="56" t="s">
        <v>358</v>
      </c>
    </row>
    <row r="86" spans="25:25" x14ac:dyDescent="0.2">
      <c r="Y86" s="56" t="s">
        <v>359</v>
      </c>
    </row>
    <row r="87" spans="25:25" x14ac:dyDescent="0.2">
      <c r="Y87" s="56" t="s">
        <v>360</v>
      </c>
    </row>
    <row r="88" spans="25:25" x14ac:dyDescent="0.2">
      <c r="Y88" s="56" t="s">
        <v>361</v>
      </c>
    </row>
    <row r="89" spans="25:25" x14ac:dyDescent="0.2">
      <c r="Y89" s="56" t="s">
        <v>362</v>
      </c>
    </row>
    <row r="90" spans="25:25" x14ac:dyDescent="0.2">
      <c r="Y90" s="56" t="s">
        <v>135</v>
      </c>
    </row>
    <row r="91" spans="25:25" x14ac:dyDescent="0.2">
      <c r="Y91" s="56" t="s">
        <v>146</v>
      </c>
    </row>
    <row r="92" spans="25:25" x14ac:dyDescent="0.2">
      <c r="Y92" s="56" t="s">
        <v>157</v>
      </c>
    </row>
    <row r="93" spans="25:25" x14ac:dyDescent="0.2">
      <c r="Y93" s="56" t="s">
        <v>167</v>
      </c>
    </row>
    <row r="94" spans="25:25" x14ac:dyDescent="0.2">
      <c r="Y94" s="56" t="s">
        <v>177</v>
      </c>
    </row>
    <row r="95" spans="25:25" x14ac:dyDescent="0.2">
      <c r="Y95" s="56" t="s">
        <v>366</v>
      </c>
    </row>
    <row r="96" spans="25:25" x14ac:dyDescent="0.2">
      <c r="Y96" s="64"/>
    </row>
    <row r="97" spans="25:25" x14ac:dyDescent="0.2">
      <c r="Y97" s="64"/>
    </row>
    <row r="121" spans="25:25" x14ac:dyDescent="0.2">
      <c r="Y121" s="62" t="s">
        <v>67</v>
      </c>
    </row>
    <row r="122" spans="25:25" x14ac:dyDescent="0.2">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J1" zoomScale="115" zoomScaleNormal="115" workbookViewId="0">
      <selection activeCell="Q19" sqref="Q19"/>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75" customHeight="1" x14ac:dyDescent="0.2">
      <c r="A2" s="52" t="s">
        <v>129</v>
      </c>
      <c r="B2" s="53"/>
      <c r="C2" s="44" t="str">
        <f>IF(B2="","",A2)</f>
        <v/>
      </c>
      <c r="D2" s="44" t="str">
        <f>IF(C2="","",IF(D1&lt;&gt;"",CONCATENATE(D1,"、",C2),C2))</f>
        <v/>
      </c>
      <c r="F2" s="54" t="s">
        <v>130</v>
      </c>
      <c r="G2" s="55" t="s">
        <v>431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75" customHeight="1" x14ac:dyDescent="0.2">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75" customHeight="1" x14ac:dyDescent="0.2">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75" customHeight="1" x14ac:dyDescent="0.2">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75" customHeight="1" x14ac:dyDescent="0.2">
      <c r="A6" s="52" t="s">
        <v>171</v>
      </c>
      <c r="B6" s="53" t="s">
        <v>431</v>
      </c>
      <c r="C6" s="44" t="str">
        <f t="shared" si="0"/>
        <v>科学技術・イノベーション</v>
      </c>
      <c r="D6" s="44" t="str">
        <f t="shared" ref="D6:D25" si="8">IF(C6="",D5,IF(D5&lt;&gt;"",CONCATENATE(D5,"、",C6),C6))</f>
        <v>科学技術・イノベーション</v>
      </c>
      <c r="F6" s="59" t="s">
        <v>172</v>
      </c>
      <c r="G6" s="55"/>
      <c r="H6" s="44" t="str">
        <f t="shared" si="1"/>
        <v/>
      </c>
      <c r="I6" s="44" t="str">
        <f t="shared" si="5"/>
        <v>一般会計</v>
      </c>
      <c r="K6" s="52" t="s">
        <v>173</v>
      </c>
      <c r="L6" s="53"/>
      <c r="M6" s="44" t="str">
        <f t="shared" si="2"/>
        <v/>
      </c>
      <c r="N6" s="44" t="str">
        <f t="shared" si="6"/>
        <v/>
      </c>
      <c r="O6" s="44"/>
      <c r="P6" s="54" t="s">
        <v>174</v>
      </c>
      <c r="Q6" s="55" t="s">
        <v>431</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75" customHeight="1" x14ac:dyDescent="0.2">
      <c r="A7" s="52" t="s">
        <v>181</v>
      </c>
      <c r="B7" s="53"/>
      <c r="C7" s="44" t="str">
        <f t="shared" si="0"/>
        <v/>
      </c>
      <c r="D7" s="44" t="str">
        <f t="shared" si="8"/>
        <v>科学技術・イノベーション</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75" customHeight="1" x14ac:dyDescent="0.2">
      <c r="A8" s="52" t="s">
        <v>188</v>
      </c>
      <c r="B8" s="53"/>
      <c r="C8" s="44" t="str">
        <f t="shared" si="0"/>
        <v/>
      </c>
      <c r="D8" s="44" t="str">
        <f t="shared" si="8"/>
        <v>科学技術・イノベーション</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75" customHeight="1" x14ac:dyDescent="0.2">
      <c r="A9" s="52" t="s">
        <v>195</v>
      </c>
      <c r="B9" s="53"/>
      <c r="C9" s="44" t="str">
        <f t="shared" si="0"/>
        <v/>
      </c>
      <c r="D9" s="44" t="str">
        <f t="shared" si="8"/>
        <v>科学技術・イノベーション</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75" customHeight="1" x14ac:dyDescent="0.2">
      <c r="A10" s="52" t="s">
        <v>201</v>
      </c>
      <c r="B10" s="53"/>
      <c r="C10" s="44" t="str">
        <f t="shared" si="0"/>
        <v/>
      </c>
      <c r="D10" s="44" t="str">
        <f t="shared" si="8"/>
        <v>科学技術・イノベーション</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191</v>
      </c>
    </row>
    <row r="11" spans="1:42" ht="13.75" customHeight="1" x14ac:dyDescent="0.2">
      <c r="A11" s="52" t="s">
        <v>207</v>
      </c>
      <c r="B11" s="53"/>
      <c r="C11" s="44" t="str">
        <f t="shared" si="0"/>
        <v/>
      </c>
      <c r="D11" s="44" t="str">
        <f t="shared" si="8"/>
        <v>科学技術・イノベーション</v>
      </c>
      <c r="F11" s="59" t="s">
        <v>208</v>
      </c>
      <c r="G11" s="55"/>
      <c r="H11" s="44" t="str">
        <f t="shared" si="1"/>
        <v/>
      </c>
      <c r="I11" s="44" t="str">
        <f t="shared" si="5"/>
        <v>一般会計</v>
      </c>
      <c r="K11" s="52" t="s">
        <v>209</v>
      </c>
      <c r="L11" s="53" t="s">
        <v>431</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75" customHeight="1" x14ac:dyDescent="0.2">
      <c r="A12" s="52" t="s">
        <v>213</v>
      </c>
      <c r="B12" s="53"/>
      <c r="C12" s="44" t="str">
        <f t="shared" si="0"/>
        <v/>
      </c>
      <c r="D12" s="44" t="str">
        <f t="shared" si="8"/>
        <v>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75" customHeight="1" x14ac:dyDescent="0.2">
      <c r="A13" s="52" t="s">
        <v>218</v>
      </c>
      <c r="B13" s="53"/>
      <c r="C13" s="44" t="str">
        <f t="shared" si="0"/>
        <v/>
      </c>
      <c r="D13" s="44" t="str">
        <f t="shared" si="8"/>
        <v>科学技術・イノベーション</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75" customHeight="1" x14ac:dyDescent="0.2">
      <c r="A14" s="52" t="s">
        <v>223</v>
      </c>
      <c r="B14" s="53"/>
      <c r="C14" s="44" t="str">
        <f t="shared" si="0"/>
        <v/>
      </c>
      <c r="D14" s="44" t="str">
        <f t="shared" si="8"/>
        <v>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75" customHeight="1" x14ac:dyDescent="0.2">
      <c r="A15" s="52" t="s">
        <v>228</v>
      </c>
      <c r="B15" s="53"/>
      <c r="C15" s="44" t="str">
        <f t="shared" si="0"/>
        <v/>
      </c>
      <c r="D15" s="44" t="str">
        <f t="shared" si="8"/>
        <v>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75" customHeight="1" x14ac:dyDescent="0.2">
      <c r="A16" s="52" t="s">
        <v>233</v>
      </c>
      <c r="B16" s="53"/>
      <c r="C16" s="44" t="str">
        <f t="shared" si="0"/>
        <v/>
      </c>
      <c r="D16" s="44" t="str">
        <f t="shared" si="8"/>
        <v>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75" customHeight="1" x14ac:dyDescent="0.2">
      <c r="A17" s="52" t="s">
        <v>238</v>
      </c>
      <c r="B17" s="53"/>
      <c r="C17" s="44" t="str">
        <f t="shared" si="0"/>
        <v/>
      </c>
      <c r="D17" s="44" t="str">
        <f t="shared" si="8"/>
        <v>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75" customHeight="1" x14ac:dyDescent="0.2">
      <c r="A18" s="52" t="s">
        <v>243</v>
      </c>
      <c r="B18" s="53"/>
      <c r="C18" s="44" t="str">
        <f t="shared" si="0"/>
        <v/>
      </c>
      <c r="D18" s="44" t="str">
        <f t="shared" si="8"/>
        <v>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75" customHeight="1" x14ac:dyDescent="0.2">
      <c r="A19" s="52" t="s">
        <v>248</v>
      </c>
      <c r="B19" s="53"/>
      <c r="C19" s="44" t="str">
        <f t="shared" si="0"/>
        <v/>
      </c>
      <c r="D19" s="44" t="str">
        <f t="shared" si="8"/>
        <v>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75" customHeight="1" x14ac:dyDescent="0.2">
      <c r="A20" s="52" t="s">
        <v>253</v>
      </c>
      <c r="B20" s="53"/>
      <c r="C20" s="44" t="str">
        <f t="shared" si="0"/>
        <v/>
      </c>
      <c r="D20" s="44" t="str">
        <f t="shared" si="8"/>
        <v>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75" customHeight="1" x14ac:dyDescent="0.2">
      <c r="A21" s="52" t="s">
        <v>258</v>
      </c>
      <c r="B21" s="53"/>
      <c r="C21" s="44" t="str">
        <f t="shared" si="0"/>
        <v/>
      </c>
      <c r="D21" s="44" t="str">
        <f t="shared" si="8"/>
        <v>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75" customHeight="1" x14ac:dyDescent="0.2">
      <c r="A22" s="52" t="s">
        <v>263</v>
      </c>
      <c r="B22" s="53"/>
      <c r="C22" s="44" t="str">
        <f t="shared" si="0"/>
        <v/>
      </c>
      <c r="D22" s="44" t="str">
        <f t="shared" si="8"/>
        <v>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75" customHeight="1" x14ac:dyDescent="0.2">
      <c r="A23" s="52" t="s">
        <v>268</v>
      </c>
      <c r="B23" s="53"/>
      <c r="C23" s="44" t="str">
        <f t="shared" si="0"/>
        <v/>
      </c>
      <c r="D23" s="44" t="str">
        <f>IF(C23="",D22,IF(D22&lt;&gt;"",CONCATENATE(D22,"、",C23),C23))</f>
        <v>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75" customHeight="1" x14ac:dyDescent="0.2">
      <c r="A24" s="52" t="s">
        <v>272</v>
      </c>
      <c r="B24" s="53"/>
      <c r="C24" s="44" t="str">
        <f t="shared" si="0"/>
        <v/>
      </c>
      <c r="D24" s="44" t="str">
        <f t="shared" si="8"/>
        <v>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75" customHeight="1" x14ac:dyDescent="0.2">
      <c r="A25" s="54" t="s">
        <v>413</v>
      </c>
      <c r="B25" s="53"/>
      <c r="C25" s="44" t="str">
        <f t="shared" si="0"/>
        <v/>
      </c>
      <c r="D25" s="44" t="str">
        <f t="shared" si="8"/>
        <v>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75" customHeight="1" x14ac:dyDescent="0.2">
      <c r="A26" s="44" t="str">
        <f>IF(D25="", "-", D25)</f>
        <v>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75" customHeight="1" x14ac:dyDescent="0.2">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75" customHeight="1" x14ac:dyDescent="0.2">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75" customHeight="1" x14ac:dyDescent="0.2">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75" customHeight="1" x14ac:dyDescent="0.2">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75" customHeight="1" x14ac:dyDescent="0.2">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75" customHeight="1" x14ac:dyDescent="0.2">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75" customHeight="1" x14ac:dyDescent="0.2">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75" customHeight="1" x14ac:dyDescent="0.2">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75" customHeight="1" x14ac:dyDescent="0.2">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75" customHeight="1" x14ac:dyDescent="0.2">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75" customHeight="1" x14ac:dyDescent="0.2">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2">
      <c r="A38" s="44"/>
      <c r="B38" s="44"/>
      <c r="F38" s="44"/>
      <c r="G38" s="61"/>
      <c r="K38" s="44"/>
      <c r="L38" s="44"/>
      <c r="O38" s="44"/>
      <c r="P38" s="44"/>
      <c r="Q38" s="61"/>
      <c r="T38" s="44"/>
      <c r="Y38" s="56" t="s">
        <v>311</v>
      </c>
      <c r="Z38" s="49"/>
      <c r="AF38" s="49"/>
      <c r="AK38" s="51" t="str">
        <f t="shared" si="7"/>
        <v>k</v>
      </c>
    </row>
    <row r="39" spans="1:37" x14ac:dyDescent="0.2">
      <c r="A39" s="44"/>
      <c r="B39" s="44"/>
      <c r="F39" s="44" t="str">
        <f>I37</f>
        <v>一般会計</v>
      </c>
      <c r="G39" s="61"/>
      <c r="K39" s="44"/>
      <c r="L39" s="44"/>
      <c r="O39" s="44"/>
      <c r="P39" s="44"/>
      <c r="Q39" s="61"/>
      <c r="T39" s="44"/>
      <c r="Y39" s="56" t="s">
        <v>312</v>
      </c>
      <c r="Z39" s="49"/>
      <c r="AF39" s="49"/>
      <c r="AK39" s="51" t="str">
        <f t="shared" si="7"/>
        <v>l</v>
      </c>
    </row>
    <row r="40" spans="1:37" x14ac:dyDescent="0.2">
      <c r="A40" s="44"/>
      <c r="B40" s="44"/>
      <c r="F40" s="44"/>
      <c r="G40" s="61"/>
      <c r="K40" s="44"/>
      <c r="L40" s="44"/>
      <c r="O40" s="44"/>
      <c r="P40" s="44"/>
      <c r="Q40" s="61"/>
      <c r="T40" s="44"/>
      <c r="Y40" s="56" t="s">
        <v>313</v>
      </c>
      <c r="Z40" s="49"/>
      <c r="AF40" s="49"/>
      <c r="AK40" s="51" t="str">
        <f t="shared" si="7"/>
        <v>m</v>
      </c>
    </row>
    <row r="41" spans="1:37" x14ac:dyDescent="0.2">
      <c r="A41" s="44"/>
      <c r="B41" s="44"/>
      <c r="F41" s="44"/>
      <c r="G41" s="61"/>
      <c r="K41" s="44"/>
      <c r="L41" s="44"/>
      <c r="O41" s="44"/>
      <c r="P41" s="44"/>
      <c r="Q41" s="61"/>
      <c r="T41" s="44"/>
      <c r="Y41" s="56" t="s">
        <v>314</v>
      </c>
      <c r="Z41" s="49"/>
      <c r="AF41" s="49"/>
      <c r="AK41" s="51" t="str">
        <f t="shared" si="7"/>
        <v>n</v>
      </c>
    </row>
    <row r="42" spans="1:37" x14ac:dyDescent="0.2">
      <c r="A42" s="44"/>
      <c r="B42" s="44"/>
      <c r="F42" s="44"/>
      <c r="G42" s="61"/>
      <c r="K42" s="44"/>
      <c r="L42" s="44"/>
      <c r="O42" s="44"/>
      <c r="P42" s="44"/>
      <c r="Q42" s="61"/>
      <c r="T42" s="44"/>
      <c r="Y42" s="56" t="s">
        <v>315</v>
      </c>
      <c r="Z42" s="49"/>
      <c r="AF42" s="49"/>
      <c r="AK42" s="51" t="str">
        <f t="shared" si="7"/>
        <v>o</v>
      </c>
    </row>
    <row r="43" spans="1:37" x14ac:dyDescent="0.2">
      <c r="A43" s="44"/>
      <c r="B43" s="44"/>
      <c r="F43" s="44"/>
      <c r="G43" s="61"/>
      <c r="K43" s="44"/>
      <c r="L43" s="44"/>
      <c r="O43" s="44"/>
      <c r="P43" s="44"/>
      <c r="Q43" s="61"/>
      <c r="T43" s="44"/>
      <c r="Y43" s="56" t="s">
        <v>316</v>
      </c>
      <c r="Z43" s="49"/>
      <c r="AF43" s="49"/>
      <c r="AK43" s="51" t="str">
        <f t="shared" si="7"/>
        <v>p</v>
      </c>
    </row>
    <row r="44" spans="1:37" x14ac:dyDescent="0.2">
      <c r="A44" s="44"/>
      <c r="B44" s="44"/>
      <c r="F44" s="44"/>
      <c r="G44" s="61"/>
      <c r="K44" s="44"/>
      <c r="L44" s="44"/>
      <c r="O44" s="44"/>
      <c r="P44" s="44"/>
      <c r="Q44" s="61"/>
      <c r="T44" s="44"/>
      <c r="Y44" s="56" t="s">
        <v>317</v>
      </c>
      <c r="Z44" s="49"/>
      <c r="AF44" s="49"/>
      <c r="AK44" s="51" t="str">
        <f t="shared" si="7"/>
        <v>q</v>
      </c>
    </row>
    <row r="45" spans="1:37" x14ac:dyDescent="0.2">
      <c r="A45" s="44"/>
      <c r="B45" s="44"/>
      <c r="F45" s="44"/>
      <c r="G45" s="61"/>
      <c r="K45" s="44"/>
      <c r="L45" s="44"/>
      <c r="O45" s="44"/>
      <c r="P45" s="44"/>
      <c r="Q45" s="61"/>
      <c r="T45" s="44"/>
      <c r="Y45" s="56" t="s">
        <v>318</v>
      </c>
      <c r="Z45" s="49"/>
      <c r="AF45" s="49"/>
      <c r="AK45" s="51" t="str">
        <f t="shared" si="7"/>
        <v>r</v>
      </c>
    </row>
    <row r="46" spans="1:37" x14ac:dyDescent="0.2">
      <c r="A46" s="44"/>
      <c r="B46" s="44"/>
      <c r="F46" s="44"/>
      <c r="G46" s="61"/>
      <c r="K46" s="44"/>
      <c r="L46" s="44"/>
      <c r="O46" s="44"/>
      <c r="P46" s="44"/>
      <c r="Q46" s="61"/>
      <c r="T46" s="44"/>
      <c r="Y46" s="56" t="s">
        <v>319</v>
      </c>
      <c r="Z46" s="49"/>
      <c r="AF46" s="49"/>
      <c r="AK46" s="51" t="str">
        <f t="shared" si="7"/>
        <v>s</v>
      </c>
    </row>
    <row r="47" spans="1:37" x14ac:dyDescent="0.2">
      <c r="A47" s="44"/>
      <c r="B47" s="44"/>
      <c r="F47" s="44"/>
      <c r="G47" s="61"/>
      <c r="K47" s="44"/>
      <c r="L47" s="44"/>
      <c r="O47" s="44"/>
      <c r="P47" s="44"/>
      <c r="Q47" s="61"/>
      <c r="T47" s="44"/>
      <c r="Y47" s="56" t="s">
        <v>320</v>
      </c>
      <c r="Z47" s="49"/>
      <c r="AF47" s="49"/>
      <c r="AK47" s="51" t="str">
        <f t="shared" si="7"/>
        <v>t</v>
      </c>
    </row>
    <row r="48" spans="1:37" x14ac:dyDescent="0.2">
      <c r="A48" s="44"/>
      <c r="B48" s="44"/>
      <c r="F48" s="44"/>
      <c r="G48" s="61"/>
      <c r="K48" s="44"/>
      <c r="L48" s="44"/>
      <c r="O48" s="44"/>
      <c r="P48" s="44"/>
      <c r="Q48" s="61"/>
      <c r="T48" s="44"/>
      <c r="Y48" s="56" t="s">
        <v>321</v>
      </c>
      <c r="Z48" s="49"/>
      <c r="AF48" s="49"/>
      <c r="AK48" s="51" t="str">
        <f t="shared" si="7"/>
        <v>u</v>
      </c>
    </row>
    <row r="49" spans="1:37" x14ac:dyDescent="0.2">
      <c r="A49" s="44"/>
      <c r="B49" s="44"/>
      <c r="F49" s="44"/>
      <c r="G49" s="61"/>
      <c r="K49" s="44"/>
      <c r="L49" s="44"/>
      <c r="O49" s="44"/>
      <c r="P49" s="44"/>
      <c r="Q49" s="61"/>
      <c r="T49" s="44"/>
      <c r="Y49" s="56" t="s">
        <v>322</v>
      </c>
      <c r="Z49" s="49"/>
      <c r="AF49" s="49"/>
      <c r="AK49" s="51" t="str">
        <f t="shared" si="7"/>
        <v>v</v>
      </c>
    </row>
    <row r="50" spans="1:37" x14ac:dyDescent="0.2">
      <c r="A50" s="44"/>
      <c r="B50" s="44"/>
      <c r="F50" s="44"/>
      <c r="G50" s="61"/>
      <c r="K50" s="44"/>
      <c r="L50" s="44"/>
      <c r="O50" s="44"/>
      <c r="P50" s="44"/>
      <c r="Q50" s="61"/>
      <c r="T50" s="44"/>
      <c r="Y50" s="56" t="s">
        <v>323</v>
      </c>
      <c r="Z50" s="49"/>
      <c r="AF50" s="49"/>
    </row>
    <row r="51" spans="1:37" x14ac:dyDescent="0.2">
      <c r="A51" s="44"/>
      <c r="B51" s="44"/>
      <c r="F51" s="44"/>
      <c r="G51" s="61"/>
      <c r="K51" s="44"/>
      <c r="L51" s="44"/>
      <c r="O51" s="44"/>
      <c r="P51" s="44"/>
      <c r="Q51" s="61"/>
      <c r="T51" s="44"/>
      <c r="Y51" s="56" t="s">
        <v>324</v>
      </c>
      <c r="Z51" s="49"/>
      <c r="AF51" s="49"/>
    </row>
    <row r="52" spans="1:37" x14ac:dyDescent="0.2">
      <c r="A52" s="44"/>
      <c r="B52" s="44"/>
      <c r="F52" s="44"/>
      <c r="G52" s="61"/>
      <c r="K52" s="44"/>
      <c r="L52" s="44"/>
      <c r="O52" s="44"/>
      <c r="P52" s="44"/>
      <c r="Q52" s="61"/>
      <c r="T52" s="44"/>
      <c r="Y52" s="56" t="s">
        <v>325</v>
      </c>
      <c r="Z52" s="49"/>
      <c r="AF52" s="49"/>
    </row>
    <row r="53" spans="1:37" x14ac:dyDescent="0.2">
      <c r="A53" s="44"/>
      <c r="B53" s="44"/>
      <c r="F53" s="44"/>
      <c r="G53" s="61"/>
      <c r="K53" s="44"/>
      <c r="L53" s="44"/>
      <c r="O53" s="44"/>
      <c r="P53" s="44"/>
      <c r="Q53" s="61"/>
      <c r="T53" s="44"/>
      <c r="Y53" s="56" t="s">
        <v>326</v>
      </c>
      <c r="Z53" s="49"/>
      <c r="AF53" s="49"/>
    </row>
    <row r="54" spans="1:37" x14ac:dyDescent="0.2">
      <c r="A54" s="44"/>
      <c r="B54" s="44"/>
      <c r="F54" s="44"/>
      <c r="G54" s="61"/>
      <c r="K54" s="44"/>
      <c r="L54" s="44"/>
      <c r="O54" s="44"/>
      <c r="P54" s="63"/>
      <c r="Q54" s="61"/>
      <c r="T54" s="44"/>
      <c r="Y54" s="56" t="s">
        <v>327</v>
      </c>
      <c r="Z54" s="49"/>
      <c r="AF54" s="49"/>
    </row>
    <row r="55" spans="1:37" x14ac:dyDescent="0.2">
      <c r="A55" s="44"/>
      <c r="B55" s="44"/>
      <c r="F55" s="44"/>
      <c r="G55" s="61"/>
      <c r="K55" s="44"/>
      <c r="L55" s="44"/>
      <c r="O55" s="44"/>
      <c r="P55" s="44"/>
      <c r="Q55" s="61"/>
      <c r="T55" s="44"/>
      <c r="Y55" s="56" t="s">
        <v>328</v>
      </c>
      <c r="Z55" s="49"/>
      <c r="AF55" s="49"/>
    </row>
    <row r="56" spans="1:37" x14ac:dyDescent="0.2">
      <c r="A56" s="44"/>
      <c r="B56" s="44"/>
      <c r="F56" s="44"/>
      <c r="G56" s="61"/>
      <c r="K56" s="44"/>
      <c r="L56" s="44"/>
      <c r="O56" s="44"/>
      <c r="P56" s="44"/>
      <c r="Q56" s="61"/>
      <c r="T56" s="44"/>
      <c r="Y56" s="56" t="s">
        <v>329</v>
      </c>
      <c r="Z56" s="49"/>
      <c r="AF56" s="49"/>
    </row>
    <row r="57" spans="1:37" x14ac:dyDescent="0.2">
      <c r="A57" s="44"/>
      <c r="B57" s="44"/>
      <c r="F57" s="44"/>
      <c r="G57" s="61"/>
      <c r="K57" s="44"/>
      <c r="L57" s="44"/>
      <c r="O57" s="44"/>
      <c r="P57" s="44"/>
      <c r="Q57" s="61"/>
      <c r="T57" s="44"/>
      <c r="Y57" s="56" t="s">
        <v>330</v>
      </c>
      <c r="Z57" s="49"/>
      <c r="AF57" s="49"/>
    </row>
    <row r="58" spans="1:37" x14ac:dyDescent="0.2">
      <c r="A58" s="44"/>
      <c r="B58" s="44"/>
      <c r="F58" s="44"/>
      <c r="G58" s="61"/>
      <c r="K58" s="44"/>
      <c r="L58" s="44"/>
      <c r="O58" s="44"/>
      <c r="P58" s="44"/>
      <c r="Q58" s="61"/>
      <c r="T58" s="44"/>
      <c r="Y58" s="56" t="s">
        <v>331</v>
      </c>
      <c r="Z58" s="49"/>
      <c r="AF58" s="49"/>
    </row>
    <row r="59" spans="1:37" x14ac:dyDescent="0.2">
      <c r="A59" s="44"/>
      <c r="B59" s="44"/>
      <c r="F59" s="44"/>
      <c r="G59" s="61"/>
      <c r="K59" s="44"/>
      <c r="L59" s="44"/>
      <c r="O59" s="44"/>
      <c r="P59" s="44"/>
      <c r="Q59" s="61"/>
      <c r="T59" s="44"/>
      <c r="Y59" s="56" t="s">
        <v>332</v>
      </c>
      <c r="Z59" s="49"/>
      <c r="AF59" s="49"/>
    </row>
    <row r="60" spans="1:37" x14ac:dyDescent="0.2">
      <c r="A60" s="44"/>
      <c r="B60" s="44"/>
      <c r="F60" s="44"/>
      <c r="G60" s="61"/>
      <c r="K60" s="44"/>
      <c r="L60" s="44"/>
      <c r="O60" s="44"/>
      <c r="P60" s="44"/>
      <c r="Q60" s="61"/>
      <c r="T60" s="44"/>
      <c r="Y60" s="56" t="s">
        <v>333</v>
      </c>
      <c r="Z60" s="49"/>
      <c r="AF60" s="49"/>
    </row>
    <row r="61" spans="1:37" x14ac:dyDescent="0.2">
      <c r="A61" s="44"/>
      <c r="B61" s="44"/>
      <c r="F61" s="44"/>
      <c r="G61" s="61"/>
      <c r="K61" s="44"/>
      <c r="L61" s="44"/>
      <c r="O61" s="44"/>
      <c r="P61" s="44"/>
      <c r="Q61" s="61"/>
      <c r="T61" s="44"/>
      <c r="Y61" s="56" t="s">
        <v>334</v>
      </c>
      <c r="Z61" s="49"/>
      <c r="AF61" s="49"/>
    </row>
    <row r="62" spans="1:37" x14ac:dyDescent="0.2">
      <c r="A62" s="44"/>
      <c r="B62" s="44"/>
      <c r="F62" s="44"/>
      <c r="G62" s="61"/>
      <c r="K62" s="44"/>
      <c r="L62" s="44"/>
      <c r="O62" s="44"/>
      <c r="P62" s="44"/>
      <c r="Q62" s="61"/>
      <c r="T62" s="44"/>
      <c r="Y62" s="56" t="s">
        <v>335</v>
      </c>
      <c r="Z62" s="49"/>
      <c r="AF62" s="49"/>
    </row>
    <row r="63" spans="1:37" x14ac:dyDescent="0.2">
      <c r="A63" s="44"/>
      <c r="B63" s="44"/>
      <c r="F63" s="44"/>
      <c r="G63" s="61"/>
      <c r="K63" s="44"/>
      <c r="L63" s="44"/>
      <c r="O63" s="44"/>
      <c r="P63" s="44"/>
      <c r="Q63" s="61"/>
      <c r="T63" s="44"/>
      <c r="Y63" s="56" t="s">
        <v>336</v>
      </c>
      <c r="Z63" s="49"/>
      <c r="AF63" s="49"/>
    </row>
    <row r="64" spans="1:37" x14ac:dyDescent="0.2">
      <c r="A64" s="44"/>
      <c r="B64" s="44"/>
      <c r="F64" s="44"/>
      <c r="G64" s="61"/>
      <c r="K64" s="44"/>
      <c r="L64" s="44"/>
      <c r="O64" s="44"/>
      <c r="P64" s="44"/>
      <c r="Q64" s="61"/>
      <c r="T64" s="44"/>
      <c r="Y64" s="56" t="s">
        <v>337</v>
      </c>
      <c r="Z64" s="49"/>
      <c r="AF64" s="49"/>
    </row>
    <row r="65" spans="1:32" x14ac:dyDescent="0.2">
      <c r="A65" s="44"/>
      <c r="B65" s="44"/>
      <c r="F65" s="44"/>
      <c r="G65" s="61"/>
      <c r="K65" s="44"/>
      <c r="L65" s="44"/>
      <c r="O65" s="44"/>
      <c r="P65" s="44"/>
      <c r="Q65" s="61"/>
      <c r="T65" s="44"/>
      <c r="Y65" s="56" t="s">
        <v>338</v>
      </c>
      <c r="Z65" s="49"/>
      <c r="AF65" s="49"/>
    </row>
    <row r="66" spans="1:32" x14ac:dyDescent="0.2">
      <c r="A66" s="44"/>
      <c r="B66" s="44"/>
      <c r="F66" s="44"/>
      <c r="G66" s="61"/>
      <c r="K66" s="44"/>
      <c r="L66" s="44"/>
      <c r="O66" s="44"/>
      <c r="P66" s="44"/>
      <c r="Q66" s="61"/>
      <c r="T66" s="44"/>
      <c r="Y66" s="56" t="s">
        <v>339</v>
      </c>
      <c r="Z66" s="49"/>
      <c r="AF66" s="49"/>
    </row>
    <row r="67" spans="1:32" x14ac:dyDescent="0.2">
      <c r="A67" s="44"/>
      <c r="B67" s="44"/>
      <c r="F67" s="44"/>
      <c r="G67" s="61"/>
      <c r="K67" s="44"/>
      <c r="L67" s="44"/>
      <c r="O67" s="44"/>
      <c r="P67" s="44"/>
      <c r="Q67" s="61"/>
      <c r="T67" s="44"/>
      <c r="Y67" s="56" t="s">
        <v>340</v>
      </c>
      <c r="Z67" s="49"/>
      <c r="AF67" s="49"/>
    </row>
    <row r="68" spans="1:32" x14ac:dyDescent="0.2">
      <c r="A68" s="44"/>
      <c r="B68" s="44"/>
      <c r="F68" s="44"/>
      <c r="G68" s="61"/>
      <c r="K68" s="44"/>
      <c r="L68" s="44"/>
      <c r="O68" s="44"/>
      <c r="P68" s="44"/>
      <c r="Q68" s="61"/>
      <c r="T68" s="44"/>
      <c r="Y68" s="56" t="s">
        <v>341</v>
      </c>
      <c r="Z68" s="49"/>
      <c r="AF68" s="49"/>
    </row>
    <row r="69" spans="1:32" x14ac:dyDescent="0.2">
      <c r="A69" s="44"/>
      <c r="B69" s="44"/>
      <c r="F69" s="44"/>
      <c r="G69" s="61"/>
      <c r="K69" s="44"/>
      <c r="L69" s="44"/>
      <c r="O69" s="44"/>
      <c r="P69" s="44"/>
      <c r="Q69" s="61"/>
      <c r="T69" s="44"/>
      <c r="Y69" s="56" t="s">
        <v>342</v>
      </c>
      <c r="Z69" s="49"/>
      <c r="AF69" s="49"/>
    </row>
    <row r="70" spans="1:32" x14ac:dyDescent="0.2">
      <c r="Y70" s="56" t="s">
        <v>343</v>
      </c>
    </row>
    <row r="71" spans="1:32" x14ac:dyDescent="0.2">
      <c r="Y71" s="56" t="s">
        <v>344</v>
      </c>
    </row>
    <row r="72" spans="1:32" x14ac:dyDescent="0.2">
      <c r="Y72" s="56" t="s">
        <v>345</v>
      </c>
    </row>
    <row r="73" spans="1:32" x14ac:dyDescent="0.2">
      <c r="Y73" s="56" t="s">
        <v>346</v>
      </c>
    </row>
    <row r="74" spans="1:32" x14ac:dyDescent="0.2">
      <c r="Y74" s="56" t="s">
        <v>347</v>
      </c>
    </row>
    <row r="75" spans="1:32" x14ac:dyDescent="0.2">
      <c r="Y75" s="56" t="s">
        <v>348</v>
      </c>
    </row>
    <row r="76" spans="1:32" x14ac:dyDescent="0.2">
      <c r="Y76" s="56" t="s">
        <v>349</v>
      </c>
    </row>
    <row r="77" spans="1:32" x14ac:dyDescent="0.2">
      <c r="Y77" s="56" t="s">
        <v>350</v>
      </c>
    </row>
    <row r="78" spans="1:32" x14ac:dyDescent="0.2">
      <c r="Y78" s="56" t="s">
        <v>351</v>
      </c>
    </row>
    <row r="79" spans="1:32" x14ac:dyDescent="0.2">
      <c r="Y79" s="56" t="s">
        <v>352</v>
      </c>
    </row>
    <row r="80" spans="1:32" x14ac:dyDescent="0.2">
      <c r="Y80" s="56" t="s">
        <v>353</v>
      </c>
    </row>
    <row r="81" spans="25:25" x14ac:dyDescent="0.2">
      <c r="Y81" s="56" t="s">
        <v>354</v>
      </c>
    </row>
    <row r="82" spans="25:25" x14ac:dyDescent="0.2">
      <c r="Y82" s="56" t="s">
        <v>355</v>
      </c>
    </row>
    <row r="83" spans="25:25" x14ac:dyDescent="0.2">
      <c r="Y83" s="56" t="s">
        <v>356</v>
      </c>
    </row>
    <row r="84" spans="25:25" x14ac:dyDescent="0.2">
      <c r="Y84" s="56" t="s">
        <v>357</v>
      </c>
    </row>
    <row r="85" spans="25:25" x14ac:dyDescent="0.2">
      <c r="Y85" s="56" t="s">
        <v>358</v>
      </c>
    </row>
    <row r="86" spans="25:25" x14ac:dyDescent="0.2">
      <c r="Y86" s="56" t="s">
        <v>359</v>
      </c>
    </row>
    <row r="87" spans="25:25" x14ac:dyDescent="0.2">
      <c r="Y87" s="56" t="s">
        <v>360</v>
      </c>
    </row>
    <row r="88" spans="25:25" x14ac:dyDescent="0.2">
      <c r="Y88" s="56" t="s">
        <v>361</v>
      </c>
    </row>
    <row r="89" spans="25:25" x14ac:dyDescent="0.2">
      <c r="Y89" s="56" t="s">
        <v>362</v>
      </c>
    </row>
    <row r="90" spans="25:25" x14ac:dyDescent="0.2">
      <c r="Y90" s="56" t="s">
        <v>135</v>
      </c>
    </row>
    <row r="91" spans="25:25" x14ac:dyDescent="0.2">
      <c r="Y91" s="56" t="s">
        <v>146</v>
      </c>
    </row>
    <row r="92" spans="25:25" x14ac:dyDescent="0.2">
      <c r="Y92" s="56" t="s">
        <v>157</v>
      </c>
    </row>
    <row r="93" spans="25:25" x14ac:dyDescent="0.2">
      <c r="Y93" s="56" t="s">
        <v>167</v>
      </c>
    </row>
    <row r="94" spans="25:25" x14ac:dyDescent="0.2">
      <c r="Y94" s="56" t="s">
        <v>177</v>
      </c>
    </row>
    <row r="95" spans="25:25" x14ac:dyDescent="0.2">
      <c r="Y95" s="56" t="s">
        <v>366</v>
      </c>
    </row>
    <row r="96" spans="25:25" x14ac:dyDescent="0.2">
      <c r="Y96" s="64"/>
    </row>
    <row r="97" spans="25:25" x14ac:dyDescent="0.2">
      <c r="Y97" s="64"/>
    </row>
    <row r="121" spans="25:25" x14ac:dyDescent="0.2">
      <c r="Y121" s="62" t="s">
        <v>67</v>
      </c>
    </row>
    <row r="122" spans="25:25" x14ac:dyDescent="0.2">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B2:B25 L2:L11">
      <formula1>"○, "</formula1>
    </dataValidation>
    <dataValidation type="list" allowBlank="1" showInputMessage="1" showErrorMessage="1" sqref="G2:G36 Q2:Q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J1" zoomScale="115" zoomScaleNormal="115" workbookViewId="0">
      <selection activeCell="Q19" sqref="Q19"/>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75" customHeight="1" x14ac:dyDescent="0.2">
      <c r="A2" s="52" t="s">
        <v>129</v>
      </c>
      <c r="B2" s="53"/>
      <c r="C2" s="44" t="str">
        <f>IF(B2="","",A2)</f>
        <v/>
      </c>
      <c r="D2" s="44" t="str">
        <f>IF(C2="","",IF(D1&lt;&gt;"",CONCATENATE(D1,"、",C2),C2))</f>
        <v/>
      </c>
      <c r="F2" s="54" t="s">
        <v>130</v>
      </c>
      <c r="G2" s="55" t="s">
        <v>431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75" customHeight="1" x14ac:dyDescent="0.2">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75" customHeight="1" x14ac:dyDescent="0.2">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75" customHeight="1" x14ac:dyDescent="0.2">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75" customHeight="1" x14ac:dyDescent="0.2">
      <c r="A6" s="52" t="s">
        <v>171</v>
      </c>
      <c r="B6" s="53" t="s">
        <v>431</v>
      </c>
      <c r="C6" s="44" t="str">
        <f t="shared" si="0"/>
        <v>科学技術・イノベーション</v>
      </c>
      <c r="D6" s="44" t="str">
        <f t="shared" ref="D6:D25" si="8">IF(C6="",D5,IF(D5&lt;&gt;"",CONCATENATE(D5,"、",C6),C6))</f>
        <v>科学技術・イノベーション</v>
      </c>
      <c r="F6" s="59" t="s">
        <v>172</v>
      </c>
      <c r="G6" s="55"/>
      <c r="H6" s="44" t="str">
        <f t="shared" si="1"/>
        <v/>
      </c>
      <c r="I6" s="44" t="str">
        <f t="shared" si="5"/>
        <v>一般会計</v>
      </c>
      <c r="K6" s="52" t="s">
        <v>173</v>
      </c>
      <c r="L6" s="53"/>
      <c r="M6" s="44" t="str">
        <f t="shared" si="2"/>
        <v/>
      </c>
      <c r="N6" s="44" t="str">
        <f t="shared" si="6"/>
        <v/>
      </c>
      <c r="O6" s="44"/>
      <c r="P6" s="54" t="s">
        <v>174</v>
      </c>
      <c r="Q6" s="55" t="s">
        <v>431</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75" customHeight="1" x14ac:dyDescent="0.2">
      <c r="A7" s="52" t="s">
        <v>181</v>
      </c>
      <c r="B7" s="53"/>
      <c r="C7" s="44" t="str">
        <f t="shared" si="0"/>
        <v/>
      </c>
      <c r="D7" s="44" t="str">
        <f t="shared" si="8"/>
        <v>科学技術・イノベーション</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75" customHeight="1" x14ac:dyDescent="0.2">
      <c r="A8" s="52" t="s">
        <v>188</v>
      </c>
      <c r="B8" s="53"/>
      <c r="C8" s="44" t="str">
        <f t="shared" si="0"/>
        <v/>
      </c>
      <c r="D8" s="44" t="str">
        <f t="shared" si="8"/>
        <v>科学技術・イノベーション</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75" customHeight="1" x14ac:dyDescent="0.2">
      <c r="A9" s="52" t="s">
        <v>195</v>
      </c>
      <c r="B9" s="53"/>
      <c r="C9" s="44" t="str">
        <f t="shared" si="0"/>
        <v/>
      </c>
      <c r="D9" s="44" t="str">
        <f t="shared" si="8"/>
        <v>科学技術・イノベーション</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75" customHeight="1" x14ac:dyDescent="0.2">
      <c r="A10" s="52" t="s">
        <v>201</v>
      </c>
      <c r="B10" s="53"/>
      <c r="C10" s="44" t="str">
        <f t="shared" si="0"/>
        <v/>
      </c>
      <c r="D10" s="44" t="str">
        <f t="shared" si="8"/>
        <v>科学技術・イノベーション</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191</v>
      </c>
    </row>
    <row r="11" spans="1:42" ht="13.75" customHeight="1" x14ac:dyDescent="0.2">
      <c r="A11" s="52" t="s">
        <v>207</v>
      </c>
      <c r="B11" s="53"/>
      <c r="C11" s="44" t="str">
        <f t="shared" si="0"/>
        <v/>
      </c>
      <c r="D11" s="44" t="str">
        <f t="shared" si="8"/>
        <v>科学技術・イノベーション</v>
      </c>
      <c r="F11" s="59" t="s">
        <v>208</v>
      </c>
      <c r="G11" s="55"/>
      <c r="H11" s="44" t="str">
        <f t="shared" si="1"/>
        <v/>
      </c>
      <c r="I11" s="44" t="str">
        <f t="shared" si="5"/>
        <v>一般会計</v>
      </c>
      <c r="K11" s="52" t="s">
        <v>209</v>
      </c>
      <c r="L11" s="53" t="s">
        <v>431</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75" customHeight="1" x14ac:dyDescent="0.2">
      <c r="A12" s="52" t="s">
        <v>213</v>
      </c>
      <c r="B12" s="53"/>
      <c r="C12" s="44" t="str">
        <f t="shared" si="0"/>
        <v/>
      </c>
      <c r="D12" s="44" t="str">
        <f t="shared" si="8"/>
        <v>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75" customHeight="1" x14ac:dyDescent="0.2">
      <c r="A13" s="52" t="s">
        <v>218</v>
      </c>
      <c r="B13" s="53"/>
      <c r="C13" s="44" t="str">
        <f t="shared" si="0"/>
        <v/>
      </c>
      <c r="D13" s="44" t="str">
        <f t="shared" si="8"/>
        <v>科学技術・イノベーション</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75" customHeight="1" x14ac:dyDescent="0.2">
      <c r="A14" s="52" t="s">
        <v>223</v>
      </c>
      <c r="B14" s="53"/>
      <c r="C14" s="44" t="str">
        <f t="shared" si="0"/>
        <v/>
      </c>
      <c r="D14" s="44" t="str">
        <f t="shared" si="8"/>
        <v>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75" customHeight="1" x14ac:dyDescent="0.2">
      <c r="A15" s="52" t="s">
        <v>228</v>
      </c>
      <c r="B15" s="53"/>
      <c r="C15" s="44" t="str">
        <f t="shared" si="0"/>
        <v/>
      </c>
      <c r="D15" s="44" t="str">
        <f t="shared" si="8"/>
        <v>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75" customHeight="1" x14ac:dyDescent="0.2">
      <c r="A16" s="52" t="s">
        <v>233</v>
      </c>
      <c r="B16" s="53"/>
      <c r="C16" s="44" t="str">
        <f t="shared" si="0"/>
        <v/>
      </c>
      <c r="D16" s="44" t="str">
        <f t="shared" si="8"/>
        <v>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75" customHeight="1" x14ac:dyDescent="0.2">
      <c r="A17" s="52" t="s">
        <v>238</v>
      </c>
      <c r="B17" s="53"/>
      <c r="C17" s="44" t="str">
        <f t="shared" si="0"/>
        <v/>
      </c>
      <c r="D17" s="44" t="str">
        <f t="shared" si="8"/>
        <v>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75" customHeight="1" x14ac:dyDescent="0.2">
      <c r="A18" s="52" t="s">
        <v>243</v>
      </c>
      <c r="B18" s="53"/>
      <c r="C18" s="44" t="str">
        <f t="shared" si="0"/>
        <v/>
      </c>
      <c r="D18" s="44" t="str">
        <f t="shared" si="8"/>
        <v>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75" customHeight="1" x14ac:dyDescent="0.2">
      <c r="A19" s="52" t="s">
        <v>248</v>
      </c>
      <c r="B19" s="53"/>
      <c r="C19" s="44" t="str">
        <f t="shared" si="0"/>
        <v/>
      </c>
      <c r="D19" s="44" t="str">
        <f t="shared" si="8"/>
        <v>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75" customHeight="1" x14ac:dyDescent="0.2">
      <c r="A20" s="52" t="s">
        <v>253</v>
      </c>
      <c r="B20" s="53"/>
      <c r="C20" s="44" t="str">
        <f t="shared" si="0"/>
        <v/>
      </c>
      <c r="D20" s="44" t="str">
        <f t="shared" si="8"/>
        <v>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75" customHeight="1" x14ac:dyDescent="0.2">
      <c r="A21" s="52" t="s">
        <v>258</v>
      </c>
      <c r="B21" s="53"/>
      <c r="C21" s="44" t="str">
        <f t="shared" si="0"/>
        <v/>
      </c>
      <c r="D21" s="44" t="str">
        <f t="shared" si="8"/>
        <v>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75" customHeight="1" x14ac:dyDescent="0.2">
      <c r="A22" s="52" t="s">
        <v>263</v>
      </c>
      <c r="B22" s="53"/>
      <c r="C22" s="44" t="str">
        <f t="shared" si="0"/>
        <v/>
      </c>
      <c r="D22" s="44" t="str">
        <f t="shared" si="8"/>
        <v>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75" customHeight="1" x14ac:dyDescent="0.2">
      <c r="A23" s="52" t="s">
        <v>268</v>
      </c>
      <c r="B23" s="53"/>
      <c r="C23" s="44" t="str">
        <f t="shared" si="0"/>
        <v/>
      </c>
      <c r="D23" s="44" t="str">
        <f>IF(C23="",D22,IF(D22&lt;&gt;"",CONCATENATE(D22,"、",C23),C23))</f>
        <v>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75" customHeight="1" x14ac:dyDescent="0.2">
      <c r="A24" s="52" t="s">
        <v>272</v>
      </c>
      <c r="B24" s="53"/>
      <c r="C24" s="44" t="str">
        <f t="shared" si="0"/>
        <v/>
      </c>
      <c r="D24" s="44" t="str">
        <f t="shared" si="8"/>
        <v>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75" customHeight="1" x14ac:dyDescent="0.2">
      <c r="A25" s="54" t="s">
        <v>413</v>
      </c>
      <c r="B25" s="53"/>
      <c r="C25" s="44" t="str">
        <f t="shared" si="0"/>
        <v/>
      </c>
      <c r="D25" s="44" t="str">
        <f t="shared" si="8"/>
        <v>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75" customHeight="1" x14ac:dyDescent="0.2">
      <c r="A26" s="44" t="str">
        <f>IF(D25="", "-", D25)</f>
        <v>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75" customHeight="1" x14ac:dyDescent="0.2">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75" customHeight="1" x14ac:dyDescent="0.2">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75" customHeight="1" x14ac:dyDescent="0.2">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75" customHeight="1" x14ac:dyDescent="0.2">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75" customHeight="1" x14ac:dyDescent="0.2">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75" customHeight="1" x14ac:dyDescent="0.2">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75" customHeight="1" x14ac:dyDescent="0.2">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75" customHeight="1" x14ac:dyDescent="0.2">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75" customHeight="1" x14ac:dyDescent="0.2">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75" customHeight="1" x14ac:dyDescent="0.2">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75" customHeight="1" x14ac:dyDescent="0.2">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2">
      <c r="A38" s="44"/>
      <c r="B38" s="44"/>
      <c r="F38" s="44"/>
      <c r="G38" s="61"/>
      <c r="K38" s="44"/>
      <c r="L38" s="44"/>
      <c r="O38" s="44"/>
      <c r="P38" s="44"/>
      <c r="Q38" s="61"/>
      <c r="T38" s="44"/>
      <c r="Y38" s="56" t="s">
        <v>311</v>
      </c>
      <c r="Z38" s="49"/>
      <c r="AF38" s="49"/>
      <c r="AK38" s="51" t="str">
        <f t="shared" si="7"/>
        <v>k</v>
      </c>
    </row>
    <row r="39" spans="1:37" x14ac:dyDescent="0.2">
      <c r="A39" s="44"/>
      <c r="B39" s="44"/>
      <c r="F39" s="44" t="str">
        <f>I37</f>
        <v>一般会計</v>
      </c>
      <c r="G39" s="61"/>
      <c r="K39" s="44"/>
      <c r="L39" s="44"/>
      <c r="O39" s="44"/>
      <c r="P39" s="44"/>
      <c r="Q39" s="61"/>
      <c r="T39" s="44"/>
      <c r="Y39" s="56" t="s">
        <v>312</v>
      </c>
      <c r="Z39" s="49"/>
      <c r="AF39" s="49"/>
      <c r="AK39" s="51" t="str">
        <f t="shared" si="7"/>
        <v>l</v>
      </c>
    </row>
    <row r="40" spans="1:37" x14ac:dyDescent="0.2">
      <c r="A40" s="44"/>
      <c r="B40" s="44"/>
      <c r="F40" s="44"/>
      <c r="G40" s="61"/>
      <c r="K40" s="44"/>
      <c r="L40" s="44"/>
      <c r="O40" s="44"/>
      <c r="P40" s="44"/>
      <c r="Q40" s="61"/>
      <c r="T40" s="44"/>
      <c r="Y40" s="56" t="s">
        <v>313</v>
      </c>
      <c r="Z40" s="49"/>
      <c r="AF40" s="49"/>
      <c r="AK40" s="51" t="str">
        <f t="shared" si="7"/>
        <v>m</v>
      </c>
    </row>
    <row r="41" spans="1:37" x14ac:dyDescent="0.2">
      <c r="A41" s="44"/>
      <c r="B41" s="44"/>
      <c r="F41" s="44"/>
      <c r="G41" s="61"/>
      <c r="K41" s="44"/>
      <c r="L41" s="44"/>
      <c r="O41" s="44"/>
      <c r="P41" s="44"/>
      <c r="Q41" s="61"/>
      <c r="T41" s="44"/>
      <c r="Y41" s="56" t="s">
        <v>314</v>
      </c>
      <c r="Z41" s="49"/>
      <c r="AF41" s="49"/>
      <c r="AK41" s="51" t="str">
        <f t="shared" si="7"/>
        <v>n</v>
      </c>
    </row>
    <row r="42" spans="1:37" x14ac:dyDescent="0.2">
      <c r="A42" s="44"/>
      <c r="B42" s="44"/>
      <c r="F42" s="44"/>
      <c r="G42" s="61"/>
      <c r="K42" s="44"/>
      <c r="L42" s="44"/>
      <c r="O42" s="44"/>
      <c r="P42" s="44"/>
      <c r="Q42" s="61"/>
      <c r="T42" s="44"/>
      <c r="Y42" s="56" t="s">
        <v>315</v>
      </c>
      <c r="Z42" s="49"/>
      <c r="AF42" s="49"/>
      <c r="AK42" s="51" t="str">
        <f t="shared" si="7"/>
        <v>o</v>
      </c>
    </row>
    <row r="43" spans="1:37" x14ac:dyDescent="0.2">
      <c r="A43" s="44"/>
      <c r="B43" s="44"/>
      <c r="F43" s="44"/>
      <c r="G43" s="61"/>
      <c r="K43" s="44"/>
      <c r="L43" s="44"/>
      <c r="O43" s="44"/>
      <c r="P43" s="44"/>
      <c r="Q43" s="61"/>
      <c r="T43" s="44"/>
      <c r="Y43" s="56" t="s">
        <v>316</v>
      </c>
      <c r="Z43" s="49"/>
      <c r="AF43" s="49"/>
      <c r="AK43" s="51" t="str">
        <f t="shared" si="7"/>
        <v>p</v>
      </c>
    </row>
    <row r="44" spans="1:37" x14ac:dyDescent="0.2">
      <c r="A44" s="44"/>
      <c r="B44" s="44"/>
      <c r="F44" s="44"/>
      <c r="G44" s="61"/>
      <c r="K44" s="44"/>
      <c r="L44" s="44"/>
      <c r="O44" s="44"/>
      <c r="P44" s="44"/>
      <c r="Q44" s="61"/>
      <c r="T44" s="44"/>
      <c r="Y44" s="56" t="s">
        <v>317</v>
      </c>
      <c r="Z44" s="49"/>
      <c r="AF44" s="49"/>
      <c r="AK44" s="51" t="str">
        <f t="shared" si="7"/>
        <v>q</v>
      </c>
    </row>
    <row r="45" spans="1:37" x14ac:dyDescent="0.2">
      <c r="A45" s="44"/>
      <c r="B45" s="44"/>
      <c r="F45" s="44"/>
      <c r="G45" s="61"/>
      <c r="K45" s="44"/>
      <c r="L45" s="44"/>
      <c r="O45" s="44"/>
      <c r="P45" s="44"/>
      <c r="Q45" s="61"/>
      <c r="T45" s="44"/>
      <c r="Y45" s="56" t="s">
        <v>318</v>
      </c>
      <c r="Z45" s="49"/>
      <c r="AF45" s="49"/>
      <c r="AK45" s="51" t="str">
        <f t="shared" si="7"/>
        <v>r</v>
      </c>
    </row>
    <row r="46" spans="1:37" x14ac:dyDescent="0.2">
      <c r="A46" s="44"/>
      <c r="B46" s="44"/>
      <c r="F46" s="44"/>
      <c r="G46" s="61"/>
      <c r="K46" s="44"/>
      <c r="L46" s="44"/>
      <c r="O46" s="44"/>
      <c r="P46" s="44"/>
      <c r="Q46" s="61"/>
      <c r="T46" s="44"/>
      <c r="Y46" s="56" t="s">
        <v>319</v>
      </c>
      <c r="Z46" s="49"/>
      <c r="AF46" s="49"/>
      <c r="AK46" s="51" t="str">
        <f t="shared" si="7"/>
        <v>s</v>
      </c>
    </row>
    <row r="47" spans="1:37" x14ac:dyDescent="0.2">
      <c r="A47" s="44"/>
      <c r="B47" s="44"/>
      <c r="F47" s="44"/>
      <c r="G47" s="61"/>
      <c r="K47" s="44"/>
      <c r="L47" s="44"/>
      <c r="O47" s="44"/>
      <c r="P47" s="44"/>
      <c r="Q47" s="61"/>
      <c r="T47" s="44"/>
      <c r="Y47" s="56" t="s">
        <v>320</v>
      </c>
      <c r="Z47" s="49"/>
      <c r="AF47" s="49"/>
      <c r="AK47" s="51" t="str">
        <f t="shared" si="7"/>
        <v>t</v>
      </c>
    </row>
    <row r="48" spans="1:37" x14ac:dyDescent="0.2">
      <c r="A48" s="44"/>
      <c r="B48" s="44"/>
      <c r="F48" s="44"/>
      <c r="G48" s="61"/>
      <c r="K48" s="44"/>
      <c r="L48" s="44"/>
      <c r="O48" s="44"/>
      <c r="P48" s="44"/>
      <c r="Q48" s="61"/>
      <c r="T48" s="44"/>
      <c r="Y48" s="56" t="s">
        <v>321</v>
      </c>
      <c r="Z48" s="49"/>
      <c r="AF48" s="49"/>
      <c r="AK48" s="51" t="str">
        <f t="shared" si="7"/>
        <v>u</v>
      </c>
    </row>
    <row r="49" spans="1:37" x14ac:dyDescent="0.2">
      <c r="A49" s="44"/>
      <c r="B49" s="44"/>
      <c r="F49" s="44"/>
      <c r="G49" s="61"/>
      <c r="K49" s="44"/>
      <c r="L49" s="44"/>
      <c r="O49" s="44"/>
      <c r="P49" s="44"/>
      <c r="Q49" s="61"/>
      <c r="T49" s="44"/>
      <c r="Y49" s="56" t="s">
        <v>322</v>
      </c>
      <c r="Z49" s="49"/>
      <c r="AF49" s="49"/>
      <c r="AK49" s="51" t="str">
        <f t="shared" si="7"/>
        <v>v</v>
      </c>
    </row>
    <row r="50" spans="1:37" x14ac:dyDescent="0.2">
      <c r="A50" s="44"/>
      <c r="B50" s="44"/>
      <c r="F50" s="44"/>
      <c r="G50" s="61"/>
      <c r="K50" s="44"/>
      <c r="L50" s="44"/>
      <c r="O50" s="44"/>
      <c r="P50" s="44"/>
      <c r="Q50" s="61"/>
      <c r="T50" s="44"/>
      <c r="Y50" s="56" t="s">
        <v>323</v>
      </c>
      <c r="Z50" s="49"/>
      <c r="AF50" s="49"/>
    </row>
    <row r="51" spans="1:37" x14ac:dyDescent="0.2">
      <c r="A51" s="44"/>
      <c r="B51" s="44"/>
      <c r="F51" s="44"/>
      <c r="G51" s="61"/>
      <c r="K51" s="44"/>
      <c r="L51" s="44"/>
      <c r="O51" s="44"/>
      <c r="P51" s="44"/>
      <c r="Q51" s="61"/>
      <c r="T51" s="44"/>
      <c r="Y51" s="56" t="s">
        <v>324</v>
      </c>
      <c r="Z51" s="49"/>
      <c r="AF51" s="49"/>
    </row>
    <row r="52" spans="1:37" x14ac:dyDescent="0.2">
      <c r="A52" s="44"/>
      <c r="B52" s="44"/>
      <c r="F52" s="44"/>
      <c r="G52" s="61"/>
      <c r="K52" s="44"/>
      <c r="L52" s="44"/>
      <c r="O52" s="44"/>
      <c r="P52" s="44"/>
      <c r="Q52" s="61"/>
      <c r="T52" s="44"/>
      <c r="Y52" s="56" t="s">
        <v>325</v>
      </c>
      <c r="Z52" s="49"/>
      <c r="AF52" s="49"/>
    </row>
    <row r="53" spans="1:37" x14ac:dyDescent="0.2">
      <c r="A53" s="44"/>
      <c r="B53" s="44"/>
      <c r="F53" s="44"/>
      <c r="G53" s="61"/>
      <c r="K53" s="44"/>
      <c r="L53" s="44"/>
      <c r="O53" s="44"/>
      <c r="P53" s="44"/>
      <c r="Q53" s="61"/>
      <c r="T53" s="44"/>
      <c r="Y53" s="56" t="s">
        <v>326</v>
      </c>
      <c r="Z53" s="49"/>
      <c r="AF53" s="49"/>
    </row>
    <row r="54" spans="1:37" x14ac:dyDescent="0.2">
      <c r="A54" s="44"/>
      <c r="B54" s="44"/>
      <c r="F54" s="44"/>
      <c r="G54" s="61"/>
      <c r="K54" s="44"/>
      <c r="L54" s="44"/>
      <c r="O54" s="44"/>
      <c r="P54" s="63"/>
      <c r="Q54" s="61"/>
      <c r="T54" s="44"/>
      <c r="Y54" s="56" t="s">
        <v>327</v>
      </c>
      <c r="Z54" s="49"/>
      <c r="AF54" s="49"/>
    </row>
    <row r="55" spans="1:37" x14ac:dyDescent="0.2">
      <c r="A55" s="44"/>
      <c r="B55" s="44"/>
      <c r="F55" s="44"/>
      <c r="G55" s="61"/>
      <c r="K55" s="44"/>
      <c r="L55" s="44"/>
      <c r="O55" s="44"/>
      <c r="P55" s="44"/>
      <c r="Q55" s="61"/>
      <c r="T55" s="44"/>
      <c r="Y55" s="56" t="s">
        <v>328</v>
      </c>
      <c r="Z55" s="49"/>
      <c r="AF55" s="49"/>
    </row>
    <row r="56" spans="1:37" x14ac:dyDescent="0.2">
      <c r="A56" s="44"/>
      <c r="B56" s="44"/>
      <c r="F56" s="44"/>
      <c r="G56" s="61"/>
      <c r="K56" s="44"/>
      <c r="L56" s="44"/>
      <c r="O56" s="44"/>
      <c r="P56" s="44"/>
      <c r="Q56" s="61"/>
      <c r="T56" s="44"/>
      <c r="Y56" s="56" t="s">
        <v>329</v>
      </c>
      <c r="Z56" s="49"/>
      <c r="AF56" s="49"/>
    </row>
    <row r="57" spans="1:37" x14ac:dyDescent="0.2">
      <c r="A57" s="44"/>
      <c r="B57" s="44"/>
      <c r="F57" s="44"/>
      <c r="G57" s="61"/>
      <c r="K57" s="44"/>
      <c r="L57" s="44"/>
      <c r="O57" s="44"/>
      <c r="P57" s="44"/>
      <c r="Q57" s="61"/>
      <c r="T57" s="44"/>
      <c r="Y57" s="56" t="s">
        <v>330</v>
      </c>
      <c r="Z57" s="49"/>
      <c r="AF57" s="49"/>
    </row>
    <row r="58" spans="1:37" x14ac:dyDescent="0.2">
      <c r="A58" s="44"/>
      <c r="B58" s="44"/>
      <c r="F58" s="44"/>
      <c r="G58" s="61"/>
      <c r="K58" s="44"/>
      <c r="L58" s="44"/>
      <c r="O58" s="44"/>
      <c r="P58" s="44"/>
      <c r="Q58" s="61"/>
      <c r="T58" s="44"/>
      <c r="Y58" s="56" t="s">
        <v>331</v>
      </c>
      <c r="Z58" s="49"/>
      <c r="AF58" s="49"/>
    </row>
    <row r="59" spans="1:37" x14ac:dyDescent="0.2">
      <c r="A59" s="44"/>
      <c r="B59" s="44"/>
      <c r="F59" s="44"/>
      <c r="G59" s="61"/>
      <c r="K59" s="44"/>
      <c r="L59" s="44"/>
      <c r="O59" s="44"/>
      <c r="P59" s="44"/>
      <c r="Q59" s="61"/>
      <c r="T59" s="44"/>
      <c r="Y59" s="56" t="s">
        <v>332</v>
      </c>
      <c r="Z59" s="49"/>
      <c r="AF59" s="49"/>
    </row>
    <row r="60" spans="1:37" x14ac:dyDescent="0.2">
      <c r="A60" s="44"/>
      <c r="B60" s="44"/>
      <c r="F60" s="44"/>
      <c r="G60" s="61"/>
      <c r="K60" s="44"/>
      <c r="L60" s="44"/>
      <c r="O60" s="44"/>
      <c r="P60" s="44"/>
      <c r="Q60" s="61"/>
      <c r="T60" s="44"/>
      <c r="Y60" s="56" t="s">
        <v>333</v>
      </c>
      <c r="Z60" s="49"/>
      <c r="AF60" s="49"/>
    </row>
    <row r="61" spans="1:37" x14ac:dyDescent="0.2">
      <c r="A61" s="44"/>
      <c r="B61" s="44"/>
      <c r="F61" s="44"/>
      <c r="G61" s="61"/>
      <c r="K61" s="44"/>
      <c r="L61" s="44"/>
      <c r="O61" s="44"/>
      <c r="P61" s="44"/>
      <c r="Q61" s="61"/>
      <c r="T61" s="44"/>
      <c r="Y61" s="56" t="s">
        <v>334</v>
      </c>
      <c r="Z61" s="49"/>
      <c r="AF61" s="49"/>
    </row>
    <row r="62" spans="1:37" x14ac:dyDescent="0.2">
      <c r="A62" s="44"/>
      <c r="B62" s="44"/>
      <c r="F62" s="44"/>
      <c r="G62" s="61"/>
      <c r="K62" s="44"/>
      <c r="L62" s="44"/>
      <c r="O62" s="44"/>
      <c r="P62" s="44"/>
      <c r="Q62" s="61"/>
      <c r="T62" s="44"/>
      <c r="Y62" s="56" t="s">
        <v>335</v>
      </c>
      <c r="Z62" s="49"/>
      <c r="AF62" s="49"/>
    </row>
    <row r="63" spans="1:37" x14ac:dyDescent="0.2">
      <c r="A63" s="44"/>
      <c r="B63" s="44"/>
      <c r="F63" s="44"/>
      <c r="G63" s="61"/>
      <c r="K63" s="44"/>
      <c r="L63" s="44"/>
      <c r="O63" s="44"/>
      <c r="P63" s="44"/>
      <c r="Q63" s="61"/>
      <c r="T63" s="44"/>
      <c r="Y63" s="56" t="s">
        <v>336</v>
      </c>
      <c r="Z63" s="49"/>
      <c r="AF63" s="49"/>
    </row>
    <row r="64" spans="1:37" x14ac:dyDescent="0.2">
      <c r="A64" s="44"/>
      <c r="B64" s="44"/>
      <c r="F64" s="44"/>
      <c r="G64" s="61"/>
      <c r="K64" s="44"/>
      <c r="L64" s="44"/>
      <c r="O64" s="44"/>
      <c r="P64" s="44"/>
      <c r="Q64" s="61"/>
      <c r="T64" s="44"/>
      <c r="Y64" s="56" t="s">
        <v>337</v>
      </c>
      <c r="Z64" s="49"/>
      <c r="AF64" s="49"/>
    </row>
    <row r="65" spans="1:32" x14ac:dyDescent="0.2">
      <c r="A65" s="44"/>
      <c r="B65" s="44"/>
      <c r="F65" s="44"/>
      <c r="G65" s="61"/>
      <c r="K65" s="44"/>
      <c r="L65" s="44"/>
      <c r="O65" s="44"/>
      <c r="P65" s="44"/>
      <c r="Q65" s="61"/>
      <c r="T65" s="44"/>
      <c r="Y65" s="56" t="s">
        <v>338</v>
      </c>
      <c r="Z65" s="49"/>
      <c r="AF65" s="49"/>
    </row>
    <row r="66" spans="1:32" x14ac:dyDescent="0.2">
      <c r="A66" s="44"/>
      <c r="B66" s="44"/>
      <c r="F66" s="44"/>
      <c r="G66" s="61"/>
      <c r="K66" s="44"/>
      <c r="L66" s="44"/>
      <c r="O66" s="44"/>
      <c r="P66" s="44"/>
      <c r="Q66" s="61"/>
      <c r="T66" s="44"/>
      <c r="Y66" s="56" t="s">
        <v>339</v>
      </c>
      <c r="Z66" s="49"/>
      <c r="AF66" s="49"/>
    </row>
    <row r="67" spans="1:32" x14ac:dyDescent="0.2">
      <c r="A67" s="44"/>
      <c r="B67" s="44"/>
      <c r="F67" s="44"/>
      <c r="G67" s="61"/>
      <c r="K67" s="44"/>
      <c r="L67" s="44"/>
      <c r="O67" s="44"/>
      <c r="P67" s="44"/>
      <c r="Q67" s="61"/>
      <c r="T67" s="44"/>
      <c r="Y67" s="56" t="s">
        <v>340</v>
      </c>
      <c r="Z67" s="49"/>
      <c r="AF67" s="49"/>
    </row>
    <row r="68" spans="1:32" x14ac:dyDescent="0.2">
      <c r="A68" s="44"/>
      <c r="B68" s="44"/>
      <c r="F68" s="44"/>
      <c r="G68" s="61"/>
      <c r="K68" s="44"/>
      <c r="L68" s="44"/>
      <c r="O68" s="44"/>
      <c r="P68" s="44"/>
      <c r="Q68" s="61"/>
      <c r="T68" s="44"/>
      <c r="Y68" s="56" t="s">
        <v>341</v>
      </c>
      <c r="Z68" s="49"/>
      <c r="AF68" s="49"/>
    </row>
    <row r="69" spans="1:32" x14ac:dyDescent="0.2">
      <c r="A69" s="44"/>
      <c r="B69" s="44"/>
      <c r="F69" s="44"/>
      <c r="G69" s="61"/>
      <c r="K69" s="44"/>
      <c r="L69" s="44"/>
      <c r="O69" s="44"/>
      <c r="P69" s="44"/>
      <c r="Q69" s="61"/>
      <c r="T69" s="44"/>
      <c r="Y69" s="56" t="s">
        <v>342</v>
      </c>
      <c r="Z69" s="49"/>
      <c r="AF69" s="49"/>
    </row>
    <row r="70" spans="1:32" x14ac:dyDescent="0.2">
      <c r="Y70" s="56" t="s">
        <v>343</v>
      </c>
    </row>
    <row r="71" spans="1:32" x14ac:dyDescent="0.2">
      <c r="Y71" s="56" t="s">
        <v>344</v>
      </c>
    </row>
    <row r="72" spans="1:32" x14ac:dyDescent="0.2">
      <c r="Y72" s="56" t="s">
        <v>345</v>
      </c>
    </row>
    <row r="73" spans="1:32" x14ac:dyDescent="0.2">
      <c r="Y73" s="56" t="s">
        <v>346</v>
      </c>
    </row>
    <row r="74" spans="1:32" x14ac:dyDescent="0.2">
      <c r="Y74" s="56" t="s">
        <v>347</v>
      </c>
    </row>
    <row r="75" spans="1:32" x14ac:dyDescent="0.2">
      <c r="Y75" s="56" t="s">
        <v>348</v>
      </c>
    </row>
    <row r="76" spans="1:32" x14ac:dyDescent="0.2">
      <c r="Y76" s="56" t="s">
        <v>349</v>
      </c>
    </row>
    <row r="77" spans="1:32" x14ac:dyDescent="0.2">
      <c r="Y77" s="56" t="s">
        <v>350</v>
      </c>
    </row>
    <row r="78" spans="1:32" x14ac:dyDescent="0.2">
      <c r="Y78" s="56" t="s">
        <v>351</v>
      </c>
    </row>
    <row r="79" spans="1:32" x14ac:dyDescent="0.2">
      <c r="Y79" s="56" t="s">
        <v>352</v>
      </c>
    </row>
    <row r="80" spans="1:32" x14ac:dyDescent="0.2">
      <c r="Y80" s="56" t="s">
        <v>353</v>
      </c>
    </row>
    <row r="81" spans="25:25" x14ac:dyDescent="0.2">
      <c r="Y81" s="56" t="s">
        <v>354</v>
      </c>
    </row>
    <row r="82" spans="25:25" x14ac:dyDescent="0.2">
      <c r="Y82" s="56" t="s">
        <v>355</v>
      </c>
    </row>
    <row r="83" spans="25:25" x14ac:dyDescent="0.2">
      <c r="Y83" s="56" t="s">
        <v>356</v>
      </c>
    </row>
    <row r="84" spans="25:25" x14ac:dyDescent="0.2">
      <c r="Y84" s="56" t="s">
        <v>357</v>
      </c>
    </row>
    <row r="85" spans="25:25" x14ac:dyDescent="0.2">
      <c r="Y85" s="56" t="s">
        <v>358</v>
      </c>
    </row>
    <row r="86" spans="25:25" x14ac:dyDescent="0.2">
      <c r="Y86" s="56" t="s">
        <v>359</v>
      </c>
    </row>
    <row r="87" spans="25:25" x14ac:dyDescent="0.2">
      <c r="Y87" s="56" t="s">
        <v>360</v>
      </c>
    </row>
    <row r="88" spans="25:25" x14ac:dyDescent="0.2">
      <c r="Y88" s="56" t="s">
        <v>361</v>
      </c>
    </row>
    <row r="89" spans="25:25" x14ac:dyDescent="0.2">
      <c r="Y89" s="56" t="s">
        <v>362</v>
      </c>
    </row>
    <row r="90" spans="25:25" x14ac:dyDescent="0.2">
      <c r="Y90" s="56" t="s">
        <v>135</v>
      </c>
    </row>
    <row r="91" spans="25:25" x14ac:dyDescent="0.2">
      <c r="Y91" s="56" t="s">
        <v>146</v>
      </c>
    </row>
    <row r="92" spans="25:25" x14ac:dyDescent="0.2">
      <c r="Y92" s="56" t="s">
        <v>157</v>
      </c>
    </row>
    <row r="93" spans="25:25" x14ac:dyDescent="0.2">
      <c r="Y93" s="56" t="s">
        <v>167</v>
      </c>
    </row>
    <row r="94" spans="25:25" x14ac:dyDescent="0.2">
      <c r="Y94" s="56" t="s">
        <v>177</v>
      </c>
    </row>
    <row r="95" spans="25:25" x14ac:dyDescent="0.2">
      <c r="Y95" s="56" t="s">
        <v>366</v>
      </c>
    </row>
    <row r="96" spans="25:25" x14ac:dyDescent="0.2">
      <c r="Y96" s="64"/>
    </row>
    <row r="97" spans="25:25" x14ac:dyDescent="0.2">
      <c r="Y97" s="64"/>
    </row>
    <row r="121" spans="25:25" x14ac:dyDescent="0.2">
      <c r="Y121" s="62" t="s">
        <v>67</v>
      </c>
    </row>
    <row r="122" spans="25:25" x14ac:dyDescent="0.2">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G2:G36 Q2:Q8">
      <formula1>"○,"</formula1>
    </dataValidation>
    <dataValidation type="list" allowBlank="1" showInputMessage="1" showErrorMessage="1" sqref="B2:B25 L2:L11">
      <formula1>"○, "</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19" sqref="Q19"/>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75" customHeight="1" x14ac:dyDescent="0.2">
      <c r="A2" s="52" t="s">
        <v>129</v>
      </c>
      <c r="B2" s="53"/>
      <c r="C2" s="44" t="str">
        <f>IF(B2="","",A2)</f>
        <v/>
      </c>
      <c r="D2" s="44" t="str">
        <f>IF(C2="","",IF(D1&lt;&gt;"",CONCATENATE(D1,"、",C2),C2))</f>
        <v/>
      </c>
      <c r="F2" s="54" t="s">
        <v>130</v>
      </c>
      <c r="G2" s="55" t="s">
        <v>431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75" customHeight="1" x14ac:dyDescent="0.2">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75" customHeight="1" x14ac:dyDescent="0.2">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75" customHeight="1" x14ac:dyDescent="0.2">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75" customHeight="1" x14ac:dyDescent="0.2">
      <c r="A6" s="52" t="s">
        <v>171</v>
      </c>
      <c r="B6" s="53" t="s">
        <v>431</v>
      </c>
      <c r="C6" s="44" t="str">
        <f t="shared" si="0"/>
        <v>科学技術・イノベーション</v>
      </c>
      <c r="D6" s="44" t="str">
        <f t="shared" ref="D6:D25" si="8">IF(C6="",D5,IF(D5&lt;&gt;"",CONCATENATE(D5,"、",C6),C6))</f>
        <v>科学技術・イノベーション</v>
      </c>
      <c r="F6" s="59" t="s">
        <v>172</v>
      </c>
      <c r="G6" s="55"/>
      <c r="H6" s="44" t="str">
        <f t="shared" si="1"/>
        <v/>
      </c>
      <c r="I6" s="44" t="str">
        <f t="shared" si="5"/>
        <v>一般会計</v>
      </c>
      <c r="K6" s="52" t="s">
        <v>173</v>
      </c>
      <c r="L6" s="53"/>
      <c r="M6" s="44" t="str">
        <f t="shared" si="2"/>
        <v/>
      </c>
      <c r="N6" s="44" t="str">
        <f t="shared" si="6"/>
        <v/>
      </c>
      <c r="O6" s="44"/>
      <c r="P6" s="54" t="s">
        <v>174</v>
      </c>
      <c r="Q6" s="55" t="s">
        <v>431</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75" customHeight="1" x14ac:dyDescent="0.2">
      <c r="A7" s="52" t="s">
        <v>181</v>
      </c>
      <c r="B7" s="53"/>
      <c r="C7" s="44" t="str">
        <f t="shared" si="0"/>
        <v/>
      </c>
      <c r="D7" s="44" t="str">
        <f t="shared" si="8"/>
        <v>科学技術・イノベーション</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75" customHeight="1" x14ac:dyDescent="0.2">
      <c r="A8" s="52" t="s">
        <v>188</v>
      </c>
      <c r="B8" s="53"/>
      <c r="C8" s="44" t="str">
        <f t="shared" si="0"/>
        <v/>
      </c>
      <c r="D8" s="44" t="str">
        <f t="shared" si="8"/>
        <v>科学技術・イノベーション</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75" customHeight="1" x14ac:dyDescent="0.2">
      <c r="A9" s="52" t="s">
        <v>195</v>
      </c>
      <c r="B9" s="53"/>
      <c r="C9" s="44" t="str">
        <f t="shared" si="0"/>
        <v/>
      </c>
      <c r="D9" s="44" t="str">
        <f t="shared" si="8"/>
        <v>科学技術・イノベーション</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75" customHeight="1" x14ac:dyDescent="0.2">
      <c r="A10" s="52" t="s">
        <v>201</v>
      </c>
      <c r="B10" s="53"/>
      <c r="C10" s="44" t="str">
        <f t="shared" si="0"/>
        <v/>
      </c>
      <c r="D10" s="44" t="str">
        <f t="shared" si="8"/>
        <v>科学技術・イノベーション</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191</v>
      </c>
    </row>
    <row r="11" spans="1:42" ht="13.75" customHeight="1" x14ac:dyDescent="0.2">
      <c r="A11" s="52" t="s">
        <v>207</v>
      </c>
      <c r="B11" s="53"/>
      <c r="C11" s="44" t="str">
        <f t="shared" si="0"/>
        <v/>
      </c>
      <c r="D11" s="44" t="str">
        <f t="shared" si="8"/>
        <v>科学技術・イノベーション</v>
      </c>
      <c r="F11" s="59" t="s">
        <v>208</v>
      </c>
      <c r="G11" s="55"/>
      <c r="H11" s="44" t="str">
        <f t="shared" si="1"/>
        <v/>
      </c>
      <c r="I11" s="44" t="str">
        <f t="shared" si="5"/>
        <v>一般会計</v>
      </c>
      <c r="K11" s="52" t="s">
        <v>209</v>
      </c>
      <c r="L11" s="53" t="s">
        <v>431</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75" customHeight="1" x14ac:dyDescent="0.2">
      <c r="A12" s="52" t="s">
        <v>213</v>
      </c>
      <c r="B12" s="53"/>
      <c r="C12" s="44" t="str">
        <f t="shared" si="0"/>
        <v/>
      </c>
      <c r="D12" s="44" t="str">
        <f t="shared" si="8"/>
        <v>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75" customHeight="1" x14ac:dyDescent="0.2">
      <c r="A13" s="52" t="s">
        <v>218</v>
      </c>
      <c r="B13" s="53"/>
      <c r="C13" s="44" t="str">
        <f t="shared" si="0"/>
        <v/>
      </c>
      <c r="D13" s="44" t="str">
        <f t="shared" si="8"/>
        <v>科学技術・イノベーション</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75" customHeight="1" x14ac:dyDescent="0.2">
      <c r="A14" s="52" t="s">
        <v>223</v>
      </c>
      <c r="B14" s="53"/>
      <c r="C14" s="44" t="str">
        <f t="shared" si="0"/>
        <v/>
      </c>
      <c r="D14" s="44" t="str">
        <f t="shared" si="8"/>
        <v>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75" customHeight="1" x14ac:dyDescent="0.2">
      <c r="A15" s="52" t="s">
        <v>228</v>
      </c>
      <c r="B15" s="53"/>
      <c r="C15" s="44" t="str">
        <f t="shared" si="0"/>
        <v/>
      </c>
      <c r="D15" s="44" t="str">
        <f t="shared" si="8"/>
        <v>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75" customHeight="1" x14ac:dyDescent="0.2">
      <c r="A16" s="52" t="s">
        <v>233</v>
      </c>
      <c r="B16" s="53"/>
      <c r="C16" s="44" t="str">
        <f t="shared" si="0"/>
        <v/>
      </c>
      <c r="D16" s="44" t="str">
        <f t="shared" si="8"/>
        <v>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75" customHeight="1" x14ac:dyDescent="0.2">
      <c r="A17" s="52" t="s">
        <v>238</v>
      </c>
      <c r="B17" s="53"/>
      <c r="C17" s="44" t="str">
        <f t="shared" si="0"/>
        <v/>
      </c>
      <c r="D17" s="44" t="str">
        <f t="shared" si="8"/>
        <v>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75" customHeight="1" x14ac:dyDescent="0.2">
      <c r="A18" s="52" t="s">
        <v>243</v>
      </c>
      <c r="B18" s="53"/>
      <c r="C18" s="44" t="str">
        <f t="shared" si="0"/>
        <v/>
      </c>
      <c r="D18" s="44" t="str">
        <f t="shared" si="8"/>
        <v>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75" customHeight="1" x14ac:dyDescent="0.2">
      <c r="A19" s="52" t="s">
        <v>248</v>
      </c>
      <c r="B19" s="53"/>
      <c r="C19" s="44" t="str">
        <f t="shared" si="0"/>
        <v/>
      </c>
      <c r="D19" s="44" t="str">
        <f t="shared" si="8"/>
        <v>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75" customHeight="1" x14ac:dyDescent="0.2">
      <c r="A20" s="52" t="s">
        <v>253</v>
      </c>
      <c r="B20" s="53"/>
      <c r="C20" s="44" t="str">
        <f t="shared" si="0"/>
        <v/>
      </c>
      <c r="D20" s="44" t="str">
        <f t="shared" si="8"/>
        <v>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75" customHeight="1" x14ac:dyDescent="0.2">
      <c r="A21" s="52" t="s">
        <v>258</v>
      </c>
      <c r="B21" s="53"/>
      <c r="C21" s="44" t="str">
        <f t="shared" si="0"/>
        <v/>
      </c>
      <c r="D21" s="44" t="str">
        <f t="shared" si="8"/>
        <v>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75" customHeight="1" x14ac:dyDescent="0.2">
      <c r="A22" s="52" t="s">
        <v>263</v>
      </c>
      <c r="B22" s="53"/>
      <c r="C22" s="44" t="str">
        <f t="shared" si="0"/>
        <v/>
      </c>
      <c r="D22" s="44" t="str">
        <f t="shared" si="8"/>
        <v>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75" customHeight="1" x14ac:dyDescent="0.2">
      <c r="A23" s="52" t="s">
        <v>268</v>
      </c>
      <c r="B23" s="53"/>
      <c r="C23" s="44" t="str">
        <f t="shared" si="0"/>
        <v/>
      </c>
      <c r="D23" s="44" t="str">
        <f>IF(C23="",D22,IF(D22&lt;&gt;"",CONCATENATE(D22,"、",C23),C23))</f>
        <v>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75" customHeight="1" x14ac:dyDescent="0.2">
      <c r="A24" s="52" t="s">
        <v>272</v>
      </c>
      <c r="B24" s="53"/>
      <c r="C24" s="44" t="str">
        <f t="shared" si="0"/>
        <v/>
      </c>
      <c r="D24" s="44" t="str">
        <f t="shared" si="8"/>
        <v>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75" customHeight="1" x14ac:dyDescent="0.2">
      <c r="A25" s="54" t="s">
        <v>413</v>
      </c>
      <c r="B25" s="53"/>
      <c r="C25" s="44" t="str">
        <f t="shared" si="0"/>
        <v/>
      </c>
      <c r="D25" s="44" t="str">
        <f t="shared" si="8"/>
        <v>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75" customHeight="1" x14ac:dyDescent="0.2">
      <c r="A26" s="44" t="str">
        <f>IF(D25="", "-", D25)</f>
        <v>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75" customHeight="1" x14ac:dyDescent="0.2">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75" customHeight="1" x14ac:dyDescent="0.2">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75" customHeight="1" x14ac:dyDescent="0.2">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75" customHeight="1" x14ac:dyDescent="0.2">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75" customHeight="1" x14ac:dyDescent="0.2">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75" customHeight="1" x14ac:dyDescent="0.2">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75" customHeight="1" x14ac:dyDescent="0.2">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75" customHeight="1" x14ac:dyDescent="0.2">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75" customHeight="1" x14ac:dyDescent="0.2">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75" customHeight="1" x14ac:dyDescent="0.2">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75" customHeight="1" x14ac:dyDescent="0.2">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2">
      <c r="A38" s="44"/>
      <c r="B38" s="44"/>
      <c r="F38" s="44"/>
      <c r="G38" s="61"/>
      <c r="K38" s="44"/>
      <c r="L38" s="44"/>
      <c r="O38" s="44"/>
      <c r="P38" s="44"/>
      <c r="Q38" s="61"/>
      <c r="T38" s="44"/>
      <c r="Y38" s="56" t="s">
        <v>311</v>
      </c>
      <c r="Z38" s="49"/>
      <c r="AF38" s="49"/>
      <c r="AK38" s="51" t="str">
        <f t="shared" si="7"/>
        <v>k</v>
      </c>
    </row>
    <row r="39" spans="1:37" x14ac:dyDescent="0.2">
      <c r="A39" s="44"/>
      <c r="B39" s="44"/>
      <c r="F39" s="44" t="str">
        <f>I37</f>
        <v>一般会計</v>
      </c>
      <c r="G39" s="61"/>
      <c r="K39" s="44"/>
      <c r="L39" s="44"/>
      <c r="O39" s="44"/>
      <c r="P39" s="44"/>
      <c r="Q39" s="61"/>
      <c r="T39" s="44"/>
      <c r="Y39" s="56" t="s">
        <v>312</v>
      </c>
      <c r="Z39" s="49"/>
      <c r="AF39" s="49"/>
      <c r="AK39" s="51" t="str">
        <f t="shared" si="7"/>
        <v>l</v>
      </c>
    </row>
    <row r="40" spans="1:37" x14ac:dyDescent="0.2">
      <c r="A40" s="44"/>
      <c r="B40" s="44"/>
      <c r="F40" s="44"/>
      <c r="G40" s="61"/>
      <c r="K40" s="44"/>
      <c r="L40" s="44"/>
      <c r="O40" s="44"/>
      <c r="P40" s="44"/>
      <c r="Q40" s="61"/>
      <c r="T40" s="44"/>
      <c r="Y40" s="56" t="s">
        <v>313</v>
      </c>
      <c r="Z40" s="49"/>
      <c r="AF40" s="49"/>
      <c r="AK40" s="51" t="str">
        <f t="shared" si="7"/>
        <v>m</v>
      </c>
    </row>
    <row r="41" spans="1:37" x14ac:dyDescent="0.2">
      <c r="A41" s="44"/>
      <c r="B41" s="44"/>
      <c r="F41" s="44"/>
      <c r="G41" s="61"/>
      <c r="K41" s="44"/>
      <c r="L41" s="44"/>
      <c r="O41" s="44"/>
      <c r="P41" s="44"/>
      <c r="Q41" s="61"/>
      <c r="T41" s="44"/>
      <c r="Y41" s="56" t="s">
        <v>314</v>
      </c>
      <c r="Z41" s="49"/>
      <c r="AF41" s="49"/>
      <c r="AK41" s="51" t="str">
        <f t="shared" si="7"/>
        <v>n</v>
      </c>
    </row>
    <row r="42" spans="1:37" x14ac:dyDescent="0.2">
      <c r="A42" s="44"/>
      <c r="B42" s="44"/>
      <c r="F42" s="44"/>
      <c r="G42" s="61"/>
      <c r="K42" s="44"/>
      <c r="L42" s="44"/>
      <c r="O42" s="44"/>
      <c r="P42" s="44"/>
      <c r="Q42" s="61"/>
      <c r="T42" s="44"/>
      <c r="Y42" s="56" t="s">
        <v>315</v>
      </c>
      <c r="Z42" s="49"/>
      <c r="AF42" s="49"/>
      <c r="AK42" s="51" t="str">
        <f t="shared" si="7"/>
        <v>o</v>
      </c>
    </row>
    <row r="43" spans="1:37" x14ac:dyDescent="0.2">
      <c r="A43" s="44"/>
      <c r="B43" s="44"/>
      <c r="F43" s="44"/>
      <c r="G43" s="61"/>
      <c r="K43" s="44"/>
      <c r="L43" s="44"/>
      <c r="O43" s="44"/>
      <c r="P43" s="44"/>
      <c r="Q43" s="61"/>
      <c r="T43" s="44"/>
      <c r="Y43" s="56" t="s">
        <v>316</v>
      </c>
      <c r="Z43" s="49"/>
      <c r="AF43" s="49"/>
      <c r="AK43" s="51" t="str">
        <f t="shared" si="7"/>
        <v>p</v>
      </c>
    </row>
    <row r="44" spans="1:37" x14ac:dyDescent="0.2">
      <c r="A44" s="44"/>
      <c r="B44" s="44"/>
      <c r="F44" s="44"/>
      <c r="G44" s="61"/>
      <c r="K44" s="44"/>
      <c r="L44" s="44"/>
      <c r="O44" s="44"/>
      <c r="P44" s="44"/>
      <c r="Q44" s="61"/>
      <c r="T44" s="44"/>
      <c r="Y44" s="56" t="s">
        <v>317</v>
      </c>
      <c r="Z44" s="49"/>
      <c r="AF44" s="49"/>
      <c r="AK44" s="51" t="str">
        <f t="shared" si="7"/>
        <v>q</v>
      </c>
    </row>
    <row r="45" spans="1:37" x14ac:dyDescent="0.2">
      <c r="A45" s="44"/>
      <c r="B45" s="44"/>
      <c r="F45" s="44"/>
      <c r="G45" s="61"/>
      <c r="K45" s="44"/>
      <c r="L45" s="44"/>
      <c r="O45" s="44"/>
      <c r="P45" s="44"/>
      <c r="Q45" s="61"/>
      <c r="T45" s="44"/>
      <c r="Y45" s="56" t="s">
        <v>318</v>
      </c>
      <c r="Z45" s="49"/>
      <c r="AF45" s="49"/>
      <c r="AK45" s="51" t="str">
        <f t="shared" si="7"/>
        <v>r</v>
      </c>
    </row>
    <row r="46" spans="1:37" x14ac:dyDescent="0.2">
      <c r="A46" s="44"/>
      <c r="B46" s="44"/>
      <c r="F46" s="44"/>
      <c r="G46" s="61"/>
      <c r="K46" s="44"/>
      <c r="L46" s="44"/>
      <c r="O46" s="44"/>
      <c r="P46" s="44"/>
      <c r="Q46" s="61"/>
      <c r="T46" s="44"/>
      <c r="Y46" s="56" t="s">
        <v>319</v>
      </c>
      <c r="Z46" s="49"/>
      <c r="AF46" s="49"/>
      <c r="AK46" s="51" t="str">
        <f t="shared" si="7"/>
        <v>s</v>
      </c>
    </row>
    <row r="47" spans="1:37" x14ac:dyDescent="0.2">
      <c r="A47" s="44"/>
      <c r="B47" s="44"/>
      <c r="F47" s="44"/>
      <c r="G47" s="61"/>
      <c r="K47" s="44"/>
      <c r="L47" s="44"/>
      <c r="O47" s="44"/>
      <c r="P47" s="44"/>
      <c r="Q47" s="61"/>
      <c r="T47" s="44"/>
      <c r="Y47" s="56" t="s">
        <v>320</v>
      </c>
      <c r="Z47" s="49"/>
      <c r="AF47" s="49"/>
      <c r="AK47" s="51" t="str">
        <f t="shared" si="7"/>
        <v>t</v>
      </c>
    </row>
    <row r="48" spans="1:37" x14ac:dyDescent="0.2">
      <c r="A48" s="44"/>
      <c r="B48" s="44"/>
      <c r="F48" s="44"/>
      <c r="G48" s="61"/>
      <c r="K48" s="44"/>
      <c r="L48" s="44"/>
      <c r="O48" s="44"/>
      <c r="P48" s="44"/>
      <c r="Q48" s="61"/>
      <c r="T48" s="44"/>
      <c r="Y48" s="56" t="s">
        <v>321</v>
      </c>
      <c r="Z48" s="49"/>
      <c r="AF48" s="49"/>
      <c r="AK48" s="51" t="str">
        <f t="shared" si="7"/>
        <v>u</v>
      </c>
    </row>
    <row r="49" spans="1:37" x14ac:dyDescent="0.2">
      <c r="A49" s="44"/>
      <c r="B49" s="44"/>
      <c r="F49" s="44"/>
      <c r="G49" s="61"/>
      <c r="K49" s="44"/>
      <c r="L49" s="44"/>
      <c r="O49" s="44"/>
      <c r="P49" s="44"/>
      <c r="Q49" s="61"/>
      <c r="T49" s="44"/>
      <c r="Y49" s="56" t="s">
        <v>322</v>
      </c>
      <c r="Z49" s="49"/>
      <c r="AF49" s="49"/>
      <c r="AK49" s="51" t="str">
        <f t="shared" si="7"/>
        <v>v</v>
      </c>
    </row>
    <row r="50" spans="1:37" x14ac:dyDescent="0.2">
      <c r="A50" s="44"/>
      <c r="B50" s="44"/>
      <c r="F50" s="44"/>
      <c r="G50" s="61"/>
      <c r="K50" s="44"/>
      <c r="L50" s="44"/>
      <c r="O50" s="44"/>
      <c r="P50" s="44"/>
      <c r="Q50" s="61"/>
      <c r="T50" s="44"/>
      <c r="Y50" s="56" t="s">
        <v>323</v>
      </c>
      <c r="Z50" s="49"/>
      <c r="AF50" s="49"/>
    </row>
    <row r="51" spans="1:37" x14ac:dyDescent="0.2">
      <c r="A51" s="44"/>
      <c r="B51" s="44"/>
      <c r="F51" s="44"/>
      <c r="G51" s="61"/>
      <c r="K51" s="44"/>
      <c r="L51" s="44"/>
      <c r="O51" s="44"/>
      <c r="P51" s="44"/>
      <c r="Q51" s="61"/>
      <c r="T51" s="44"/>
      <c r="Y51" s="56" t="s">
        <v>324</v>
      </c>
      <c r="Z51" s="49"/>
      <c r="AF51" s="49"/>
    </row>
    <row r="52" spans="1:37" x14ac:dyDescent="0.2">
      <c r="A52" s="44"/>
      <c r="B52" s="44"/>
      <c r="F52" s="44"/>
      <c r="G52" s="61"/>
      <c r="K52" s="44"/>
      <c r="L52" s="44"/>
      <c r="O52" s="44"/>
      <c r="P52" s="44"/>
      <c r="Q52" s="61"/>
      <c r="T52" s="44"/>
      <c r="Y52" s="56" t="s">
        <v>325</v>
      </c>
      <c r="Z52" s="49"/>
      <c r="AF52" s="49"/>
    </row>
    <row r="53" spans="1:37" x14ac:dyDescent="0.2">
      <c r="A53" s="44"/>
      <c r="B53" s="44"/>
      <c r="F53" s="44"/>
      <c r="G53" s="61"/>
      <c r="K53" s="44"/>
      <c r="L53" s="44"/>
      <c r="O53" s="44"/>
      <c r="P53" s="44"/>
      <c r="Q53" s="61"/>
      <c r="T53" s="44"/>
      <c r="Y53" s="56" t="s">
        <v>326</v>
      </c>
      <c r="Z53" s="49"/>
      <c r="AF53" s="49"/>
    </row>
    <row r="54" spans="1:37" x14ac:dyDescent="0.2">
      <c r="A54" s="44"/>
      <c r="B54" s="44"/>
      <c r="F54" s="44"/>
      <c r="G54" s="61"/>
      <c r="K54" s="44"/>
      <c r="L54" s="44"/>
      <c r="O54" s="44"/>
      <c r="P54" s="63"/>
      <c r="Q54" s="61"/>
      <c r="T54" s="44"/>
      <c r="Y54" s="56" t="s">
        <v>327</v>
      </c>
      <c r="Z54" s="49"/>
      <c r="AF54" s="49"/>
    </row>
    <row r="55" spans="1:37" x14ac:dyDescent="0.2">
      <c r="A55" s="44"/>
      <c r="B55" s="44"/>
      <c r="F55" s="44"/>
      <c r="G55" s="61"/>
      <c r="K55" s="44"/>
      <c r="L55" s="44"/>
      <c r="O55" s="44"/>
      <c r="P55" s="44"/>
      <c r="Q55" s="61"/>
      <c r="T55" s="44"/>
      <c r="Y55" s="56" t="s">
        <v>328</v>
      </c>
      <c r="Z55" s="49"/>
      <c r="AF55" s="49"/>
    </row>
    <row r="56" spans="1:37" x14ac:dyDescent="0.2">
      <c r="A56" s="44"/>
      <c r="B56" s="44"/>
      <c r="F56" s="44"/>
      <c r="G56" s="61"/>
      <c r="K56" s="44"/>
      <c r="L56" s="44"/>
      <c r="O56" s="44"/>
      <c r="P56" s="44"/>
      <c r="Q56" s="61"/>
      <c r="T56" s="44"/>
      <c r="Y56" s="56" t="s">
        <v>329</v>
      </c>
      <c r="Z56" s="49"/>
      <c r="AF56" s="49"/>
    </row>
    <row r="57" spans="1:37" x14ac:dyDescent="0.2">
      <c r="A57" s="44"/>
      <c r="B57" s="44"/>
      <c r="F57" s="44"/>
      <c r="G57" s="61"/>
      <c r="K57" s="44"/>
      <c r="L57" s="44"/>
      <c r="O57" s="44"/>
      <c r="P57" s="44"/>
      <c r="Q57" s="61"/>
      <c r="T57" s="44"/>
      <c r="Y57" s="56" t="s">
        <v>330</v>
      </c>
      <c r="Z57" s="49"/>
      <c r="AF57" s="49"/>
    </row>
    <row r="58" spans="1:37" x14ac:dyDescent="0.2">
      <c r="A58" s="44"/>
      <c r="B58" s="44"/>
      <c r="F58" s="44"/>
      <c r="G58" s="61"/>
      <c r="K58" s="44"/>
      <c r="L58" s="44"/>
      <c r="O58" s="44"/>
      <c r="P58" s="44"/>
      <c r="Q58" s="61"/>
      <c r="T58" s="44"/>
      <c r="Y58" s="56" t="s">
        <v>331</v>
      </c>
      <c r="Z58" s="49"/>
      <c r="AF58" s="49"/>
    </row>
    <row r="59" spans="1:37" x14ac:dyDescent="0.2">
      <c r="A59" s="44"/>
      <c r="B59" s="44"/>
      <c r="F59" s="44"/>
      <c r="G59" s="61"/>
      <c r="K59" s="44"/>
      <c r="L59" s="44"/>
      <c r="O59" s="44"/>
      <c r="P59" s="44"/>
      <c r="Q59" s="61"/>
      <c r="T59" s="44"/>
      <c r="Y59" s="56" t="s">
        <v>332</v>
      </c>
      <c r="Z59" s="49"/>
      <c r="AF59" s="49"/>
    </row>
    <row r="60" spans="1:37" x14ac:dyDescent="0.2">
      <c r="A60" s="44"/>
      <c r="B60" s="44"/>
      <c r="F60" s="44"/>
      <c r="G60" s="61"/>
      <c r="K60" s="44"/>
      <c r="L60" s="44"/>
      <c r="O60" s="44"/>
      <c r="P60" s="44"/>
      <c r="Q60" s="61"/>
      <c r="T60" s="44"/>
      <c r="Y60" s="56" t="s">
        <v>333</v>
      </c>
      <c r="Z60" s="49"/>
      <c r="AF60" s="49"/>
    </row>
    <row r="61" spans="1:37" x14ac:dyDescent="0.2">
      <c r="A61" s="44"/>
      <c r="B61" s="44"/>
      <c r="F61" s="44"/>
      <c r="G61" s="61"/>
      <c r="K61" s="44"/>
      <c r="L61" s="44"/>
      <c r="O61" s="44"/>
      <c r="P61" s="44"/>
      <c r="Q61" s="61"/>
      <c r="T61" s="44"/>
      <c r="Y61" s="56" t="s">
        <v>334</v>
      </c>
      <c r="Z61" s="49"/>
      <c r="AF61" s="49"/>
    </row>
    <row r="62" spans="1:37" x14ac:dyDescent="0.2">
      <c r="A62" s="44"/>
      <c r="B62" s="44"/>
      <c r="F62" s="44"/>
      <c r="G62" s="61"/>
      <c r="K62" s="44"/>
      <c r="L62" s="44"/>
      <c r="O62" s="44"/>
      <c r="P62" s="44"/>
      <c r="Q62" s="61"/>
      <c r="T62" s="44"/>
      <c r="Y62" s="56" t="s">
        <v>335</v>
      </c>
      <c r="Z62" s="49"/>
      <c r="AF62" s="49"/>
    </row>
    <row r="63" spans="1:37" x14ac:dyDescent="0.2">
      <c r="A63" s="44"/>
      <c r="B63" s="44"/>
      <c r="F63" s="44"/>
      <c r="G63" s="61"/>
      <c r="K63" s="44"/>
      <c r="L63" s="44"/>
      <c r="O63" s="44"/>
      <c r="P63" s="44"/>
      <c r="Q63" s="61"/>
      <c r="T63" s="44"/>
      <c r="Y63" s="56" t="s">
        <v>336</v>
      </c>
      <c r="Z63" s="49"/>
      <c r="AF63" s="49"/>
    </row>
    <row r="64" spans="1:37" x14ac:dyDescent="0.2">
      <c r="A64" s="44"/>
      <c r="B64" s="44"/>
      <c r="F64" s="44"/>
      <c r="G64" s="61"/>
      <c r="K64" s="44"/>
      <c r="L64" s="44"/>
      <c r="O64" s="44"/>
      <c r="P64" s="44"/>
      <c r="Q64" s="61"/>
      <c r="T64" s="44"/>
      <c r="Y64" s="56" t="s">
        <v>337</v>
      </c>
      <c r="Z64" s="49"/>
      <c r="AF64" s="49"/>
    </row>
    <row r="65" spans="1:32" x14ac:dyDescent="0.2">
      <c r="A65" s="44"/>
      <c r="B65" s="44"/>
      <c r="F65" s="44"/>
      <c r="G65" s="61"/>
      <c r="K65" s="44"/>
      <c r="L65" s="44"/>
      <c r="O65" s="44"/>
      <c r="P65" s="44"/>
      <c r="Q65" s="61"/>
      <c r="T65" s="44"/>
      <c r="Y65" s="56" t="s">
        <v>338</v>
      </c>
      <c r="Z65" s="49"/>
      <c r="AF65" s="49"/>
    </row>
    <row r="66" spans="1:32" x14ac:dyDescent="0.2">
      <c r="A66" s="44"/>
      <c r="B66" s="44"/>
      <c r="F66" s="44"/>
      <c r="G66" s="61"/>
      <c r="K66" s="44"/>
      <c r="L66" s="44"/>
      <c r="O66" s="44"/>
      <c r="P66" s="44"/>
      <c r="Q66" s="61"/>
      <c r="T66" s="44"/>
      <c r="Y66" s="56" t="s">
        <v>339</v>
      </c>
      <c r="Z66" s="49"/>
      <c r="AF66" s="49"/>
    </row>
    <row r="67" spans="1:32" x14ac:dyDescent="0.2">
      <c r="A67" s="44"/>
      <c r="B67" s="44"/>
      <c r="F67" s="44"/>
      <c r="G67" s="61"/>
      <c r="K67" s="44"/>
      <c r="L67" s="44"/>
      <c r="O67" s="44"/>
      <c r="P67" s="44"/>
      <c r="Q67" s="61"/>
      <c r="T67" s="44"/>
      <c r="Y67" s="56" t="s">
        <v>340</v>
      </c>
      <c r="Z67" s="49"/>
      <c r="AF67" s="49"/>
    </row>
    <row r="68" spans="1:32" x14ac:dyDescent="0.2">
      <c r="A68" s="44"/>
      <c r="B68" s="44"/>
      <c r="F68" s="44"/>
      <c r="G68" s="61"/>
      <c r="K68" s="44"/>
      <c r="L68" s="44"/>
      <c r="O68" s="44"/>
      <c r="P68" s="44"/>
      <c r="Q68" s="61"/>
      <c r="T68" s="44"/>
      <c r="Y68" s="56" t="s">
        <v>341</v>
      </c>
      <c r="Z68" s="49"/>
      <c r="AF68" s="49"/>
    </row>
    <row r="69" spans="1:32" x14ac:dyDescent="0.2">
      <c r="A69" s="44"/>
      <c r="B69" s="44"/>
      <c r="F69" s="44"/>
      <c r="G69" s="61"/>
      <c r="K69" s="44"/>
      <c r="L69" s="44"/>
      <c r="O69" s="44"/>
      <c r="P69" s="44"/>
      <c r="Q69" s="61"/>
      <c r="T69" s="44"/>
      <c r="Y69" s="56" t="s">
        <v>342</v>
      </c>
      <c r="Z69" s="49"/>
      <c r="AF69" s="49"/>
    </row>
    <row r="70" spans="1:32" x14ac:dyDescent="0.2">
      <c r="Y70" s="56" t="s">
        <v>343</v>
      </c>
    </row>
    <row r="71" spans="1:32" x14ac:dyDescent="0.2">
      <c r="Y71" s="56" t="s">
        <v>344</v>
      </c>
    </row>
    <row r="72" spans="1:32" x14ac:dyDescent="0.2">
      <c r="Y72" s="56" t="s">
        <v>345</v>
      </c>
    </row>
    <row r="73" spans="1:32" x14ac:dyDescent="0.2">
      <c r="Y73" s="56" t="s">
        <v>346</v>
      </c>
    </row>
    <row r="74" spans="1:32" x14ac:dyDescent="0.2">
      <c r="Y74" s="56" t="s">
        <v>347</v>
      </c>
    </row>
    <row r="75" spans="1:32" x14ac:dyDescent="0.2">
      <c r="Y75" s="56" t="s">
        <v>348</v>
      </c>
    </row>
    <row r="76" spans="1:32" x14ac:dyDescent="0.2">
      <c r="Y76" s="56" t="s">
        <v>349</v>
      </c>
    </row>
    <row r="77" spans="1:32" x14ac:dyDescent="0.2">
      <c r="Y77" s="56" t="s">
        <v>350</v>
      </c>
    </row>
    <row r="78" spans="1:32" x14ac:dyDescent="0.2">
      <c r="Y78" s="56" t="s">
        <v>351</v>
      </c>
    </row>
    <row r="79" spans="1:32" x14ac:dyDescent="0.2">
      <c r="Y79" s="56" t="s">
        <v>352</v>
      </c>
    </row>
    <row r="80" spans="1:32" x14ac:dyDescent="0.2">
      <c r="Y80" s="56" t="s">
        <v>353</v>
      </c>
    </row>
    <row r="81" spans="25:25" x14ac:dyDescent="0.2">
      <c r="Y81" s="56" t="s">
        <v>354</v>
      </c>
    </row>
    <row r="82" spans="25:25" x14ac:dyDescent="0.2">
      <c r="Y82" s="56" t="s">
        <v>355</v>
      </c>
    </row>
    <row r="83" spans="25:25" x14ac:dyDescent="0.2">
      <c r="Y83" s="56" t="s">
        <v>356</v>
      </c>
    </row>
    <row r="84" spans="25:25" x14ac:dyDescent="0.2">
      <c r="Y84" s="56" t="s">
        <v>357</v>
      </c>
    </row>
    <row r="85" spans="25:25" x14ac:dyDescent="0.2">
      <c r="Y85" s="56" t="s">
        <v>358</v>
      </c>
    </row>
    <row r="86" spans="25:25" x14ac:dyDescent="0.2">
      <c r="Y86" s="56" t="s">
        <v>359</v>
      </c>
    </row>
    <row r="87" spans="25:25" x14ac:dyDescent="0.2">
      <c r="Y87" s="56" t="s">
        <v>360</v>
      </c>
    </row>
    <row r="88" spans="25:25" x14ac:dyDescent="0.2">
      <c r="Y88" s="56" t="s">
        <v>361</v>
      </c>
    </row>
    <row r="89" spans="25:25" x14ac:dyDescent="0.2">
      <c r="Y89" s="56" t="s">
        <v>362</v>
      </c>
    </row>
    <row r="90" spans="25:25" x14ac:dyDescent="0.2">
      <c r="Y90" s="56" t="s">
        <v>135</v>
      </c>
    </row>
    <row r="91" spans="25:25" x14ac:dyDescent="0.2">
      <c r="Y91" s="56" t="s">
        <v>146</v>
      </c>
    </row>
    <row r="92" spans="25:25" x14ac:dyDescent="0.2">
      <c r="Y92" s="56" t="s">
        <v>157</v>
      </c>
    </row>
    <row r="93" spans="25:25" x14ac:dyDescent="0.2">
      <c r="Y93" s="56" t="s">
        <v>167</v>
      </c>
    </row>
    <row r="94" spans="25:25" x14ac:dyDescent="0.2">
      <c r="Y94" s="56" t="s">
        <v>177</v>
      </c>
    </row>
    <row r="95" spans="25:25" x14ac:dyDescent="0.2">
      <c r="Y95" s="56" t="s">
        <v>366</v>
      </c>
    </row>
    <row r="96" spans="25:25" x14ac:dyDescent="0.2">
      <c r="Y96" s="64"/>
    </row>
    <row r="97" spans="25:25" x14ac:dyDescent="0.2">
      <c r="Y97" s="64"/>
    </row>
    <row r="121" spans="25:25" x14ac:dyDescent="0.2">
      <c r="Y121" s="62" t="s">
        <v>67</v>
      </c>
    </row>
    <row r="122" spans="25:25" x14ac:dyDescent="0.2">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B2:B25 L2:L11">
      <formula1>"○, "</formula1>
    </dataValidation>
    <dataValidation type="list" allowBlank="1" showInputMessage="1" showErrorMessage="1" sqref="G2:G36 Q2:Q8">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19" sqref="Q19"/>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75" customHeight="1" x14ac:dyDescent="0.2">
      <c r="A2" s="52" t="s">
        <v>129</v>
      </c>
      <c r="B2" s="53"/>
      <c r="C2" s="44" t="str">
        <f>IF(B2="","",A2)</f>
        <v/>
      </c>
      <c r="D2" s="44" t="str">
        <f>IF(C2="","",IF(D1&lt;&gt;"",CONCATENATE(D1,"、",C2),C2))</f>
        <v/>
      </c>
      <c r="F2" s="54" t="s">
        <v>130</v>
      </c>
      <c r="G2" s="55" t="s">
        <v>431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75" customHeight="1" x14ac:dyDescent="0.2">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75" customHeight="1" x14ac:dyDescent="0.2">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75" customHeight="1" x14ac:dyDescent="0.2">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75" customHeight="1" x14ac:dyDescent="0.2">
      <c r="A6" s="52" t="s">
        <v>171</v>
      </c>
      <c r="B6" s="53" t="s">
        <v>431</v>
      </c>
      <c r="C6" s="44" t="str">
        <f t="shared" si="0"/>
        <v>科学技術・イノベーション</v>
      </c>
      <c r="D6" s="44" t="str">
        <f t="shared" ref="D6:D25" si="8">IF(C6="",D5,IF(D5&lt;&gt;"",CONCATENATE(D5,"、",C6),C6))</f>
        <v>科学技術・イノベーション</v>
      </c>
      <c r="F6" s="59" t="s">
        <v>172</v>
      </c>
      <c r="G6" s="55"/>
      <c r="H6" s="44" t="str">
        <f t="shared" si="1"/>
        <v/>
      </c>
      <c r="I6" s="44" t="str">
        <f t="shared" si="5"/>
        <v>一般会計</v>
      </c>
      <c r="K6" s="52" t="s">
        <v>173</v>
      </c>
      <c r="L6" s="53"/>
      <c r="M6" s="44" t="str">
        <f t="shared" si="2"/>
        <v/>
      </c>
      <c r="N6" s="44" t="str">
        <f t="shared" si="6"/>
        <v/>
      </c>
      <c r="O6" s="44"/>
      <c r="P6" s="54" t="s">
        <v>174</v>
      </c>
      <c r="Q6" s="55" t="s">
        <v>431</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75" customHeight="1" x14ac:dyDescent="0.2">
      <c r="A7" s="52" t="s">
        <v>181</v>
      </c>
      <c r="B7" s="53"/>
      <c r="C7" s="44" t="str">
        <f t="shared" si="0"/>
        <v/>
      </c>
      <c r="D7" s="44" t="str">
        <f t="shared" si="8"/>
        <v>科学技術・イノベーション</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75" customHeight="1" x14ac:dyDescent="0.2">
      <c r="A8" s="52" t="s">
        <v>188</v>
      </c>
      <c r="B8" s="53"/>
      <c r="C8" s="44" t="str">
        <f t="shared" si="0"/>
        <v/>
      </c>
      <c r="D8" s="44" t="str">
        <f t="shared" si="8"/>
        <v>科学技術・イノベーション</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75" customHeight="1" x14ac:dyDescent="0.2">
      <c r="A9" s="52" t="s">
        <v>195</v>
      </c>
      <c r="B9" s="53"/>
      <c r="C9" s="44" t="str">
        <f t="shared" si="0"/>
        <v/>
      </c>
      <c r="D9" s="44" t="str">
        <f t="shared" si="8"/>
        <v>科学技術・イノベーション</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75" customHeight="1" x14ac:dyDescent="0.2">
      <c r="A10" s="52" t="s">
        <v>201</v>
      </c>
      <c r="B10" s="53"/>
      <c r="C10" s="44" t="str">
        <f t="shared" si="0"/>
        <v/>
      </c>
      <c r="D10" s="44" t="str">
        <f t="shared" si="8"/>
        <v>科学技術・イノベーション</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191</v>
      </c>
    </row>
    <row r="11" spans="1:42" ht="13.75" customHeight="1" x14ac:dyDescent="0.2">
      <c r="A11" s="52" t="s">
        <v>207</v>
      </c>
      <c r="B11" s="53"/>
      <c r="C11" s="44" t="str">
        <f t="shared" si="0"/>
        <v/>
      </c>
      <c r="D11" s="44" t="str">
        <f t="shared" si="8"/>
        <v>科学技術・イノベーション</v>
      </c>
      <c r="F11" s="59" t="s">
        <v>208</v>
      </c>
      <c r="G11" s="55"/>
      <c r="H11" s="44" t="str">
        <f t="shared" si="1"/>
        <v/>
      </c>
      <c r="I11" s="44" t="str">
        <f t="shared" si="5"/>
        <v>一般会計</v>
      </c>
      <c r="K11" s="52" t="s">
        <v>209</v>
      </c>
      <c r="L11" s="53" t="s">
        <v>431</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75" customHeight="1" x14ac:dyDescent="0.2">
      <c r="A12" s="52" t="s">
        <v>213</v>
      </c>
      <c r="B12" s="53"/>
      <c r="C12" s="44" t="str">
        <f t="shared" si="0"/>
        <v/>
      </c>
      <c r="D12" s="44" t="str">
        <f t="shared" si="8"/>
        <v>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75" customHeight="1" x14ac:dyDescent="0.2">
      <c r="A13" s="52" t="s">
        <v>218</v>
      </c>
      <c r="B13" s="53"/>
      <c r="C13" s="44" t="str">
        <f t="shared" si="0"/>
        <v/>
      </c>
      <c r="D13" s="44" t="str">
        <f t="shared" si="8"/>
        <v>科学技術・イノベーション</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75" customHeight="1" x14ac:dyDescent="0.2">
      <c r="A14" s="52" t="s">
        <v>223</v>
      </c>
      <c r="B14" s="53"/>
      <c r="C14" s="44" t="str">
        <f t="shared" si="0"/>
        <v/>
      </c>
      <c r="D14" s="44" t="str">
        <f t="shared" si="8"/>
        <v>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75" customHeight="1" x14ac:dyDescent="0.2">
      <c r="A15" s="52" t="s">
        <v>228</v>
      </c>
      <c r="B15" s="53"/>
      <c r="C15" s="44" t="str">
        <f t="shared" si="0"/>
        <v/>
      </c>
      <c r="D15" s="44" t="str">
        <f t="shared" si="8"/>
        <v>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75" customHeight="1" x14ac:dyDescent="0.2">
      <c r="A16" s="52" t="s">
        <v>233</v>
      </c>
      <c r="B16" s="53"/>
      <c r="C16" s="44" t="str">
        <f t="shared" si="0"/>
        <v/>
      </c>
      <c r="D16" s="44" t="str">
        <f t="shared" si="8"/>
        <v>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75" customHeight="1" x14ac:dyDescent="0.2">
      <c r="A17" s="52" t="s">
        <v>238</v>
      </c>
      <c r="B17" s="53"/>
      <c r="C17" s="44" t="str">
        <f t="shared" si="0"/>
        <v/>
      </c>
      <c r="D17" s="44" t="str">
        <f t="shared" si="8"/>
        <v>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75" customHeight="1" x14ac:dyDescent="0.2">
      <c r="A18" s="52" t="s">
        <v>243</v>
      </c>
      <c r="B18" s="53"/>
      <c r="C18" s="44" t="str">
        <f t="shared" si="0"/>
        <v/>
      </c>
      <c r="D18" s="44" t="str">
        <f t="shared" si="8"/>
        <v>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75" customHeight="1" x14ac:dyDescent="0.2">
      <c r="A19" s="52" t="s">
        <v>248</v>
      </c>
      <c r="B19" s="53"/>
      <c r="C19" s="44" t="str">
        <f t="shared" si="0"/>
        <v/>
      </c>
      <c r="D19" s="44" t="str">
        <f t="shared" si="8"/>
        <v>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75" customHeight="1" x14ac:dyDescent="0.2">
      <c r="A20" s="52" t="s">
        <v>253</v>
      </c>
      <c r="B20" s="53"/>
      <c r="C20" s="44" t="str">
        <f t="shared" si="0"/>
        <v/>
      </c>
      <c r="D20" s="44" t="str">
        <f t="shared" si="8"/>
        <v>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75" customHeight="1" x14ac:dyDescent="0.2">
      <c r="A21" s="52" t="s">
        <v>258</v>
      </c>
      <c r="B21" s="53"/>
      <c r="C21" s="44" t="str">
        <f t="shared" si="0"/>
        <v/>
      </c>
      <c r="D21" s="44" t="str">
        <f t="shared" si="8"/>
        <v>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75" customHeight="1" x14ac:dyDescent="0.2">
      <c r="A22" s="52" t="s">
        <v>263</v>
      </c>
      <c r="B22" s="53"/>
      <c r="C22" s="44" t="str">
        <f t="shared" si="0"/>
        <v/>
      </c>
      <c r="D22" s="44" t="str">
        <f t="shared" si="8"/>
        <v>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75" customHeight="1" x14ac:dyDescent="0.2">
      <c r="A23" s="52" t="s">
        <v>268</v>
      </c>
      <c r="B23" s="53"/>
      <c r="C23" s="44" t="str">
        <f t="shared" si="0"/>
        <v/>
      </c>
      <c r="D23" s="44" t="str">
        <f>IF(C23="",D22,IF(D22&lt;&gt;"",CONCATENATE(D22,"、",C23),C23))</f>
        <v>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75" customHeight="1" x14ac:dyDescent="0.2">
      <c r="A24" s="52" t="s">
        <v>272</v>
      </c>
      <c r="B24" s="53"/>
      <c r="C24" s="44" t="str">
        <f t="shared" si="0"/>
        <v/>
      </c>
      <c r="D24" s="44" t="str">
        <f t="shared" si="8"/>
        <v>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75" customHeight="1" x14ac:dyDescent="0.2">
      <c r="A25" s="54" t="s">
        <v>413</v>
      </c>
      <c r="B25" s="53"/>
      <c r="C25" s="44" t="str">
        <f t="shared" si="0"/>
        <v/>
      </c>
      <c r="D25" s="44" t="str">
        <f t="shared" si="8"/>
        <v>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75" customHeight="1" x14ac:dyDescent="0.2">
      <c r="A26" s="44" t="str">
        <f>IF(D25="", "-", D25)</f>
        <v>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75" customHeight="1" x14ac:dyDescent="0.2">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75" customHeight="1" x14ac:dyDescent="0.2">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75" customHeight="1" x14ac:dyDescent="0.2">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75" customHeight="1" x14ac:dyDescent="0.2">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75" customHeight="1" x14ac:dyDescent="0.2">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75" customHeight="1" x14ac:dyDescent="0.2">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75" customHeight="1" x14ac:dyDescent="0.2">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75" customHeight="1" x14ac:dyDescent="0.2">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75" customHeight="1" x14ac:dyDescent="0.2">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75" customHeight="1" x14ac:dyDescent="0.2">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75" customHeight="1" x14ac:dyDescent="0.2">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2">
      <c r="A38" s="44"/>
      <c r="B38" s="44"/>
      <c r="F38" s="44"/>
      <c r="G38" s="61"/>
      <c r="K38" s="44"/>
      <c r="L38" s="44"/>
      <c r="O38" s="44"/>
      <c r="P38" s="44"/>
      <c r="Q38" s="61"/>
      <c r="T38" s="44"/>
      <c r="Y38" s="56" t="s">
        <v>311</v>
      </c>
      <c r="Z38" s="49"/>
      <c r="AF38" s="49"/>
      <c r="AK38" s="51" t="str">
        <f t="shared" si="7"/>
        <v>k</v>
      </c>
    </row>
    <row r="39" spans="1:37" x14ac:dyDescent="0.2">
      <c r="A39" s="44"/>
      <c r="B39" s="44"/>
      <c r="F39" s="44" t="str">
        <f>I37</f>
        <v>一般会計</v>
      </c>
      <c r="G39" s="61"/>
      <c r="K39" s="44"/>
      <c r="L39" s="44"/>
      <c r="O39" s="44"/>
      <c r="P39" s="44"/>
      <c r="Q39" s="61"/>
      <c r="T39" s="44"/>
      <c r="Y39" s="56" t="s">
        <v>312</v>
      </c>
      <c r="Z39" s="49"/>
      <c r="AF39" s="49"/>
      <c r="AK39" s="51" t="str">
        <f t="shared" si="7"/>
        <v>l</v>
      </c>
    </row>
    <row r="40" spans="1:37" x14ac:dyDescent="0.2">
      <c r="A40" s="44"/>
      <c r="B40" s="44"/>
      <c r="F40" s="44"/>
      <c r="G40" s="61"/>
      <c r="K40" s="44"/>
      <c r="L40" s="44"/>
      <c r="O40" s="44"/>
      <c r="P40" s="44"/>
      <c r="Q40" s="61"/>
      <c r="T40" s="44"/>
      <c r="Y40" s="56" t="s">
        <v>313</v>
      </c>
      <c r="Z40" s="49"/>
      <c r="AF40" s="49"/>
      <c r="AK40" s="51" t="str">
        <f t="shared" si="7"/>
        <v>m</v>
      </c>
    </row>
    <row r="41" spans="1:37" x14ac:dyDescent="0.2">
      <c r="A41" s="44"/>
      <c r="B41" s="44"/>
      <c r="F41" s="44"/>
      <c r="G41" s="61"/>
      <c r="K41" s="44"/>
      <c r="L41" s="44"/>
      <c r="O41" s="44"/>
      <c r="P41" s="44"/>
      <c r="Q41" s="61"/>
      <c r="T41" s="44"/>
      <c r="Y41" s="56" t="s">
        <v>314</v>
      </c>
      <c r="Z41" s="49"/>
      <c r="AF41" s="49"/>
      <c r="AK41" s="51" t="str">
        <f t="shared" si="7"/>
        <v>n</v>
      </c>
    </row>
    <row r="42" spans="1:37" x14ac:dyDescent="0.2">
      <c r="A42" s="44"/>
      <c r="B42" s="44"/>
      <c r="F42" s="44"/>
      <c r="G42" s="61"/>
      <c r="K42" s="44"/>
      <c r="L42" s="44"/>
      <c r="O42" s="44"/>
      <c r="P42" s="44"/>
      <c r="Q42" s="61"/>
      <c r="T42" s="44"/>
      <c r="Y42" s="56" t="s">
        <v>315</v>
      </c>
      <c r="Z42" s="49"/>
      <c r="AF42" s="49"/>
      <c r="AK42" s="51" t="str">
        <f t="shared" si="7"/>
        <v>o</v>
      </c>
    </row>
    <row r="43" spans="1:37" x14ac:dyDescent="0.2">
      <c r="A43" s="44"/>
      <c r="B43" s="44"/>
      <c r="F43" s="44"/>
      <c r="G43" s="61"/>
      <c r="K43" s="44"/>
      <c r="L43" s="44"/>
      <c r="O43" s="44"/>
      <c r="P43" s="44"/>
      <c r="Q43" s="61"/>
      <c r="T43" s="44"/>
      <c r="Y43" s="56" t="s">
        <v>316</v>
      </c>
      <c r="Z43" s="49"/>
      <c r="AF43" s="49"/>
      <c r="AK43" s="51" t="str">
        <f t="shared" si="7"/>
        <v>p</v>
      </c>
    </row>
    <row r="44" spans="1:37" x14ac:dyDescent="0.2">
      <c r="A44" s="44"/>
      <c r="B44" s="44"/>
      <c r="F44" s="44"/>
      <c r="G44" s="61"/>
      <c r="K44" s="44"/>
      <c r="L44" s="44"/>
      <c r="O44" s="44"/>
      <c r="P44" s="44"/>
      <c r="Q44" s="61"/>
      <c r="T44" s="44"/>
      <c r="Y44" s="56" t="s">
        <v>317</v>
      </c>
      <c r="Z44" s="49"/>
      <c r="AF44" s="49"/>
      <c r="AK44" s="51" t="str">
        <f t="shared" si="7"/>
        <v>q</v>
      </c>
    </row>
    <row r="45" spans="1:37" x14ac:dyDescent="0.2">
      <c r="A45" s="44"/>
      <c r="B45" s="44"/>
      <c r="F45" s="44"/>
      <c r="G45" s="61"/>
      <c r="K45" s="44"/>
      <c r="L45" s="44"/>
      <c r="O45" s="44"/>
      <c r="P45" s="44"/>
      <c r="Q45" s="61"/>
      <c r="T45" s="44"/>
      <c r="Y45" s="56" t="s">
        <v>318</v>
      </c>
      <c r="Z45" s="49"/>
      <c r="AF45" s="49"/>
      <c r="AK45" s="51" t="str">
        <f t="shared" si="7"/>
        <v>r</v>
      </c>
    </row>
    <row r="46" spans="1:37" x14ac:dyDescent="0.2">
      <c r="A46" s="44"/>
      <c r="B46" s="44"/>
      <c r="F46" s="44"/>
      <c r="G46" s="61"/>
      <c r="K46" s="44"/>
      <c r="L46" s="44"/>
      <c r="O46" s="44"/>
      <c r="P46" s="44"/>
      <c r="Q46" s="61"/>
      <c r="T46" s="44"/>
      <c r="Y46" s="56" t="s">
        <v>319</v>
      </c>
      <c r="Z46" s="49"/>
      <c r="AF46" s="49"/>
      <c r="AK46" s="51" t="str">
        <f t="shared" si="7"/>
        <v>s</v>
      </c>
    </row>
    <row r="47" spans="1:37" x14ac:dyDescent="0.2">
      <c r="A47" s="44"/>
      <c r="B47" s="44"/>
      <c r="F47" s="44"/>
      <c r="G47" s="61"/>
      <c r="K47" s="44"/>
      <c r="L47" s="44"/>
      <c r="O47" s="44"/>
      <c r="P47" s="44"/>
      <c r="Q47" s="61"/>
      <c r="T47" s="44"/>
      <c r="Y47" s="56" t="s">
        <v>320</v>
      </c>
      <c r="Z47" s="49"/>
      <c r="AF47" s="49"/>
      <c r="AK47" s="51" t="str">
        <f t="shared" si="7"/>
        <v>t</v>
      </c>
    </row>
    <row r="48" spans="1:37" x14ac:dyDescent="0.2">
      <c r="A48" s="44"/>
      <c r="B48" s="44"/>
      <c r="F48" s="44"/>
      <c r="G48" s="61"/>
      <c r="K48" s="44"/>
      <c r="L48" s="44"/>
      <c r="O48" s="44"/>
      <c r="P48" s="44"/>
      <c r="Q48" s="61"/>
      <c r="T48" s="44"/>
      <c r="Y48" s="56" t="s">
        <v>321</v>
      </c>
      <c r="Z48" s="49"/>
      <c r="AF48" s="49"/>
      <c r="AK48" s="51" t="str">
        <f t="shared" si="7"/>
        <v>u</v>
      </c>
    </row>
    <row r="49" spans="1:37" x14ac:dyDescent="0.2">
      <c r="A49" s="44"/>
      <c r="B49" s="44"/>
      <c r="F49" s="44"/>
      <c r="G49" s="61"/>
      <c r="K49" s="44"/>
      <c r="L49" s="44"/>
      <c r="O49" s="44"/>
      <c r="P49" s="44"/>
      <c r="Q49" s="61"/>
      <c r="T49" s="44"/>
      <c r="Y49" s="56" t="s">
        <v>322</v>
      </c>
      <c r="Z49" s="49"/>
      <c r="AF49" s="49"/>
      <c r="AK49" s="51" t="str">
        <f t="shared" si="7"/>
        <v>v</v>
      </c>
    </row>
    <row r="50" spans="1:37" x14ac:dyDescent="0.2">
      <c r="A50" s="44"/>
      <c r="B50" s="44"/>
      <c r="F50" s="44"/>
      <c r="G50" s="61"/>
      <c r="K50" s="44"/>
      <c r="L50" s="44"/>
      <c r="O50" s="44"/>
      <c r="P50" s="44"/>
      <c r="Q50" s="61"/>
      <c r="T50" s="44"/>
      <c r="Y50" s="56" t="s">
        <v>323</v>
      </c>
      <c r="Z50" s="49"/>
      <c r="AF50" s="49"/>
    </row>
    <row r="51" spans="1:37" x14ac:dyDescent="0.2">
      <c r="A51" s="44"/>
      <c r="B51" s="44"/>
      <c r="F51" s="44"/>
      <c r="G51" s="61"/>
      <c r="K51" s="44"/>
      <c r="L51" s="44"/>
      <c r="O51" s="44"/>
      <c r="P51" s="44"/>
      <c r="Q51" s="61"/>
      <c r="T51" s="44"/>
      <c r="Y51" s="56" t="s">
        <v>324</v>
      </c>
      <c r="Z51" s="49"/>
      <c r="AF51" s="49"/>
    </row>
    <row r="52" spans="1:37" x14ac:dyDescent="0.2">
      <c r="A52" s="44"/>
      <c r="B52" s="44"/>
      <c r="F52" s="44"/>
      <c r="G52" s="61"/>
      <c r="K52" s="44"/>
      <c r="L52" s="44"/>
      <c r="O52" s="44"/>
      <c r="P52" s="44"/>
      <c r="Q52" s="61"/>
      <c r="T52" s="44"/>
      <c r="Y52" s="56" t="s">
        <v>325</v>
      </c>
      <c r="Z52" s="49"/>
      <c r="AF52" s="49"/>
    </row>
    <row r="53" spans="1:37" x14ac:dyDescent="0.2">
      <c r="A53" s="44"/>
      <c r="B53" s="44"/>
      <c r="F53" s="44"/>
      <c r="G53" s="61"/>
      <c r="K53" s="44"/>
      <c r="L53" s="44"/>
      <c r="O53" s="44"/>
      <c r="P53" s="44"/>
      <c r="Q53" s="61"/>
      <c r="T53" s="44"/>
      <c r="Y53" s="56" t="s">
        <v>326</v>
      </c>
      <c r="Z53" s="49"/>
      <c r="AF53" s="49"/>
    </row>
    <row r="54" spans="1:37" x14ac:dyDescent="0.2">
      <c r="A54" s="44"/>
      <c r="B54" s="44"/>
      <c r="F54" s="44"/>
      <c r="G54" s="61"/>
      <c r="K54" s="44"/>
      <c r="L54" s="44"/>
      <c r="O54" s="44"/>
      <c r="P54" s="63"/>
      <c r="Q54" s="61"/>
      <c r="T54" s="44"/>
      <c r="Y54" s="56" t="s">
        <v>327</v>
      </c>
      <c r="Z54" s="49"/>
      <c r="AF54" s="49"/>
    </row>
    <row r="55" spans="1:37" x14ac:dyDescent="0.2">
      <c r="A55" s="44"/>
      <c r="B55" s="44"/>
      <c r="F55" s="44"/>
      <c r="G55" s="61"/>
      <c r="K55" s="44"/>
      <c r="L55" s="44"/>
      <c r="O55" s="44"/>
      <c r="P55" s="44"/>
      <c r="Q55" s="61"/>
      <c r="T55" s="44"/>
      <c r="Y55" s="56" t="s">
        <v>328</v>
      </c>
      <c r="Z55" s="49"/>
      <c r="AF55" s="49"/>
    </row>
    <row r="56" spans="1:37" x14ac:dyDescent="0.2">
      <c r="A56" s="44"/>
      <c r="B56" s="44"/>
      <c r="F56" s="44"/>
      <c r="G56" s="61"/>
      <c r="K56" s="44"/>
      <c r="L56" s="44"/>
      <c r="O56" s="44"/>
      <c r="P56" s="44"/>
      <c r="Q56" s="61"/>
      <c r="T56" s="44"/>
      <c r="Y56" s="56" t="s">
        <v>329</v>
      </c>
      <c r="Z56" s="49"/>
      <c r="AF56" s="49"/>
    </row>
    <row r="57" spans="1:37" x14ac:dyDescent="0.2">
      <c r="A57" s="44"/>
      <c r="B57" s="44"/>
      <c r="F57" s="44"/>
      <c r="G57" s="61"/>
      <c r="K57" s="44"/>
      <c r="L57" s="44"/>
      <c r="O57" s="44"/>
      <c r="P57" s="44"/>
      <c r="Q57" s="61"/>
      <c r="T57" s="44"/>
      <c r="Y57" s="56" t="s">
        <v>330</v>
      </c>
      <c r="Z57" s="49"/>
      <c r="AF57" s="49"/>
    </row>
    <row r="58" spans="1:37" x14ac:dyDescent="0.2">
      <c r="A58" s="44"/>
      <c r="B58" s="44"/>
      <c r="F58" s="44"/>
      <c r="G58" s="61"/>
      <c r="K58" s="44"/>
      <c r="L58" s="44"/>
      <c r="O58" s="44"/>
      <c r="P58" s="44"/>
      <c r="Q58" s="61"/>
      <c r="T58" s="44"/>
      <c r="Y58" s="56" t="s">
        <v>331</v>
      </c>
      <c r="Z58" s="49"/>
      <c r="AF58" s="49"/>
    </row>
    <row r="59" spans="1:37" x14ac:dyDescent="0.2">
      <c r="A59" s="44"/>
      <c r="B59" s="44"/>
      <c r="F59" s="44"/>
      <c r="G59" s="61"/>
      <c r="K59" s="44"/>
      <c r="L59" s="44"/>
      <c r="O59" s="44"/>
      <c r="P59" s="44"/>
      <c r="Q59" s="61"/>
      <c r="T59" s="44"/>
      <c r="Y59" s="56" t="s">
        <v>332</v>
      </c>
      <c r="Z59" s="49"/>
      <c r="AF59" s="49"/>
    </row>
    <row r="60" spans="1:37" x14ac:dyDescent="0.2">
      <c r="A60" s="44"/>
      <c r="B60" s="44"/>
      <c r="F60" s="44"/>
      <c r="G60" s="61"/>
      <c r="K60" s="44"/>
      <c r="L60" s="44"/>
      <c r="O60" s="44"/>
      <c r="P60" s="44"/>
      <c r="Q60" s="61"/>
      <c r="T60" s="44"/>
      <c r="Y60" s="56" t="s">
        <v>333</v>
      </c>
      <c r="Z60" s="49"/>
      <c r="AF60" s="49"/>
    </row>
    <row r="61" spans="1:37" x14ac:dyDescent="0.2">
      <c r="A61" s="44"/>
      <c r="B61" s="44"/>
      <c r="F61" s="44"/>
      <c r="G61" s="61"/>
      <c r="K61" s="44"/>
      <c r="L61" s="44"/>
      <c r="O61" s="44"/>
      <c r="P61" s="44"/>
      <c r="Q61" s="61"/>
      <c r="T61" s="44"/>
      <c r="Y61" s="56" t="s">
        <v>334</v>
      </c>
      <c r="Z61" s="49"/>
      <c r="AF61" s="49"/>
    </row>
    <row r="62" spans="1:37" x14ac:dyDescent="0.2">
      <c r="A62" s="44"/>
      <c r="B62" s="44"/>
      <c r="F62" s="44"/>
      <c r="G62" s="61"/>
      <c r="K62" s="44"/>
      <c r="L62" s="44"/>
      <c r="O62" s="44"/>
      <c r="P62" s="44"/>
      <c r="Q62" s="61"/>
      <c r="T62" s="44"/>
      <c r="Y62" s="56" t="s">
        <v>335</v>
      </c>
      <c r="Z62" s="49"/>
      <c r="AF62" s="49"/>
    </row>
    <row r="63" spans="1:37" x14ac:dyDescent="0.2">
      <c r="A63" s="44"/>
      <c r="B63" s="44"/>
      <c r="F63" s="44"/>
      <c r="G63" s="61"/>
      <c r="K63" s="44"/>
      <c r="L63" s="44"/>
      <c r="O63" s="44"/>
      <c r="P63" s="44"/>
      <c r="Q63" s="61"/>
      <c r="T63" s="44"/>
      <c r="Y63" s="56" t="s">
        <v>336</v>
      </c>
      <c r="Z63" s="49"/>
      <c r="AF63" s="49"/>
    </row>
    <row r="64" spans="1:37" x14ac:dyDescent="0.2">
      <c r="A64" s="44"/>
      <c r="B64" s="44"/>
      <c r="F64" s="44"/>
      <c r="G64" s="61"/>
      <c r="K64" s="44"/>
      <c r="L64" s="44"/>
      <c r="O64" s="44"/>
      <c r="P64" s="44"/>
      <c r="Q64" s="61"/>
      <c r="T64" s="44"/>
      <c r="Y64" s="56" t="s">
        <v>337</v>
      </c>
      <c r="Z64" s="49"/>
      <c r="AF64" s="49"/>
    </row>
    <row r="65" spans="1:32" x14ac:dyDescent="0.2">
      <c r="A65" s="44"/>
      <c r="B65" s="44"/>
      <c r="F65" s="44"/>
      <c r="G65" s="61"/>
      <c r="K65" s="44"/>
      <c r="L65" s="44"/>
      <c r="O65" s="44"/>
      <c r="P65" s="44"/>
      <c r="Q65" s="61"/>
      <c r="T65" s="44"/>
      <c r="Y65" s="56" t="s">
        <v>338</v>
      </c>
      <c r="Z65" s="49"/>
      <c r="AF65" s="49"/>
    </row>
    <row r="66" spans="1:32" x14ac:dyDescent="0.2">
      <c r="A66" s="44"/>
      <c r="B66" s="44"/>
      <c r="F66" s="44"/>
      <c r="G66" s="61"/>
      <c r="K66" s="44"/>
      <c r="L66" s="44"/>
      <c r="O66" s="44"/>
      <c r="P66" s="44"/>
      <c r="Q66" s="61"/>
      <c r="T66" s="44"/>
      <c r="Y66" s="56" t="s">
        <v>339</v>
      </c>
      <c r="Z66" s="49"/>
      <c r="AF66" s="49"/>
    </row>
    <row r="67" spans="1:32" x14ac:dyDescent="0.2">
      <c r="A67" s="44"/>
      <c r="B67" s="44"/>
      <c r="F67" s="44"/>
      <c r="G67" s="61"/>
      <c r="K67" s="44"/>
      <c r="L67" s="44"/>
      <c r="O67" s="44"/>
      <c r="P67" s="44"/>
      <c r="Q67" s="61"/>
      <c r="T67" s="44"/>
      <c r="Y67" s="56" t="s">
        <v>340</v>
      </c>
      <c r="Z67" s="49"/>
      <c r="AF67" s="49"/>
    </row>
    <row r="68" spans="1:32" x14ac:dyDescent="0.2">
      <c r="A68" s="44"/>
      <c r="B68" s="44"/>
      <c r="F68" s="44"/>
      <c r="G68" s="61"/>
      <c r="K68" s="44"/>
      <c r="L68" s="44"/>
      <c r="O68" s="44"/>
      <c r="P68" s="44"/>
      <c r="Q68" s="61"/>
      <c r="T68" s="44"/>
      <c r="Y68" s="56" t="s">
        <v>341</v>
      </c>
      <c r="Z68" s="49"/>
      <c r="AF68" s="49"/>
    </row>
    <row r="69" spans="1:32" x14ac:dyDescent="0.2">
      <c r="A69" s="44"/>
      <c r="B69" s="44"/>
      <c r="F69" s="44"/>
      <c r="G69" s="61"/>
      <c r="K69" s="44"/>
      <c r="L69" s="44"/>
      <c r="O69" s="44"/>
      <c r="P69" s="44"/>
      <c r="Q69" s="61"/>
      <c r="T69" s="44"/>
      <c r="Y69" s="56" t="s">
        <v>342</v>
      </c>
      <c r="Z69" s="49"/>
      <c r="AF69" s="49"/>
    </row>
    <row r="70" spans="1:32" x14ac:dyDescent="0.2">
      <c r="Y70" s="56" t="s">
        <v>343</v>
      </c>
    </row>
    <row r="71" spans="1:32" x14ac:dyDescent="0.2">
      <c r="Y71" s="56" t="s">
        <v>344</v>
      </c>
    </row>
    <row r="72" spans="1:32" x14ac:dyDescent="0.2">
      <c r="Y72" s="56" t="s">
        <v>345</v>
      </c>
    </row>
    <row r="73" spans="1:32" x14ac:dyDescent="0.2">
      <c r="Y73" s="56" t="s">
        <v>346</v>
      </c>
    </row>
    <row r="74" spans="1:32" x14ac:dyDescent="0.2">
      <c r="Y74" s="56" t="s">
        <v>347</v>
      </c>
    </row>
    <row r="75" spans="1:32" x14ac:dyDescent="0.2">
      <c r="Y75" s="56" t="s">
        <v>348</v>
      </c>
    </row>
    <row r="76" spans="1:32" x14ac:dyDescent="0.2">
      <c r="Y76" s="56" t="s">
        <v>349</v>
      </c>
    </row>
    <row r="77" spans="1:32" x14ac:dyDescent="0.2">
      <c r="Y77" s="56" t="s">
        <v>350</v>
      </c>
    </row>
    <row r="78" spans="1:32" x14ac:dyDescent="0.2">
      <c r="Y78" s="56" t="s">
        <v>351</v>
      </c>
    </row>
    <row r="79" spans="1:32" x14ac:dyDescent="0.2">
      <c r="Y79" s="56" t="s">
        <v>352</v>
      </c>
    </row>
    <row r="80" spans="1:32" x14ac:dyDescent="0.2">
      <c r="Y80" s="56" t="s">
        <v>353</v>
      </c>
    </row>
    <row r="81" spans="25:25" x14ac:dyDescent="0.2">
      <c r="Y81" s="56" t="s">
        <v>354</v>
      </c>
    </row>
    <row r="82" spans="25:25" x14ac:dyDescent="0.2">
      <c r="Y82" s="56" t="s">
        <v>355</v>
      </c>
    </row>
    <row r="83" spans="25:25" x14ac:dyDescent="0.2">
      <c r="Y83" s="56" t="s">
        <v>356</v>
      </c>
    </row>
    <row r="84" spans="25:25" x14ac:dyDescent="0.2">
      <c r="Y84" s="56" t="s">
        <v>357</v>
      </c>
    </row>
    <row r="85" spans="25:25" x14ac:dyDescent="0.2">
      <c r="Y85" s="56" t="s">
        <v>358</v>
      </c>
    </row>
    <row r="86" spans="25:25" x14ac:dyDescent="0.2">
      <c r="Y86" s="56" t="s">
        <v>359</v>
      </c>
    </row>
    <row r="87" spans="25:25" x14ac:dyDescent="0.2">
      <c r="Y87" s="56" t="s">
        <v>360</v>
      </c>
    </row>
    <row r="88" spans="25:25" x14ac:dyDescent="0.2">
      <c r="Y88" s="56" t="s">
        <v>361</v>
      </c>
    </row>
    <row r="89" spans="25:25" x14ac:dyDescent="0.2">
      <c r="Y89" s="56" t="s">
        <v>362</v>
      </c>
    </row>
    <row r="90" spans="25:25" x14ac:dyDescent="0.2">
      <c r="Y90" s="56" t="s">
        <v>135</v>
      </c>
    </row>
    <row r="91" spans="25:25" x14ac:dyDescent="0.2">
      <c r="Y91" s="56" t="s">
        <v>146</v>
      </c>
    </row>
    <row r="92" spans="25:25" x14ac:dyDescent="0.2">
      <c r="Y92" s="56" t="s">
        <v>157</v>
      </c>
    </row>
    <row r="93" spans="25:25" x14ac:dyDescent="0.2">
      <c r="Y93" s="56" t="s">
        <v>167</v>
      </c>
    </row>
    <row r="94" spans="25:25" x14ac:dyDescent="0.2">
      <c r="Y94" s="56" t="s">
        <v>177</v>
      </c>
    </row>
    <row r="95" spans="25:25" x14ac:dyDescent="0.2">
      <c r="Y95" s="56" t="s">
        <v>366</v>
      </c>
    </row>
    <row r="96" spans="25:25" x14ac:dyDescent="0.2">
      <c r="Y96" s="64"/>
    </row>
    <row r="97" spans="25:25" x14ac:dyDescent="0.2">
      <c r="Y97" s="64"/>
    </row>
    <row r="121" spans="25:25" x14ac:dyDescent="0.2">
      <c r="Y121" s="62" t="s">
        <v>67</v>
      </c>
    </row>
    <row r="122" spans="25:25" x14ac:dyDescent="0.2">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G2:G36 Q2:Q8">
      <formula1>"○,"</formula1>
    </dataValidation>
    <dataValidation type="list" allowBlank="1" showInputMessage="1" showErrorMessage="1" sqref="B2:B25 L2:L11">
      <formula1>"○, "</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E1" zoomScale="115" zoomScaleNormal="115" workbookViewId="0">
      <selection activeCell="Q19" sqref="Q19"/>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75" customHeight="1" x14ac:dyDescent="0.2">
      <c r="A2" s="52" t="s">
        <v>129</v>
      </c>
      <c r="B2" s="53"/>
      <c r="C2" s="44" t="str">
        <f>IF(B2="","",A2)</f>
        <v/>
      </c>
      <c r="D2" s="44" t="str">
        <f>IF(C2="","",IF(D1&lt;&gt;"",CONCATENATE(D1,"、",C2),C2))</f>
        <v/>
      </c>
      <c r="F2" s="54" t="s">
        <v>130</v>
      </c>
      <c r="G2" s="55" t="s">
        <v>431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75" customHeight="1" x14ac:dyDescent="0.2">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431</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75" customHeight="1" x14ac:dyDescent="0.2">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75" customHeight="1" x14ac:dyDescent="0.2">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文教及び科学振興</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75" customHeight="1" x14ac:dyDescent="0.2">
      <c r="A6" s="52" t="s">
        <v>171</v>
      </c>
      <c r="B6" s="53" t="s">
        <v>431</v>
      </c>
      <c r="C6" s="44" t="str">
        <f t="shared" si="0"/>
        <v>科学技術・イノベーション</v>
      </c>
      <c r="D6" s="44" t="str">
        <f t="shared" ref="D6:D25" si="8">IF(C6="",D5,IF(D5&lt;&gt;"",CONCATENATE(D5,"、",C6),C6))</f>
        <v>科学技術・イノベーション</v>
      </c>
      <c r="F6" s="59" t="s">
        <v>172</v>
      </c>
      <c r="G6" s="55"/>
      <c r="H6" s="44" t="str">
        <f t="shared" si="1"/>
        <v/>
      </c>
      <c r="I6" s="44" t="str">
        <f t="shared" si="5"/>
        <v>一般会計</v>
      </c>
      <c r="K6" s="52" t="s">
        <v>173</v>
      </c>
      <c r="L6" s="53"/>
      <c r="M6" s="44" t="str">
        <f t="shared" si="2"/>
        <v/>
      </c>
      <c r="N6" s="44" t="str">
        <f t="shared" si="6"/>
        <v>文教及び科学振興</v>
      </c>
      <c r="O6" s="44"/>
      <c r="P6" s="54" t="s">
        <v>174</v>
      </c>
      <c r="Q6" s="55" t="s">
        <v>431</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75" customHeight="1" x14ac:dyDescent="0.2">
      <c r="A7" s="52" t="s">
        <v>181</v>
      </c>
      <c r="B7" s="53"/>
      <c r="C7" s="44" t="str">
        <f t="shared" si="0"/>
        <v/>
      </c>
      <c r="D7" s="44" t="str">
        <f t="shared" si="8"/>
        <v>科学技術・イノベーション</v>
      </c>
      <c r="F7" s="59" t="s">
        <v>182</v>
      </c>
      <c r="G7" s="55"/>
      <c r="H7" s="44" t="str">
        <f t="shared" si="1"/>
        <v/>
      </c>
      <c r="I7" s="44" t="str">
        <f t="shared" si="5"/>
        <v>一般会計</v>
      </c>
      <c r="K7" s="52" t="s">
        <v>183</v>
      </c>
      <c r="L7" s="53"/>
      <c r="M7" s="44" t="str">
        <f t="shared" si="2"/>
        <v/>
      </c>
      <c r="N7" s="44" t="str">
        <f t="shared" si="6"/>
        <v>文教及び科学振興</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75" customHeight="1" x14ac:dyDescent="0.2">
      <c r="A8" s="52" t="s">
        <v>188</v>
      </c>
      <c r="B8" s="53"/>
      <c r="C8" s="44" t="str">
        <f t="shared" si="0"/>
        <v/>
      </c>
      <c r="D8" s="44" t="str">
        <f t="shared" si="8"/>
        <v>科学技術・イノベーション</v>
      </c>
      <c r="F8" s="59" t="s">
        <v>189</v>
      </c>
      <c r="G8" s="55"/>
      <c r="H8" s="44" t="str">
        <f t="shared" si="1"/>
        <v/>
      </c>
      <c r="I8" s="44" t="str">
        <f t="shared" si="5"/>
        <v>一般会計</v>
      </c>
      <c r="K8" s="52" t="s">
        <v>190</v>
      </c>
      <c r="L8" s="53"/>
      <c r="M8" s="44" t="str">
        <f t="shared" si="2"/>
        <v/>
      </c>
      <c r="N8" s="44" t="str">
        <f t="shared" si="6"/>
        <v>文教及び科学振興</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75" customHeight="1" x14ac:dyDescent="0.2">
      <c r="A9" s="52" t="s">
        <v>195</v>
      </c>
      <c r="B9" s="53"/>
      <c r="C9" s="44" t="str">
        <f t="shared" si="0"/>
        <v/>
      </c>
      <c r="D9" s="44" t="str">
        <f t="shared" si="8"/>
        <v>科学技術・イノベーション</v>
      </c>
      <c r="F9" s="59" t="s">
        <v>196</v>
      </c>
      <c r="G9" s="55"/>
      <c r="H9" s="44" t="str">
        <f t="shared" si="1"/>
        <v/>
      </c>
      <c r="I9" s="44" t="str">
        <f t="shared" si="5"/>
        <v>一般会計</v>
      </c>
      <c r="K9" s="52" t="s">
        <v>197</v>
      </c>
      <c r="L9" s="53"/>
      <c r="M9" s="44" t="str">
        <f t="shared" si="2"/>
        <v/>
      </c>
      <c r="N9" s="44" t="str">
        <f t="shared" si="6"/>
        <v>文教及び科学振興</v>
      </c>
      <c r="O9" s="44"/>
      <c r="P9" s="44"/>
      <c r="Q9" s="61"/>
      <c r="T9" s="44"/>
      <c r="W9" s="56" t="s">
        <v>198</v>
      </c>
      <c r="Y9" s="56" t="s">
        <v>199</v>
      </c>
      <c r="Z9" s="49"/>
      <c r="AA9" s="56" t="s">
        <v>206</v>
      </c>
      <c r="AB9" s="50"/>
      <c r="AC9" s="50"/>
      <c r="AD9" s="50"/>
      <c r="AE9" s="50"/>
      <c r="AF9" s="49"/>
      <c r="AG9" s="60" t="s">
        <v>424</v>
      </c>
      <c r="AK9" s="51" t="str">
        <f t="shared" si="7"/>
        <v>H</v>
      </c>
      <c r="AP9" s="60" t="s">
        <v>424</v>
      </c>
    </row>
    <row r="10" spans="1:42" ht="13.75" customHeight="1" x14ac:dyDescent="0.2">
      <c r="A10" s="52" t="s">
        <v>201</v>
      </c>
      <c r="B10" s="53"/>
      <c r="C10" s="44" t="str">
        <f t="shared" si="0"/>
        <v/>
      </c>
      <c r="D10" s="44" t="str">
        <f t="shared" si="8"/>
        <v>科学技術・イノベーション</v>
      </c>
      <c r="F10" s="59" t="s">
        <v>202</v>
      </c>
      <c r="G10" s="55"/>
      <c r="H10" s="44" t="str">
        <f t="shared" si="1"/>
        <v/>
      </c>
      <c r="I10" s="44" t="str">
        <f t="shared" si="5"/>
        <v>一般会計</v>
      </c>
      <c r="K10" s="52" t="s">
        <v>203</v>
      </c>
      <c r="L10" s="53"/>
      <c r="M10" s="44" t="str">
        <f t="shared" si="2"/>
        <v/>
      </c>
      <c r="N10" s="44" t="str">
        <f t="shared" si="6"/>
        <v>文教及び科学振興</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191</v>
      </c>
    </row>
    <row r="11" spans="1:42" ht="13.75" customHeight="1" x14ac:dyDescent="0.2">
      <c r="A11" s="52" t="s">
        <v>207</v>
      </c>
      <c r="B11" s="53"/>
      <c r="C11" s="44" t="str">
        <f t="shared" si="0"/>
        <v/>
      </c>
      <c r="D11" s="44" t="str">
        <f t="shared" si="8"/>
        <v>科学技術・イノベーション</v>
      </c>
      <c r="F11" s="59" t="s">
        <v>208</v>
      </c>
      <c r="G11" s="55"/>
      <c r="H11" s="44" t="str">
        <f t="shared" si="1"/>
        <v/>
      </c>
      <c r="I11" s="44" t="str">
        <f t="shared" si="5"/>
        <v>一般会計</v>
      </c>
      <c r="K11" s="52" t="s">
        <v>209</v>
      </c>
      <c r="L11" s="53"/>
      <c r="M11" s="44" t="str">
        <f t="shared" si="2"/>
        <v/>
      </c>
      <c r="N11" s="44" t="str">
        <f t="shared" si="6"/>
        <v>文教及び科学振興</v>
      </c>
      <c r="O11" s="44"/>
      <c r="P11" s="44"/>
      <c r="Q11" s="61"/>
      <c r="T11" s="44"/>
      <c r="W11" s="56" t="s">
        <v>210</v>
      </c>
      <c r="Y11" s="56" t="s">
        <v>211</v>
      </c>
      <c r="Z11" s="49"/>
      <c r="AA11" s="56" t="s">
        <v>217</v>
      </c>
      <c r="AB11" s="50"/>
      <c r="AC11" s="50"/>
      <c r="AD11" s="50"/>
      <c r="AE11" s="50"/>
      <c r="AF11" s="49"/>
      <c r="AG11" s="51" t="s">
        <v>411</v>
      </c>
      <c r="AK11" s="51" t="str">
        <f t="shared" si="7"/>
        <v>J</v>
      </c>
    </row>
    <row r="12" spans="1:42" ht="13.75" customHeight="1" x14ac:dyDescent="0.2">
      <c r="A12" s="52" t="s">
        <v>213</v>
      </c>
      <c r="B12" s="53"/>
      <c r="C12" s="44" t="str">
        <f t="shared" si="0"/>
        <v/>
      </c>
      <c r="D12" s="44" t="str">
        <f t="shared" si="8"/>
        <v>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75" customHeight="1" x14ac:dyDescent="0.2">
      <c r="A13" s="52" t="s">
        <v>218</v>
      </c>
      <c r="B13" s="53"/>
      <c r="C13" s="44" t="str">
        <f t="shared" si="0"/>
        <v/>
      </c>
      <c r="D13" s="44" t="str">
        <f t="shared" si="8"/>
        <v>科学技術・イノベーション</v>
      </c>
      <c r="F13" s="59" t="s">
        <v>219</v>
      </c>
      <c r="G13" s="55"/>
      <c r="H13" s="44" t="str">
        <f t="shared" si="1"/>
        <v/>
      </c>
      <c r="I13" s="44" t="str">
        <f t="shared" si="5"/>
        <v>一般会計</v>
      </c>
      <c r="K13" s="44" t="str">
        <f>N11</f>
        <v>文教及び科学振興</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75" customHeight="1" x14ac:dyDescent="0.2">
      <c r="A14" s="52" t="s">
        <v>223</v>
      </c>
      <c r="B14" s="53"/>
      <c r="C14" s="44" t="str">
        <f t="shared" si="0"/>
        <v/>
      </c>
      <c r="D14" s="44" t="str">
        <f t="shared" si="8"/>
        <v>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75" customHeight="1" x14ac:dyDescent="0.2">
      <c r="A15" s="52" t="s">
        <v>228</v>
      </c>
      <c r="B15" s="53"/>
      <c r="C15" s="44" t="str">
        <f t="shared" si="0"/>
        <v/>
      </c>
      <c r="D15" s="44" t="str">
        <f t="shared" si="8"/>
        <v>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75" customHeight="1" x14ac:dyDescent="0.2">
      <c r="A16" s="52" t="s">
        <v>233</v>
      </c>
      <c r="B16" s="53"/>
      <c r="C16" s="44" t="str">
        <f t="shared" si="0"/>
        <v/>
      </c>
      <c r="D16" s="44" t="str">
        <f t="shared" si="8"/>
        <v>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75" customHeight="1" x14ac:dyDescent="0.2">
      <c r="A17" s="52" t="s">
        <v>238</v>
      </c>
      <c r="B17" s="53"/>
      <c r="C17" s="44" t="str">
        <f t="shared" si="0"/>
        <v/>
      </c>
      <c r="D17" s="44" t="str">
        <f t="shared" si="8"/>
        <v>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75" customHeight="1" x14ac:dyDescent="0.2">
      <c r="A18" s="52" t="s">
        <v>243</v>
      </c>
      <c r="B18" s="53"/>
      <c r="C18" s="44" t="str">
        <f t="shared" si="0"/>
        <v/>
      </c>
      <c r="D18" s="44" t="str">
        <f t="shared" si="8"/>
        <v>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75" customHeight="1" x14ac:dyDescent="0.2">
      <c r="A19" s="52" t="s">
        <v>248</v>
      </c>
      <c r="B19" s="53"/>
      <c r="C19" s="44" t="str">
        <f t="shared" si="0"/>
        <v/>
      </c>
      <c r="D19" s="44" t="str">
        <f t="shared" si="8"/>
        <v>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75" customHeight="1" x14ac:dyDescent="0.2">
      <c r="A20" s="52" t="s">
        <v>253</v>
      </c>
      <c r="B20" s="53"/>
      <c r="C20" s="44" t="str">
        <f t="shared" si="0"/>
        <v/>
      </c>
      <c r="D20" s="44" t="str">
        <f t="shared" si="8"/>
        <v>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75" customHeight="1" x14ac:dyDescent="0.2">
      <c r="A21" s="52" t="s">
        <v>258</v>
      </c>
      <c r="B21" s="53"/>
      <c r="C21" s="44" t="str">
        <f t="shared" si="0"/>
        <v/>
      </c>
      <c r="D21" s="44" t="str">
        <f t="shared" si="8"/>
        <v>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75" customHeight="1" x14ac:dyDescent="0.2">
      <c r="A22" s="52" t="s">
        <v>263</v>
      </c>
      <c r="B22" s="53"/>
      <c r="C22" s="44" t="str">
        <f t="shared" si="0"/>
        <v/>
      </c>
      <c r="D22" s="44" t="str">
        <f t="shared" si="8"/>
        <v>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75" customHeight="1" x14ac:dyDescent="0.2">
      <c r="A23" s="52" t="s">
        <v>268</v>
      </c>
      <c r="B23" s="53"/>
      <c r="C23" s="44" t="str">
        <f t="shared" si="0"/>
        <v/>
      </c>
      <c r="D23" s="44" t="str">
        <f>IF(C23="",D22,IF(D22&lt;&gt;"",CONCATENATE(D22,"、",C23),C23))</f>
        <v>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75" customHeight="1" x14ac:dyDescent="0.2">
      <c r="A24" s="52" t="s">
        <v>272</v>
      </c>
      <c r="B24" s="53"/>
      <c r="C24" s="44" t="str">
        <f t="shared" si="0"/>
        <v/>
      </c>
      <c r="D24" s="44" t="str">
        <f t="shared" si="8"/>
        <v>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75" customHeight="1" x14ac:dyDescent="0.2">
      <c r="A25" s="54" t="s">
        <v>413</v>
      </c>
      <c r="B25" s="53"/>
      <c r="C25" s="44" t="str">
        <f t="shared" si="0"/>
        <v/>
      </c>
      <c r="D25" s="44" t="str">
        <f t="shared" si="8"/>
        <v>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75" customHeight="1" x14ac:dyDescent="0.2">
      <c r="A26" s="44" t="str">
        <f>IF(D25="", "-", D25)</f>
        <v>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75" customHeight="1" x14ac:dyDescent="0.2">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75" customHeight="1" x14ac:dyDescent="0.2">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75" customHeight="1" x14ac:dyDescent="0.2">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75" customHeight="1" x14ac:dyDescent="0.2">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75" customHeight="1" x14ac:dyDescent="0.2">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75" customHeight="1" x14ac:dyDescent="0.2">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75" customHeight="1" x14ac:dyDescent="0.2">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75" customHeight="1" x14ac:dyDescent="0.2">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75" customHeight="1" x14ac:dyDescent="0.2">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75" customHeight="1" x14ac:dyDescent="0.2">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75" customHeight="1" x14ac:dyDescent="0.2">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2">
      <c r="A38" s="44"/>
      <c r="B38" s="44"/>
      <c r="F38" s="44"/>
      <c r="G38" s="61"/>
      <c r="K38" s="44"/>
      <c r="L38" s="44"/>
      <c r="O38" s="44"/>
      <c r="P38" s="44"/>
      <c r="Q38" s="61"/>
      <c r="T38" s="44"/>
      <c r="Y38" s="56" t="s">
        <v>311</v>
      </c>
      <c r="Z38" s="49"/>
      <c r="AF38" s="49"/>
      <c r="AK38" s="51" t="str">
        <f t="shared" si="7"/>
        <v>k</v>
      </c>
    </row>
    <row r="39" spans="1:37" x14ac:dyDescent="0.2">
      <c r="A39" s="44"/>
      <c r="B39" s="44"/>
      <c r="F39" s="44" t="str">
        <f>I37</f>
        <v>一般会計</v>
      </c>
      <c r="G39" s="61"/>
      <c r="K39" s="44"/>
      <c r="L39" s="44"/>
      <c r="O39" s="44"/>
      <c r="P39" s="44"/>
      <c r="Q39" s="61"/>
      <c r="T39" s="44"/>
      <c r="Y39" s="56" t="s">
        <v>312</v>
      </c>
      <c r="Z39" s="49"/>
      <c r="AF39" s="49"/>
      <c r="AK39" s="51" t="str">
        <f t="shared" si="7"/>
        <v>l</v>
      </c>
    </row>
    <row r="40" spans="1:37" x14ac:dyDescent="0.2">
      <c r="A40" s="44"/>
      <c r="B40" s="44"/>
      <c r="F40" s="44"/>
      <c r="G40" s="61"/>
      <c r="K40" s="44"/>
      <c r="L40" s="44"/>
      <c r="O40" s="44"/>
      <c r="P40" s="44"/>
      <c r="Q40" s="61"/>
      <c r="T40" s="44"/>
      <c r="Y40" s="56" t="s">
        <v>313</v>
      </c>
      <c r="Z40" s="49"/>
      <c r="AF40" s="49"/>
      <c r="AK40" s="51" t="str">
        <f t="shared" si="7"/>
        <v>m</v>
      </c>
    </row>
    <row r="41" spans="1:37" x14ac:dyDescent="0.2">
      <c r="A41" s="44"/>
      <c r="B41" s="44"/>
      <c r="F41" s="44"/>
      <c r="G41" s="61"/>
      <c r="K41" s="44"/>
      <c r="L41" s="44"/>
      <c r="O41" s="44"/>
      <c r="P41" s="44"/>
      <c r="Q41" s="61"/>
      <c r="T41" s="44"/>
      <c r="Y41" s="56" t="s">
        <v>314</v>
      </c>
      <c r="Z41" s="49"/>
      <c r="AF41" s="49"/>
      <c r="AK41" s="51" t="str">
        <f t="shared" si="7"/>
        <v>n</v>
      </c>
    </row>
    <row r="42" spans="1:37" x14ac:dyDescent="0.2">
      <c r="A42" s="44"/>
      <c r="B42" s="44"/>
      <c r="F42" s="44"/>
      <c r="G42" s="61"/>
      <c r="K42" s="44"/>
      <c r="L42" s="44"/>
      <c r="O42" s="44"/>
      <c r="P42" s="44"/>
      <c r="Q42" s="61"/>
      <c r="T42" s="44"/>
      <c r="Y42" s="56" t="s">
        <v>315</v>
      </c>
      <c r="Z42" s="49"/>
      <c r="AF42" s="49"/>
      <c r="AK42" s="51" t="str">
        <f t="shared" si="7"/>
        <v>o</v>
      </c>
    </row>
    <row r="43" spans="1:37" x14ac:dyDescent="0.2">
      <c r="A43" s="44"/>
      <c r="B43" s="44"/>
      <c r="F43" s="44"/>
      <c r="G43" s="61"/>
      <c r="K43" s="44"/>
      <c r="L43" s="44"/>
      <c r="O43" s="44"/>
      <c r="P43" s="44"/>
      <c r="Q43" s="61"/>
      <c r="T43" s="44"/>
      <c r="Y43" s="56" t="s">
        <v>316</v>
      </c>
      <c r="Z43" s="49"/>
      <c r="AF43" s="49"/>
      <c r="AK43" s="51" t="str">
        <f t="shared" si="7"/>
        <v>p</v>
      </c>
    </row>
    <row r="44" spans="1:37" x14ac:dyDescent="0.2">
      <c r="A44" s="44"/>
      <c r="B44" s="44"/>
      <c r="F44" s="44"/>
      <c r="G44" s="61"/>
      <c r="K44" s="44"/>
      <c r="L44" s="44"/>
      <c r="O44" s="44"/>
      <c r="P44" s="44"/>
      <c r="Q44" s="61"/>
      <c r="T44" s="44"/>
      <c r="Y44" s="56" t="s">
        <v>317</v>
      </c>
      <c r="Z44" s="49"/>
      <c r="AF44" s="49"/>
      <c r="AK44" s="51" t="str">
        <f t="shared" si="7"/>
        <v>q</v>
      </c>
    </row>
    <row r="45" spans="1:37" x14ac:dyDescent="0.2">
      <c r="A45" s="44"/>
      <c r="B45" s="44"/>
      <c r="F45" s="44"/>
      <c r="G45" s="61"/>
      <c r="K45" s="44"/>
      <c r="L45" s="44"/>
      <c r="O45" s="44"/>
      <c r="P45" s="44"/>
      <c r="Q45" s="61"/>
      <c r="T45" s="44"/>
      <c r="Y45" s="56" t="s">
        <v>318</v>
      </c>
      <c r="Z45" s="49"/>
      <c r="AF45" s="49"/>
      <c r="AK45" s="51" t="str">
        <f t="shared" si="7"/>
        <v>r</v>
      </c>
    </row>
    <row r="46" spans="1:37" x14ac:dyDescent="0.2">
      <c r="A46" s="44"/>
      <c r="B46" s="44"/>
      <c r="F46" s="44"/>
      <c r="G46" s="61"/>
      <c r="K46" s="44"/>
      <c r="L46" s="44"/>
      <c r="O46" s="44"/>
      <c r="P46" s="44"/>
      <c r="Q46" s="61"/>
      <c r="T46" s="44"/>
      <c r="Y46" s="56" t="s">
        <v>319</v>
      </c>
      <c r="Z46" s="49"/>
      <c r="AF46" s="49"/>
      <c r="AK46" s="51" t="str">
        <f t="shared" si="7"/>
        <v>s</v>
      </c>
    </row>
    <row r="47" spans="1:37" x14ac:dyDescent="0.2">
      <c r="A47" s="44"/>
      <c r="B47" s="44"/>
      <c r="F47" s="44"/>
      <c r="G47" s="61"/>
      <c r="K47" s="44"/>
      <c r="L47" s="44"/>
      <c r="O47" s="44"/>
      <c r="P47" s="44"/>
      <c r="Q47" s="61"/>
      <c r="T47" s="44"/>
      <c r="Y47" s="56" t="s">
        <v>320</v>
      </c>
      <c r="Z47" s="49"/>
      <c r="AF47" s="49"/>
      <c r="AK47" s="51" t="str">
        <f t="shared" si="7"/>
        <v>t</v>
      </c>
    </row>
    <row r="48" spans="1:37" x14ac:dyDescent="0.2">
      <c r="A48" s="44"/>
      <c r="B48" s="44"/>
      <c r="F48" s="44"/>
      <c r="G48" s="61"/>
      <c r="K48" s="44"/>
      <c r="L48" s="44"/>
      <c r="O48" s="44"/>
      <c r="P48" s="44"/>
      <c r="Q48" s="61"/>
      <c r="T48" s="44"/>
      <c r="Y48" s="56" t="s">
        <v>321</v>
      </c>
      <c r="Z48" s="49"/>
      <c r="AF48" s="49"/>
      <c r="AK48" s="51" t="str">
        <f t="shared" si="7"/>
        <v>u</v>
      </c>
    </row>
    <row r="49" spans="1:37" x14ac:dyDescent="0.2">
      <c r="A49" s="44"/>
      <c r="B49" s="44"/>
      <c r="F49" s="44"/>
      <c r="G49" s="61"/>
      <c r="K49" s="44"/>
      <c r="L49" s="44"/>
      <c r="O49" s="44"/>
      <c r="P49" s="44"/>
      <c r="Q49" s="61"/>
      <c r="T49" s="44"/>
      <c r="Y49" s="56" t="s">
        <v>322</v>
      </c>
      <c r="Z49" s="49"/>
      <c r="AF49" s="49"/>
      <c r="AK49" s="51" t="str">
        <f t="shared" si="7"/>
        <v>v</v>
      </c>
    </row>
    <row r="50" spans="1:37" x14ac:dyDescent="0.2">
      <c r="A50" s="44"/>
      <c r="B50" s="44"/>
      <c r="F50" s="44"/>
      <c r="G50" s="61"/>
      <c r="K50" s="44"/>
      <c r="L50" s="44"/>
      <c r="O50" s="44"/>
      <c r="P50" s="44"/>
      <c r="Q50" s="61"/>
      <c r="T50" s="44"/>
      <c r="Y50" s="56" t="s">
        <v>323</v>
      </c>
      <c r="Z50" s="49"/>
      <c r="AF50" s="49"/>
    </row>
    <row r="51" spans="1:37" x14ac:dyDescent="0.2">
      <c r="A51" s="44"/>
      <c r="B51" s="44"/>
      <c r="F51" s="44"/>
      <c r="G51" s="61"/>
      <c r="K51" s="44"/>
      <c r="L51" s="44"/>
      <c r="O51" s="44"/>
      <c r="P51" s="44"/>
      <c r="Q51" s="61"/>
      <c r="T51" s="44"/>
      <c r="Y51" s="56" t="s">
        <v>324</v>
      </c>
      <c r="Z51" s="49"/>
      <c r="AF51" s="49"/>
    </row>
    <row r="52" spans="1:37" x14ac:dyDescent="0.2">
      <c r="A52" s="44"/>
      <c r="B52" s="44"/>
      <c r="F52" s="44"/>
      <c r="G52" s="61"/>
      <c r="K52" s="44"/>
      <c r="L52" s="44"/>
      <c r="O52" s="44"/>
      <c r="P52" s="44"/>
      <c r="Q52" s="61"/>
      <c r="T52" s="44"/>
      <c r="Y52" s="56" t="s">
        <v>325</v>
      </c>
      <c r="Z52" s="49"/>
      <c r="AF52" s="49"/>
    </row>
    <row r="53" spans="1:37" x14ac:dyDescent="0.2">
      <c r="A53" s="44"/>
      <c r="B53" s="44"/>
      <c r="F53" s="44"/>
      <c r="G53" s="61"/>
      <c r="K53" s="44"/>
      <c r="L53" s="44"/>
      <c r="O53" s="44"/>
      <c r="P53" s="44"/>
      <c r="Q53" s="61"/>
      <c r="T53" s="44"/>
      <c r="Y53" s="56" t="s">
        <v>326</v>
      </c>
      <c r="Z53" s="49"/>
      <c r="AF53" s="49"/>
    </row>
    <row r="54" spans="1:37" x14ac:dyDescent="0.2">
      <c r="A54" s="44"/>
      <c r="B54" s="44"/>
      <c r="F54" s="44"/>
      <c r="G54" s="61"/>
      <c r="K54" s="44"/>
      <c r="L54" s="44"/>
      <c r="O54" s="44"/>
      <c r="P54" s="63"/>
      <c r="Q54" s="61"/>
      <c r="T54" s="44"/>
      <c r="Y54" s="56" t="s">
        <v>327</v>
      </c>
      <c r="Z54" s="49"/>
      <c r="AF54" s="49"/>
    </row>
    <row r="55" spans="1:37" x14ac:dyDescent="0.2">
      <c r="A55" s="44"/>
      <c r="B55" s="44"/>
      <c r="F55" s="44"/>
      <c r="G55" s="61"/>
      <c r="K55" s="44"/>
      <c r="L55" s="44"/>
      <c r="O55" s="44"/>
      <c r="P55" s="44"/>
      <c r="Q55" s="61"/>
      <c r="T55" s="44"/>
      <c r="Y55" s="56" t="s">
        <v>328</v>
      </c>
      <c r="Z55" s="49"/>
      <c r="AF55" s="49"/>
    </row>
    <row r="56" spans="1:37" x14ac:dyDescent="0.2">
      <c r="A56" s="44"/>
      <c r="B56" s="44"/>
      <c r="F56" s="44"/>
      <c r="G56" s="61"/>
      <c r="K56" s="44"/>
      <c r="L56" s="44"/>
      <c r="O56" s="44"/>
      <c r="P56" s="44"/>
      <c r="Q56" s="61"/>
      <c r="T56" s="44"/>
      <c r="Y56" s="56" t="s">
        <v>329</v>
      </c>
      <c r="Z56" s="49"/>
      <c r="AF56" s="49"/>
    </row>
    <row r="57" spans="1:37" x14ac:dyDescent="0.2">
      <c r="A57" s="44"/>
      <c r="B57" s="44"/>
      <c r="F57" s="44"/>
      <c r="G57" s="61"/>
      <c r="K57" s="44"/>
      <c r="L57" s="44"/>
      <c r="O57" s="44"/>
      <c r="P57" s="44"/>
      <c r="Q57" s="61"/>
      <c r="T57" s="44"/>
      <c r="Y57" s="56" t="s">
        <v>330</v>
      </c>
      <c r="Z57" s="49"/>
      <c r="AF57" s="49"/>
    </row>
    <row r="58" spans="1:37" x14ac:dyDescent="0.2">
      <c r="A58" s="44"/>
      <c r="B58" s="44"/>
      <c r="F58" s="44"/>
      <c r="G58" s="61"/>
      <c r="K58" s="44"/>
      <c r="L58" s="44"/>
      <c r="O58" s="44"/>
      <c r="P58" s="44"/>
      <c r="Q58" s="61"/>
      <c r="T58" s="44"/>
      <c r="Y58" s="56" t="s">
        <v>331</v>
      </c>
      <c r="Z58" s="49"/>
      <c r="AF58" s="49"/>
    </row>
    <row r="59" spans="1:37" x14ac:dyDescent="0.2">
      <c r="A59" s="44"/>
      <c r="B59" s="44"/>
      <c r="F59" s="44"/>
      <c r="G59" s="61"/>
      <c r="K59" s="44"/>
      <c r="L59" s="44"/>
      <c r="O59" s="44"/>
      <c r="P59" s="44"/>
      <c r="Q59" s="61"/>
      <c r="T59" s="44"/>
      <c r="Y59" s="56" t="s">
        <v>332</v>
      </c>
      <c r="Z59" s="49"/>
      <c r="AF59" s="49"/>
    </row>
    <row r="60" spans="1:37" x14ac:dyDescent="0.2">
      <c r="A60" s="44"/>
      <c r="B60" s="44"/>
      <c r="F60" s="44"/>
      <c r="G60" s="61"/>
      <c r="K60" s="44"/>
      <c r="L60" s="44"/>
      <c r="O60" s="44"/>
      <c r="P60" s="44"/>
      <c r="Q60" s="61"/>
      <c r="T60" s="44"/>
      <c r="Y60" s="56" t="s">
        <v>333</v>
      </c>
      <c r="Z60" s="49"/>
      <c r="AF60" s="49"/>
    </row>
    <row r="61" spans="1:37" x14ac:dyDescent="0.2">
      <c r="A61" s="44"/>
      <c r="B61" s="44"/>
      <c r="F61" s="44"/>
      <c r="G61" s="61"/>
      <c r="K61" s="44"/>
      <c r="L61" s="44"/>
      <c r="O61" s="44"/>
      <c r="P61" s="44"/>
      <c r="Q61" s="61"/>
      <c r="T61" s="44"/>
      <c r="Y61" s="56" t="s">
        <v>334</v>
      </c>
      <c r="Z61" s="49"/>
      <c r="AF61" s="49"/>
    </row>
    <row r="62" spans="1:37" x14ac:dyDescent="0.2">
      <c r="A62" s="44"/>
      <c r="B62" s="44"/>
      <c r="F62" s="44"/>
      <c r="G62" s="61"/>
      <c r="K62" s="44"/>
      <c r="L62" s="44"/>
      <c r="O62" s="44"/>
      <c r="P62" s="44"/>
      <c r="Q62" s="61"/>
      <c r="T62" s="44"/>
      <c r="Y62" s="56" t="s">
        <v>335</v>
      </c>
      <c r="Z62" s="49"/>
      <c r="AF62" s="49"/>
    </row>
    <row r="63" spans="1:37" x14ac:dyDescent="0.2">
      <c r="A63" s="44"/>
      <c r="B63" s="44"/>
      <c r="F63" s="44"/>
      <c r="G63" s="61"/>
      <c r="K63" s="44"/>
      <c r="L63" s="44"/>
      <c r="O63" s="44"/>
      <c r="P63" s="44"/>
      <c r="Q63" s="61"/>
      <c r="T63" s="44"/>
      <c r="Y63" s="56" t="s">
        <v>336</v>
      </c>
      <c r="Z63" s="49"/>
      <c r="AF63" s="49"/>
    </row>
    <row r="64" spans="1:37" x14ac:dyDescent="0.2">
      <c r="A64" s="44"/>
      <c r="B64" s="44"/>
      <c r="F64" s="44"/>
      <c r="G64" s="61"/>
      <c r="K64" s="44"/>
      <c r="L64" s="44"/>
      <c r="O64" s="44"/>
      <c r="P64" s="44"/>
      <c r="Q64" s="61"/>
      <c r="T64" s="44"/>
      <c r="Y64" s="56" t="s">
        <v>337</v>
      </c>
      <c r="Z64" s="49"/>
      <c r="AF64" s="49"/>
    </row>
    <row r="65" spans="1:32" x14ac:dyDescent="0.2">
      <c r="A65" s="44"/>
      <c r="B65" s="44"/>
      <c r="F65" s="44"/>
      <c r="G65" s="61"/>
      <c r="K65" s="44"/>
      <c r="L65" s="44"/>
      <c r="O65" s="44"/>
      <c r="P65" s="44"/>
      <c r="Q65" s="61"/>
      <c r="T65" s="44"/>
      <c r="Y65" s="56" t="s">
        <v>338</v>
      </c>
      <c r="Z65" s="49"/>
      <c r="AF65" s="49"/>
    </row>
    <row r="66" spans="1:32" x14ac:dyDescent="0.2">
      <c r="A66" s="44"/>
      <c r="B66" s="44"/>
      <c r="F66" s="44"/>
      <c r="G66" s="61"/>
      <c r="K66" s="44"/>
      <c r="L66" s="44"/>
      <c r="O66" s="44"/>
      <c r="P66" s="44"/>
      <c r="Q66" s="61"/>
      <c r="T66" s="44"/>
      <c r="Y66" s="56" t="s">
        <v>339</v>
      </c>
      <c r="Z66" s="49"/>
      <c r="AF66" s="49"/>
    </row>
    <row r="67" spans="1:32" x14ac:dyDescent="0.2">
      <c r="A67" s="44"/>
      <c r="B67" s="44"/>
      <c r="F67" s="44"/>
      <c r="G67" s="61"/>
      <c r="K67" s="44"/>
      <c r="L67" s="44"/>
      <c r="O67" s="44"/>
      <c r="P67" s="44"/>
      <c r="Q67" s="61"/>
      <c r="T67" s="44"/>
      <c r="Y67" s="56" t="s">
        <v>340</v>
      </c>
      <c r="Z67" s="49"/>
      <c r="AF67" s="49"/>
    </row>
    <row r="68" spans="1:32" x14ac:dyDescent="0.2">
      <c r="A68" s="44"/>
      <c r="B68" s="44"/>
      <c r="F68" s="44"/>
      <c r="G68" s="61"/>
      <c r="K68" s="44"/>
      <c r="L68" s="44"/>
      <c r="O68" s="44"/>
      <c r="P68" s="44"/>
      <c r="Q68" s="61"/>
      <c r="T68" s="44"/>
      <c r="Y68" s="56" t="s">
        <v>341</v>
      </c>
      <c r="Z68" s="49"/>
      <c r="AF68" s="49"/>
    </row>
    <row r="69" spans="1:32" x14ac:dyDescent="0.2">
      <c r="A69" s="44"/>
      <c r="B69" s="44"/>
      <c r="F69" s="44"/>
      <c r="G69" s="61"/>
      <c r="K69" s="44"/>
      <c r="L69" s="44"/>
      <c r="O69" s="44"/>
      <c r="P69" s="44"/>
      <c r="Q69" s="61"/>
      <c r="T69" s="44"/>
      <c r="Y69" s="56" t="s">
        <v>342</v>
      </c>
      <c r="Z69" s="49"/>
      <c r="AF69" s="49"/>
    </row>
    <row r="70" spans="1:32" x14ac:dyDescent="0.2">
      <c r="Y70" s="56" t="s">
        <v>343</v>
      </c>
    </row>
    <row r="71" spans="1:32" x14ac:dyDescent="0.2">
      <c r="Y71" s="56" t="s">
        <v>344</v>
      </c>
    </row>
    <row r="72" spans="1:32" x14ac:dyDescent="0.2">
      <c r="Y72" s="56" t="s">
        <v>345</v>
      </c>
    </row>
    <row r="73" spans="1:32" x14ac:dyDescent="0.2">
      <c r="Y73" s="56" t="s">
        <v>346</v>
      </c>
    </row>
    <row r="74" spans="1:32" x14ac:dyDescent="0.2">
      <c r="Y74" s="56" t="s">
        <v>347</v>
      </c>
    </row>
    <row r="75" spans="1:32" x14ac:dyDescent="0.2">
      <c r="Y75" s="56" t="s">
        <v>348</v>
      </c>
    </row>
    <row r="76" spans="1:32" x14ac:dyDescent="0.2">
      <c r="Y76" s="56" t="s">
        <v>349</v>
      </c>
    </row>
    <row r="77" spans="1:32" x14ac:dyDescent="0.2">
      <c r="Y77" s="56" t="s">
        <v>350</v>
      </c>
    </row>
    <row r="78" spans="1:32" x14ac:dyDescent="0.2">
      <c r="Y78" s="56" t="s">
        <v>351</v>
      </c>
    </row>
    <row r="79" spans="1:32" x14ac:dyDescent="0.2">
      <c r="Y79" s="56" t="s">
        <v>352</v>
      </c>
    </row>
    <row r="80" spans="1:32" x14ac:dyDescent="0.2">
      <c r="Y80" s="56" t="s">
        <v>353</v>
      </c>
    </row>
    <row r="81" spans="25:25" x14ac:dyDescent="0.2">
      <c r="Y81" s="56" t="s">
        <v>354</v>
      </c>
    </row>
    <row r="82" spans="25:25" x14ac:dyDescent="0.2">
      <c r="Y82" s="56" t="s">
        <v>355</v>
      </c>
    </row>
    <row r="83" spans="25:25" x14ac:dyDescent="0.2">
      <c r="Y83" s="56" t="s">
        <v>356</v>
      </c>
    </row>
    <row r="84" spans="25:25" x14ac:dyDescent="0.2">
      <c r="Y84" s="56" t="s">
        <v>357</v>
      </c>
    </row>
    <row r="85" spans="25:25" x14ac:dyDescent="0.2">
      <c r="Y85" s="56" t="s">
        <v>358</v>
      </c>
    </row>
    <row r="86" spans="25:25" x14ac:dyDescent="0.2">
      <c r="Y86" s="56" t="s">
        <v>359</v>
      </c>
    </row>
    <row r="87" spans="25:25" x14ac:dyDescent="0.2">
      <c r="Y87" s="56" t="s">
        <v>360</v>
      </c>
    </row>
    <row r="88" spans="25:25" x14ac:dyDescent="0.2">
      <c r="Y88" s="56" t="s">
        <v>361</v>
      </c>
    </row>
    <row r="89" spans="25:25" x14ac:dyDescent="0.2">
      <c r="Y89" s="56" t="s">
        <v>362</v>
      </c>
    </row>
    <row r="90" spans="25:25" x14ac:dyDescent="0.2">
      <c r="Y90" s="56" t="s">
        <v>135</v>
      </c>
    </row>
    <row r="91" spans="25:25" x14ac:dyDescent="0.2">
      <c r="Y91" s="56" t="s">
        <v>146</v>
      </c>
    </row>
    <row r="92" spans="25:25" x14ac:dyDescent="0.2">
      <c r="Y92" s="56" t="s">
        <v>157</v>
      </c>
    </row>
    <row r="93" spans="25:25" x14ac:dyDescent="0.2">
      <c r="Y93" s="56" t="s">
        <v>167</v>
      </c>
    </row>
    <row r="94" spans="25:25" x14ac:dyDescent="0.2">
      <c r="Y94" s="56" t="s">
        <v>177</v>
      </c>
    </row>
    <row r="95" spans="25:25" x14ac:dyDescent="0.2">
      <c r="Y95" s="56" t="s">
        <v>366</v>
      </c>
    </row>
    <row r="96" spans="25:25" x14ac:dyDescent="0.2">
      <c r="Y96" s="64"/>
    </row>
    <row r="97" spans="25:25" x14ac:dyDescent="0.2">
      <c r="Y97" s="64"/>
    </row>
    <row r="121" spans="25:25" x14ac:dyDescent="0.2">
      <c r="Y121" s="62" t="s">
        <v>67</v>
      </c>
    </row>
    <row r="122" spans="25:25" x14ac:dyDescent="0.2">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B2:B25 L2:L11">
      <formula1>"○, "</formula1>
    </dataValidation>
    <dataValidation type="list" allowBlank="1" showInputMessage="1" showErrorMessage="1" sqref="G2:G36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セグメントシート</vt:lpstr>
      <vt:lpstr>入力規則等（補償）</vt:lpstr>
      <vt:lpstr>入力規則等 (基金)</vt:lpstr>
      <vt:lpstr>入力規則等 (PCB)</vt:lpstr>
      <vt:lpstr>入力規則等 (維持)</vt:lpstr>
      <vt:lpstr>入力規則等 (承継）</vt:lpstr>
      <vt:lpstr>入力規則等 (研究）</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2017-09-04T11:12:31Z</cp:lastPrinted>
  <dcterms:created xsi:type="dcterms:W3CDTF">2012-03-13T00:50:25Z</dcterms:created>
  <dcterms:modified xsi:type="dcterms:W3CDTF">2020-11-27T11:48:47Z</dcterms:modified>
</cp:coreProperties>
</file>