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22100" yWindow="600" windowWidth="2073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<sst xmlns="http://schemas.openxmlformats.org/spreadsheetml/2006/main" count="2215" uniqueCount="594">
  <si>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</si>
  <si>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</si>
  <si>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</si>
  <si>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</si>
  <si>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</si>
  <si>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</si>
  <si>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</si>
  <si>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</si>
  <si>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</si>
  <si>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</si>
  <si>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</si>
  <si>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</si>
  <si>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</si>
  <si>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</si>
  <si>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</si>
  <si>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</si>
  <si>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</si>
  <si>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</si>
  <si>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</si>
  <si>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</si>
  <si>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</si>
  <si>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</si>
  <si>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</si>
  <si>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</si>
  <si>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</si>
  <si>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</si>
  <si>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</si>
  <si>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</si>
  <si>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</si>
  <si>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</si>
  <si>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</si>
  <si>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</si>
  <si>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</si>
  <si>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</si>
  <si>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</si>
  <si>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</si>
  <si>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</si>
  <si>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</si>
  <si>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</si>
  <si>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</si>
  <si>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</si>
  <si>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</si>
  <si>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</si>
  <si>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</si>
  <si>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</si>
  <si>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</si>
  <si>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</si>
  <si>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</si>
  <si>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</si>
  <si>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</si>
  <si>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</si>
  <si>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</si>
  <si>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</si>
  <si>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</si>
  <si>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</si>
  <si>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</si>
  <si>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</si>
  <si>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</si>
  <si>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</si>
  <si>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</si>
  <si>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</si>
  <si>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</si>
  <si>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</si>
  <si>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</si>
  <si>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</si>
  <si>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</si>
  <si>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</si>
  <si>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</si>
  <si>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</si>
  <si>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</si>
  <si>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</si>
  <si>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</si>
  <si>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</si>
  <si>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</si>
  <si>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</si>
  <si>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</si>
  <si>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</si>
  <si>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</si>
  <si>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</si>
  <si>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</si>
  <si>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</si>
  <si>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</si>
  <si>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</si>
  <si>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</si>
  <si>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</si>
  <si>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</si>
  <si>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</si>
  <si>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</si>
  <si>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</si>
  <si>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</si>
  <si>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</si>
  <si>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</si>
  <si>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</si>
  <si>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</si>
  <si>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</si>
  <si>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</si>
  <si>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</si>
  <si>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</si>
  <si>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</si>
  <si>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</si>
  <si>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</si>
  <si>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</si>
  <si>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</si>
  <si>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</si>
  <si>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</si>
  <si>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</si>
  <si>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</si>
  <si>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</si>
  <si>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</si>
  <si>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</si>
  <si>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</si>
  <si>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</si>
  <si>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</si>
  <si>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</si>
  <si>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</si>
  <si>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</si>
  <si>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</si>
  <si>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</si>
  <si>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</si>
  <si>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</si>
  <si>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</si>
  <si>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</si>
  <si>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</si>
  <si>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</si>
  <si>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</si>
  <si>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</si>
  <si>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</si>
  <si>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</si>
  <si>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</si>
  <si>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</si>
  <si>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</si>
  <si>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</si>
  <si>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</si>
  <si>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</si>
  <si>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</si>
  <si>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</si>
  <si>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</si>
  <si>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</si>
  <si>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</si>
  <si>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</si>
  <si>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</si>
  <si>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</si>
  <si>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</si>
  <si>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</si>
  <si>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</si>
  <si>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</si>
  <si>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</si>
  <si>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</si>
  <si>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</si>
  <si>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</si>
  <si>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</si>
  <si>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</si>
  <si>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</si>
  <si>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</si>
  <si>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</si>
  <si>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</si>
  <si>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</si>
  <si>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</si>
  <si>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</si>
  <si>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</si>
  <si>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</si>
  <si>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</si>
  <si>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</si>
  <si>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</si>
  <si>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</si>
  <si>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</si>
  <si>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</si>
  <si>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</si>
  <si>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</si>
  <si>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</si>
  <si>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</si>
  <si>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</si>
  <si>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</si>
  <si>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</si>
  <si>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</si>
  <si>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</si>
  <si>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</si>
  <si>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</si>
  <si>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</si>
  <si>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</si>
  <si>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</si>
  <si>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</si>
  <si>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</si>
  <si>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</si>
  <si>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</si>
  <si>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</si>
  <si>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</si>
  <si>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</si>
  <si>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</si>
  <si>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</si>
  <si>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</si>
  <si>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</si>
  <si>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</si>
  <si>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</si>
  <si>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</si>
  <si>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</si>
  <si>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</si>
  <si>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</si>
  <si>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</si>
  <si>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</si>
  <si>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</si>
  <si>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</si>
  <si>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</si>
  <si>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</si>
  <si>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</si>
  <si>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</si>
  <si>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</si>
  <si>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</si>
  <si>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</si>
  <si>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</si>
  <si>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</si>
  <si>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</si>
  <si>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</si>
  <si>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</si>
  <si>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</si>
  <si>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</si>
  <si>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</si>
  <si>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</si>
  <si>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</si>
  <si>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</si>
  <si>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</si>
  <si>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</si>
  <si>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</si>
  <si>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</si>
  <si>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</si>
  <si>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</si>
  <si>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</si>
  <si>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</si>
  <si>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</si>
  <si>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</si>
  <si>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</si>
  <si>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</si>
  <si>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</si>
  <si>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</si>
  <si>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</si>
  <si>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</si>
  <si>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</si>
  <si>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</si>
  <si>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</si>
  <si>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</si>
  <si>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</si>
  <si>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</si>
  <si>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</si>
  <si>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</si>
  <si>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</si>
  <si>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</si>
  <si>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</si>
  <si>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</si>
  <si>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</si>
  <si>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</si>
  <si>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</si>
  <si>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</si>
  <si>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</si>
  <si>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</si>
  <si>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</si>
  <si>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</si>
  <si>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</si>
  <si>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</si>
  <si>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</si>
  <si>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</si>
  <si>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</si>
  <si>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</si>
  <si>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</si>
  <si>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</si>
  <si>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</si>
  <si>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</si>
  <si>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</si>
  <si>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</si>
  <si>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</si>
  <si>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</si>
  <si>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</si>
  <si>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</si>
  <si>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</si>
  <si>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</si>
  <si>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</si>
  <si>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</si>
  <si>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</si>
  <si>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</si>
  <si>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</si>
  <si>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</si>
  <si>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</si>
  <si>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</si>
  <si>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</si>
  <si>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</si>
  <si>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</si>
  <si>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</si>
  <si>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</si>
  <si>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</si>
  <si>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</si>
  <si>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</si>
  <si>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</si>
  <si>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</si>
  <si>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</si>
  <si>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</si>
  <si>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</si>
  <si>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</si>
  <si>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</si>
  <si>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</si>
  <si>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</si>
  <si>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</si>
  <si>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</si>
  <si>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</si>
  <si>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</si>
  <si>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</si>
  <si>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</si>
  <si>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</si>
  <si>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</si>
  <si>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</si>
  <si>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</si>
  <si>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</si>
  <si>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</si>
  <si>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</si>
  <si>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</si>
  <si>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</si>
  <si>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</si>
  <si>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</si>
  <si>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</si>
  <si>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</si>
  <si>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</si>
  <si>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</si>
  <si>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</si>
  <si>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</si>
  <si>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</si>
  <si>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</si>
  <si>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</si>
  <si>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</si>
  <si>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</si>
  <si>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</si>
  <si>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</si>
  <si>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</si>
  <si>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</si>
  <si>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</si>
  <si>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</si>
  <si>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</si>
  <si>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</si>
  <si>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</si>
  <si>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</si>
  <si>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</si>
  <si>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</si>
  <si>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</si>
  <si>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</si>
  <si>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</si>
  <si>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</si>
  <si>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</si>
  <si>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</si>
  <si>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</si>
  <si>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</si>
  <si>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</si>
  <si>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</si>
  <si>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</si>
  <si>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</si>
  <si>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</si>
  <si>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</si>
  <si>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</si>
  <si>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</si>
  <si>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</si>
  <si>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</si>
  <si>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</si>
  <si>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</si>
  <si>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</si>
  <si>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</si>
  <si>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</si>
  <si>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</si>
  <si>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</si>
  <si>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</si>
  <si>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</si>
  <si>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</si>
  <si>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</si>
  <si>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</si>
  <si>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</si>
  <si>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</si>
  <si>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</si>
  <si>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</si>
  <si>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</si>
  <si>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</si>
  <si>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</si>
  <si>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</si>
  <si>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</si>
  <si>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</si>
  <si>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</si>
  <si>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</si>
  <si>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</si>
  <si>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</si>
  <si>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</si>
  <si>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</si>
  <si>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</si>
  <si>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</si>
  <si>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</si>
  <si>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</si>
  <si>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</si>
  <si>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</si>
  <si>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</si>
  <si>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</si>
  <si>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</si>
  <si>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</si>
  <si>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</si>
  <si>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</si>
  <si>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</si>
  <si>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</si>
  <si>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</si>
  <si>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</si>
  <si>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</si>
  <si>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</si>
  <si>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</si>
  <si>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</si>
  <si>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</si>
  <si>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</si>
  <si>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</si>
  <si>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</si>
  <si>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</si>
  <si>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</si>
  <si>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</si>
  <si>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</si>
  <si>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</si>
  <si>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</si>
  <si>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</si>
  <si>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</si>
  <si>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</si>
  <si>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</si>
  <si>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</si>
  <si>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</si>
  <si>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</si>
  <si>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</si>
  <si>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</si>
  <si>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</si>
  <si>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</si>
  <si>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</si>
  <si>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</si>
  <si>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</si>
  <si>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</si>
  <si>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</si>
  <si>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</si>
  <si>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</si>
  <si>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</si>
  <si>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</si>
  <si>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</si>
  <si>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</si>
  <si>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</si>
  <si>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</si>
  <si>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</si>
  <si>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</si>
  <si>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</si>
  <si>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</si>
  <si>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</si>
  <si>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</si>
  <si>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</si>
  <si>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</si>
  <si>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</si>
  <si>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</si>
  <si>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</si>
  <si>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</si>
  <si>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</si>
  <si>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</si>
  <si>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</si>
  <si>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</si>
  <si>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</si>
  <si>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</si>
  <si>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</si>
  <si>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</si>
  <si>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</si>
  <si>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</si>
  <si>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</si>
  <si>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</si>
  <si>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</si>
  <si>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</si>
  <si>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</si>
  <si>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</si>
  <si>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</si>
  <si>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</si>
  <si>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水･大気環境局</t>
    <phoneticPr fontId="5"/>
  </si>
  <si>
    <t>総務課環境管理技術室</t>
    <phoneticPr fontId="5"/>
  </si>
  <si>
    <t>環境管理技術室長
田路　龍吾</t>
    <phoneticPr fontId="5"/>
  </si>
  <si>
    <t>・大気汚染防止法第19条第1項及び第19条の2第1項
・騒音規制法第16条第1項</t>
    <phoneticPr fontId="5"/>
  </si>
  <si>
    <t>中央環境審議会答申
・今後の自動車排出ガス低減対策のあり方について
・今後の自動車単体騒音低減対策のあり方について</t>
    <phoneticPr fontId="5"/>
  </si>
  <si>
    <t>環境保全調査費</t>
    <phoneticPr fontId="5"/>
  </si>
  <si>
    <t>上記事業概要に記載した検討課題の解決に資する施策又は調査結果の数</t>
    <phoneticPr fontId="5"/>
  </si>
  <si>
    <t>中央環境審議会において、本事業の成果を用いて審議するために開催された部会、専門委員会及び作業委員会の回数</t>
    <phoneticPr fontId="5"/>
  </si>
  <si>
    <t>関連予算施行額／上記成果実績の施策又は調査結果の数　　　　　　　　　　　　　　</t>
    <phoneticPr fontId="5"/>
  </si>
  <si>
    <t>回</t>
    <rPh sb="0" eb="1">
      <t>カイ</t>
    </rPh>
    <phoneticPr fontId="5"/>
  </si>
  <si>
    <t>百万円</t>
    <rPh sb="0" eb="3">
      <t>ヒャクマンエン</t>
    </rPh>
    <phoneticPr fontId="5"/>
  </si>
  <si>
    <t>百万円/本</t>
    <phoneticPr fontId="5"/>
  </si>
  <si>
    <t>17/2</t>
    <phoneticPr fontId="5"/>
  </si>
  <si>
    <t>63/5</t>
    <phoneticPr fontId="5"/>
  </si>
  <si>
    <t>３．大気・水・土壌環境等の保全</t>
    <phoneticPr fontId="5"/>
  </si>
  <si>
    <t>全国の自動車排出ガス測定局における大気汚染に係る環境基準達成率（二酸化窒素）</t>
    <phoneticPr fontId="5"/>
  </si>
  <si>
    <t>%</t>
    <phoneticPr fontId="5"/>
  </si>
  <si>
    <t>%</t>
    <phoneticPr fontId="5"/>
  </si>
  <si>
    <t>上記事業概要に記載した検討課題の解決に資する施策又は調査結果を打ち出すことは、二酸化窒素等に係る環境基準の達成率を将来に向けて確実に維持するために必要となることであり、上位施策における大気環境の保全に資する。</t>
    <phoneticPr fontId="5"/>
  </si>
  <si>
    <t>○</t>
  </si>
  <si>
    <t>当該事業は、大気環境保全に資することから、国民や社会のニーズを反映している。</t>
    <phoneticPr fontId="5"/>
  </si>
  <si>
    <t>有</t>
  </si>
  <si>
    <t>中央環境審議会から答申された課題の検討に必要な調査を一般競入札により最低限のコストで実施しているため妥当である。</t>
    <phoneticPr fontId="5"/>
  </si>
  <si>
    <t>‐</t>
  </si>
  <si>
    <t>-</t>
    <phoneticPr fontId="5"/>
  </si>
  <si>
    <t>事業目的に沿ったものに限定している。</t>
    <phoneticPr fontId="5"/>
  </si>
  <si>
    <t>国土交通省等関連する省庁との連携を密にしており、測定データ等の共有を行っている。</t>
    <phoneticPr fontId="5"/>
  </si>
  <si>
    <t>国土交通省等関連する省庁との連携を密にしており、測定データ等の共有を行っている。</t>
    <phoneticPr fontId="5"/>
  </si>
  <si>
    <t>中央環境審議会における検討に活用されている。</t>
    <phoneticPr fontId="5"/>
  </si>
  <si>
    <t>※端数処理の関係により、合計が一致しない。</t>
  </si>
  <si>
    <t>【随意契約（その他）】</t>
    <phoneticPr fontId="5"/>
  </si>
  <si>
    <t>人件費</t>
    <rPh sb="0" eb="3">
      <t>ジンケンヒ</t>
    </rPh>
    <phoneticPr fontId="5"/>
  </si>
  <si>
    <t>実務費</t>
    <rPh sb="0" eb="2">
      <t>ジツム</t>
    </rPh>
    <rPh sb="2" eb="3">
      <t>ヒ</t>
    </rPh>
    <phoneticPr fontId="5"/>
  </si>
  <si>
    <t>消耗品費</t>
    <rPh sb="0" eb="3">
      <t>ショウモウヒン</t>
    </rPh>
    <rPh sb="3" eb="4">
      <t>ヒ</t>
    </rPh>
    <phoneticPr fontId="5"/>
  </si>
  <si>
    <t>その他</t>
    <rPh sb="2" eb="3">
      <t>タ</t>
    </rPh>
    <phoneticPr fontId="5"/>
  </si>
  <si>
    <t>技術員給与等</t>
    <rPh sb="0" eb="2">
      <t>ギジュツ</t>
    </rPh>
    <rPh sb="2" eb="3">
      <t>イン</t>
    </rPh>
    <rPh sb="3" eb="5">
      <t>キュウヨ</t>
    </rPh>
    <rPh sb="5" eb="6">
      <t>ナド</t>
    </rPh>
    <phoneticPr fontId="5"/>
  </si>
  <si>
    <t>借料損料</t>
    <rPh sb="0" eb="2">
      <t>シャクリョウ</t>
    </rPh>
    <rPh sb="2" eb="4">
      <t>ソンリョウ</t>
    </rPh>
    <phoneticPr fontId="5"/>
  </si>
  <si>
    <t>試験薬等</t>
    <rPh sb="0" eb="2">
      <t>シケン</t>
    </rPh>
    <rPh sb="2" eb="3">
      <t>ヤク</t>
    </rPh>
    <rPh sb="3" eb="4">
      <t>ナド</t>
    </rPh>
    <phoneticPr fontId="5"/>
  </si>
  <si>
    <t>一般管理費、消費税等</t>
    <rPh sb="0" eb="2">
      <t>イッパン</t>
    </rPh>
    <rPh sb="2" eb="5">
      <t>カンリヒ</t>
    </rPh>
    <rPh sb="6" eb="9">
      <t>ショウヒゼイ</t>
    </rPh>
    <rPh sb="9" eb="10">
      <t>ナド</t>
    </rPh>
    <phoneticPr fontId="5"/>
  </si>
  <si>
    <t>A.一般財団法人日本自動車研究所</t>
    <phoneticPr fontId="5"/>
  </si>
  <si>
    <t>業務費</t>
    <rPh sb="0" eb="2">
      <t>ギョウム</t>
    </rPh>
    <rPh sb="2" eb="3">
      <t>ヒ</t>
    </rPh>
    <phoneticPr fontId="5"/>
  </si>
  <si>
    <t>旅費</t>
    <rPh sb="0" eb="2">
      <t>リョヒ</t>
    </rPh>
    <phoneticPr fontId="5"/>
  </si>
  <si>
    <t>施設使用料等</t>
    <rPh sb="0" eb="2">
      <t>シセツ</t>
    </rPh>
    <rPh sb="2" eb="4">
      <t>シヨウ</t>
    </rPh>
    <rPh sb="4" eb="5">
      <t>リョウ</t>
    </rPh>
    <rPh sb="5" eb="6">
      <t>ナド</t>
    </rPh>
    <phoneticPr fontId="5"/>
  </si>
  <si>
    <t>海外調査費</t>
    <rPh sb="0" eb="2">
      <t>カイガイ</t>
    </rPh>
    <rPh sb="2" eb="4">
      <t>チョウサ</t>
    </rPh>
    <rPh sb="4" eb="5">
      <t>ヒ</t>
    </rPh>
    <phoneticPr fontId="5"/>
  </si>
  <si>
    <t>借料損料、施設使用料等</t>
    <rPh sb="0" eb="2">
      <t>シャクリョウ</t>
    </rPh>
    <rPh sb="2" eb="4">
      <t>ソンリョウ</t>
    </rPh>
    <rPh sb="5" eb="7">
      <t>シセツ</t>
    </rPh>
    <rPh sb="7" eb="9">
      <t>シヨウ</t>
    </rPh>
    <rPh sb="9" eb="10">
      <t>リョウ</t>
    </rPh>
    <rPh sb="10" eb="11">
      <t>ナド</t>
    </rPh>
    <phoneticPr fontId="5"/>
  </si>
  <si>
    <t>試験用備品等</t>
    <rPh sb="0" eb="3">
      <t>シケンヨウ</t>
    </rPh>
    <rPh sb="3" eb="5">
      <t>ビヒン</t>
    </rPh>
    <rPh sb="5" eb="6">
      <t>ナド</t>
    </rPh>
    <phoneticPr fontId="5"/>
  </si>
  <si>
    <t>C.株式会社数理計画</t>
    <rPh sb="2" eb="6">
      <t>カブシキガイシャ</t>
    </rPh>
    <rPh sb="6" eb="8">
      <t>スウリ</t>
    </rPh>
    <rPh sb="8" eb="10">
      <t>ケイカク</t>
    </rPh>
    <phoneticPr fontId="5"/>
  </si>
  <si>
    <t>F. 国立研究開発法人産業技術総合研究所</t>
    <rPh sb="3" eb="5">
      <t>コクリツ</t>
    </rPh>
    <rPh sb="5" eb="7">
      <t>ケンキュウ</t>
    </rPh>
    <rPh sb="7" eb="9">
      <t>カイハツ</t>
    </rPh>
    <rPh sb="9" eb="11">
      <t>ホウジン</t>
    </rPh>
    <rPh sb="11" eb="13">
      <t>サンギョウ</t>
    </rPh>
    <rPh sb="13" eb="15">
      <t>ギジュツ</t>
    </rPh>
    <rPh sb="15" eb="17">
      <t>ソウゴウ</t>
    </rPh>
    <rPh sb="17" eb="20">
      <t>ケンキュウジョ</t>
    </rPh>
    <phoneticPr fontId="5"/>
  </si>
  <si>
    <t>一般財団法人日本自動車研究所</t>
    <rPh sb="0" eb="2">
      <t>イッパン</t>
    </rPh>
    <rPh sb="2" eb="4">
      <t>ザイダン</t>
    </rPh>
    <rPh sb="4" eb="6">
      <t>ホウジン</t>
    </rPh>
    <rPh sb="6" eb="8">
      <t>ニホン</t>
    </rPh>
    <rPh sb="8" eb="11">
      <t>ジドウシャ</t>
    </rPh>
    <rPh sb="11" eb="14">
      <t>ケンキュウジョ</t>
    </rPh>
    <phoneticPr fontId="5"/>
  </si>
  <si>
    <t>株式会社数理計画</t>
    <rPh sb="0" eb="4">
      <t>カブシキガイシャ</t>
    </rPh>
    <rPh sb="4" eb="6">
      <t>スウリ</t>
    </rPh>
    <rPh sb="6" eb="8">
      <t>ケイカク</t>
    </rPh>
    <phoneticPr fontId="5"/>
  </si>
  <si>
    <t>国立研究開発法人産業技術総合研究所</t>
    <phoneticPr fontId="5"/>
  </si>
  <si>
    <t>本</t>
    <rPh sb="0" eb="1">
      <t>ホン</t>
    </rPh>
    <phoneticPr fontId="5"/>
  </si>
  <si>
    <t>-</t>
    <phoneticPr fontId="5"/>
  </si>
  <si>
    <t>平成29年度において上記事業概要に記載した６つの検討課題の解決に資する６つの施策又は調査結果を打ち出す</t>
    <phoneticPr fontId="5"/>
  </si>
  <si>
    <t>自動車排出ガス原単位及び総量算定についての調査</t>
    <phoneticPr fontId="5"/>
  </si>
  <si>
    <t>その他</t>
    <phoneticPr fontId="5"/>
  </si>
  <si>
    <t>一般管理費、消費税等</t>
    <phoneticPr fontId="5"/>
  </si>
  <si>
    <t>旅費</t>
    <phoneticPr fontId="5"/>
  </si>
  <si>
    <t>業務打ち合わせ等</t>
    <phoneticPr fontId="5"/>
  </si>
  <si>
    <t>消耗品費</t>
    <phoneticPr fontId="5"/>
  </si>
  <si>
    <t>試験用備品等</t>
    <phoneticPr fontId="5"/>
  </si>
  <si>
    <t>人件費</t>
    <rPh sb="0" eb="3">
      <t>ジンケンヒ</t>
    </rPh>
    <phoneticPr fontId="5"/>
  </si>
  <si>
    <t>技術員給与等</t>
    <rPh sb="0" eb="2">
      <t>ギジュツ</t>
    </rPh>
    <rPh sb="2" eb="3">
      <t>イン</t>
    </rPh>
    <rPh sb="3" eb="5">
      <t>キュウヨ</t>
    </rPh>
    <rPh sb="5" eb="6">
      <t>ナド</t>
    </rPh>
    <phoneticPr fontId="5"/>
  </si>
  <si>
    <t>その他</t>
    <phoneticPr fontId="5"/>
  </si>
  <si>
    <t>雑役務費、旅費、消耗品等</t>
    <rPh sb="0" eb="1">
      <t>ザツ</t>
    </rPh>
    <rPh sb="1" eb="4">
      <t>エキムヒ</t>
    </rPh>
    <rPh sb="5" eb="7">
      <t>リョヒ</t>
    </rPh>
    <rPh sb="8" eb="10">
      <t>ショウモウ</t>
    </rPh>
    <rPh sb="10" eb="11">
      <t>ヒン</t>
    </rPh>
    <rPh sb="11" eb="12">
      <t>ナド</t>
    </rPh>
    <phoneticPr fontId="5"/>
  </si>
  <si>
    <t>-</t>
    <phoneticPr fontId="5"/>
  </si>
  <si>
    <t>-</t>
    <phoneticPr fontId="5"/>
  </si>
  <si>
    <t>-</t>
    <phoneticPr fontId="5"/>
  </si>
  <si>
    <t>-</t>
    <phoneticPr fontId="5"/>
  </si>
  <si>
    <t>-</t>
    <phoneticPr fontId="5"/>
  </si>
  <si>
    <t>自動車及び自動車に関連するガソリン蒸発ガスについて調査</t>
    <phoneticPr fontId="5"/>
  </si>
  <si>
    <t>二輪車用交換用マフラーの騒音低減技術について調査</t>
    <phoneticPr fontId="5"/>
  </si>
  <si>
    <t>タイヤの使用期間の実態について調査</t>
    <phoneticPr fontId="5"/>
  </si>
  <si>
    <t>排出ガス後処理装置の劣化原因の究明のための調査</t>
    <phoneticPr fontId="5"/>
  </si>
  <si>
    <t>一般管理費、消費税等</t>
  </si>
  <si>
    <t>再委託費</t>
    <phoneticPr fontId="5"/>
  </si>
  <si>
    <t>その他</t>
    <phoneticPr fontId="5"/>
  </si>
  <si>
    <t>間接経費</t>
    <phoneticPr fontId="5"/>
  </si>
  <si>
    <t>一般管理費、消費税等</t>
    <phoneticPr fontId="5"/>
  </si>
  <si>
    <t>人件費</t>
    <rPh sb="0" eb="3">
      <t>ジンケンヒ</t>
    </rPh>
    <phoneticPr fontId="5"/>
  </si>
  <si>
    <t>業務費</t>
    <rPh sb="0" eb="2">
      <t>ギョウム</t>
    </rPh>
    <rPh sb="2" eb="3">
      <t>ヒ</t>
    </rPh>
    <phoneticPr fontId="5"/>
  </si>
  <si>
    <t>外注費</t>
    <rPh sb="0" eb="3">
      <t>ガイチュウヒ</t>
    </rPh>
    <phoneticPr fontId="5"/>
  </si>
  <si>
    <t>施設使用料等</t>
    <rPh sb="0" eb="2">
      <t>シセツ</t>
    </rPh>
    <rPh sb="2" eb="4">
      <t>シヨウ</t>
    </rPh>
    <rPh sb="4" eb="5">
      <t>リョウ</t>
    </rPh>
    <rPh sb="5" eb="6">
      <t>トウ</t>
    </rPh>
    <phoneticPr fontId="5"/>
  </si>
  <si>
    <t>試料分析等</t>
    <rPh sb="0" eb="2">
      <t>シリョウ</t>
    </rPh>
    <rPh sb="2" eb="4">
      <t>ブンセキ</t>
    </rPh>
    <rPh sb="4" eb="5">
      <t>トウ</t>
    </rPh>
    <phoneticPr fontId="5"/>
  </si>
  <si>
    <t>B.独立行政法人自動車技術総合機構</t>
    <rPh sb="8" eb="11">
      <t>ジドウシャ</t>
    </rPh>
    <rPh sb="11" eb="13">
      <t>ギジュツ</t>
    </rPh>
    <rPh sb="13" eb="15">
      <t>ソウゴウ</t>
    </rPh>
    <rPh sb="15" eb="17">
      <t>キコウ</t>
    </rPh>
    <phoneticPr fontId="5"/>
  </si>
  <si>
    <t>D.独立行政法人自動車技術総合機構</t>
    <rPh sb="8" eb="11">
      <t>ジドウシャ</t>
    </rPh>
    <rPh sb="11" eb="13">
      <t>ギジュツ</t>
    </rPh>
    <rPh sb="13" eb="15">
      <t>ソウゴウ</t>
    </rPh>
    <rPh sb="15" eb="17">
      <t>キコウ</t>
    </rPh>
    <phoneticPr fontId="5"/>
  </si>
  <si>
    <t>独立行政法人自動車技術総合機構</t>
    <rPh sb="0" eb="2">
      <t>ドクリツ</t>
    </rPh>
    <rPh sb="2" eb="4">
      <t>ギョウセイ</t>
    </rPh>
    <rPh sb="4" eb="6">
      <t>ホウジン</t>
    </rPh>
    <rPh sb="6" eb="9">
      <t>ジドウシャ</t>
    </rPh>
    <rPh sb="9" eb="11">
      <t>ギジュツ</t>
    </rPh>
    <rPh sb="11" eb="13">
      <t>ソウゴウ</t>
    </rPh>
    <rPh sb="13" eb="15">
      <t>キコウ</t>
    </rPh>
    <phoneticPr fontId="5"/>
  </si>
  <si>
    <t>職員旅費</t>
    <rPh sb="0" eb="2">
      <t>ショクイン</t>
    </rPh>
    <rPh sb="2" eb="4">
      <t>リョヒ</t>
    </rPh>
    <phoneticPr fontId="5"/>
  </si>
  <si>
    <t>二輪車の排出ガス規制の強化に向けた国際動向調査</t>
    <phoneticPr fontId="5"/>
  </si>
  <si>
    <t>E.社会システム株式会社</t>
    <rPh sb="2" eb="4">
      <t>シャカイ</t>
    </rPh>
    <rPh sb="8" eb="12">
      <t>カブシキガイシャ</t>
    </rPh>
    <phoneticPr fontId="5"/>
  </si>
  <si>
    <t>社会システム株式会社</t>
    <rPh sb="0" eb="2">
      <t>シャカイ</t>
    </rPh>
    <rPh sb="6" eb="8">
      <t>カブシキ</t>
    </rPh>
    <rPh sb="8" eb="10">
      <t>ガイシャ</t>
    </rPh>
    <phoneticPr fontId="5"/>
  </si>
  <si>
    <t>104/6</t>
    <phoneticPr fontId="5"/>
  </si>
  <si>
    <t>28年度では100%に達しており、実績値は目標値に見合っている。</t>
    <rPh sb="17" eb="20">
      <t>ジッセキチ</t>
    </rPh>
    <rPh sb="21" eb="24">
      <t>モクヒョウチ</t>
    </rPh>
    <rPh sb="25" eb="27">
      <t>ミア</t>
    </rPh>
    <phoneticPr fontId="5"/>
  </si>
  <si>
    <t>-</t>
    <phoneticPr fontId="5"/>
  </si>
  <si>
    <t>大気環境の保全のために全国一律の規制が必要であり、国として行う必要がある。</t>
    <rPh sb="0" eb="2">
      <t>タイキ</t>
    </rPh>
    <rPh sb="11" eb="13">
      <t>ゼンコク</t>
    </rPh>
    <rPh sb="13" eb="15">
      <t>イチリツ</t>
    </rPh>
    <phoneticPr fontId="5"/>
  </si>
  <si>
    <t>自動車の排出ガス・騒音規制は、自動車の技術レベルや大気環境への影響を踏まえて改定すべきであり、これらに資する科学的知見を取得する当該事業は適切なものと考える。</t>
    <rPh sb="25" eb="27">
      <t>タイキ</t>
    </rPh>
    <rPh sb="27" eb="29">
      <t>カンキョウ</t>
    </rPh>
    <phoneticPr fontId="5"/>
  </si>
  <si>
    <t>これまで実施してきた事業は、中央環境審議会における検討に必要なデータ等を取得するものである。自動車排出ガス規制及び騒音規制に関する中央環境審議会の検討においては、これらデータを活用し国際基準調和にも考慮しつつ、規制強化が着実に進められており、本事業の成果は着実にあがっていると考えられる。</t>
    <rPh sb="88" eb="90">
      <t>カツヨウ</t>
    </rPh>
    <phoneticPr fontId="5"/>
  </si>
  <si>
    <t>環境保全調査等委託費</t>
    <rPh sb="6" eb="7">
      <t>トウ</t>
    </rPh>
    <phoneticPr fontId="5"/>
  </si>
  <si>
    <t>-</t>
    <phoneticPr fontId="5"/>
  </si>
  <si>
    <t>-</t>
    <phoneticPr fontId="5"/>
  </si>
  <si>
    <t>-</t>
    <phoneticPr fontId="5"/>
  </si>
  <si>
    <t>一般競争入札により広く公募して支出先を選定しており、競争性やコスト削減等を確保しつつ、着実な成果をあげている。なお、成果をあげるために的確な支出先を選定しているため、一部競争性のない随意契約も含まれる。
競争性の確保に努めていたが、一者応札が発生した。</t>
    <rPh sb="116" eb="117">
      <t>イチ</t>
    </rPh>
    <phoneticPr fontId="5"/>
  </si>
  <si>
    <t>予定価格は標準単価及び複数者による見積もり金額を参考に算出しているため妥当である。</t>
    <rPh sb="13" eb="14">
      <t>シャ</t>
    </rPh>
    <phoneticPr fontId="5"/>
  </si>
  <si>
    <t>見込み以上の実績となっている。</t>
    <rPh sb="3" eb="5">
      <t>イジョウ</t>
    </rPh>
    <phoneticPr fontId="5"/>
  </si>
  <si>
    <t>-</t>
    <phoneticPr fontId="5"/>
  </si>
  <si>
    <t>-</t>
    <phoneticPr fontId="5"/>
  </si>
  <si>
    <t>自動車単体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コストを最小限に抑えるための工夫等により、引き続き経費削減に向けて取り組んで参りたい。
一者応札の改善に向けた取組として、公告期間等の見直しを図り、引き続き適正な競争の実施に努める。</t>
    <rPh sb="119" eb="120">
      <t>ナド</t>
    </rPh>
    <rPh sb="147" eb="148">
      <t>イチ</t>
    </rPh>
    <phoneticPr fontId="5"/>
  </si>
  <si>
    <t>【一般競争入札（最低価格）】</t>
  </si>
  <si>
    <t>【一般競争入札（最低価格）】</t>
    <phoneticPr fontId="5"/>
  </si>
  <si>
    <t>-</t>
    <phoneticPr fontId="5"/>
  </si>
  <si>
    <t>-</t>
    <phoneticPr fontId="5"/>
  </si>
  <si>
    <t>-</t>
    <phoneticPr fontId="5"/>
  </si>
  <si>
    <t>-</t>
    <phoneticPr fontId="5"/>
  </si>
  <si>
    <t>-</t>
    <phoneticPr fontId="5"/>
  </si>
  <si>
    <t>-</t>
    <phoneticPr fontId="5"/>
  </si>
  <si>
    <t>自動車の排出ガス及び騒音については、中央環境審議会から大臣に対して行う答申（「今後の自動車排出ガス低減対策のあり方について」及び「今後の自動車単体騒音低減対策のあり方について」）に基づき、その許容限度を定めることとしている。中央環境審議会の答申においては、自動車排出ガス低減対策及び自動車単体騒音低減対策について、具体的に示されるとともに、大気・騒音環境の保全を図る上で今後検討すべき課題についてもあわせて示されている。本事業では、上述の中央環境審議会の答申において示された今後の検討課題（自動車排出ガス関係：燃料蒸発ガス対策、ガソリン直噴車PM規制対策、二輪車の国際基準調和等、自動車単体騒音関係：タイヤ騒音規制の使用過程車への適用、二輪車の加速走行騒音規制の強化、マフラー性能等確認制度の見直し）に対処すべくその検討に必要となる実測データや知見を収集するための事業である。</t>
    <phoneticPr fontId="5"/>
  </si>
  <si>
    <t>今後の自動車排出ガス低減対策のあり方について（第十三次答申)
今後の自動車単体騒音低減対策のあり方について(第三次答申)</t>
    <rPh sb="0" eb="2">
      <t>コンゴ</t>
    </rPh>
    <rPh sb="3" eb="6">
      <t>ジドウシャ</t>
    </rPh>
    <rPh sb="6" eb="8">
      <t>ハイシュツ</t>
    </rPh>
    <rPh sb="10" eb="12">
      <t>テイゲン</t>
    </rPh>
    <rPh sb="12" eb="14">
      <t>タイサク</t>
    </rPh>
    <rPh sb="17" eb="18">
      <t>カタ</t>
    </rPh>
    <rPh sb="23" eb="24">
      <t>ダイ</t>
    </rPh>
    <rPh sb="24" eb="26">
      <t>ジュウサン</t>
    </rPh>
    <rPh sb="26" eb="27">
      <t>ジ</t>
    </rPh>
    <rPh sb="27" eb="29">
      <t>トウシン</t>
    </rPh>
    <rPh sb="54" eb="55">
      <t>ダイ</t>
    </rPh>
    <rPh sb="55" eb="56">
      <t>サン</t>
    </rPh>
    <rPh sb="56" eb="57">
      <t>ジ</t>
    </rPh>
    <rPh sb="57" eb="59">
      <t>トウシン</t>
    </rPh>
    <phoneticPr fontId="5"/>
  </si>
  <si>
    <t>外部有識者点検対象外</t>
    <phoneticPr fontId="5"/>
  </si>
  <si>
    <t>執行等改善</t>
  </si>
  <si>
    <t xml:space="preserve">自動車排出ガス規制については、実態に即した更なる排出ガス低減対策のため、路上走行試験の導入等を行うことが決定しているが、今後の検討課題として、台上試験の規制値に対する倍数の強化及び規制対象物質の追加が挙げられており、これら課題を解決するために路上走行調査を実施する必要がある。また、排出原単位及び総量の推計においても、前述の調査結果を基に、温度等を考慮した推計手法の見直しを行う必要がある。このほか、ブレーキ粉塵等の非排気系粒子について、その実態等を調査し、規制に向けた検討を行う必要がある。
自動車単体騒音規制強化については、実環境の騒音改善に有効である総合的な騒音対策が必要との中央環境審議会の委員からの指摘、環境基準達成率、自動車騒音に関する苦情も依然として存在する現状から、実環境における音源の寄与度を解明し、実環境の騒音改善に効果的な対策を講じるため、車両の騒音レベルを再現・予測し得るシミュレーション手法の開発を行い、効果的な規制を効率的に導入する必要がある。
</t>
    <phoneticPr fontId="5"/>
  </si>
  <si>
    <t>本事業は、中央環境審議会における自動車排出ガス及び騒音の低減対策のあり方に関する答申の中で示された「今後の検討課題」について、その対策の検討に必要となる実測データや知見等を収集し、検討課題の解決に資することを目的としている。</t>
    <rPh sb="90" eb="92">
      <t>ケントウ</t>
    </rPh>
    <rPh sb="92" eb="94">
      <t>カダイ</t>
    </rPh>
    <rPh sb="95" eb="97">
      <t>カイケツ</t>
    </rPh>
    <rPh sb="98" eb="99">
      <t>シ</t>
    </rPh>
    <phoneticPr fontId="5"/>
  </si>
  <si>
    <t>当該事業は排ガス及び騒音規制のあり方について、得られたデータから検討し適切な制度設計に資するものである。事業の目的がデータ収集となっているため、本質的な目標設定について見直しを検討すること。</t>
    <rPh sb="52" eb="54">
      <t>ジギョウ</t>
    </rPh>
    <phoneticPr fontId="5"/>
  </si>
  <si>
    <t>ご指摘を踏まえ、事業の目的をデータ収集だけでなく、今後の検討課題の解決に資することとなるよう修正した。</t>
    <rPh sb="1" eb="3">
      <t>シテキ</t>
    </rPh>
    <rPh sb="4" eb="5">
      <t>フ</t>
    </rPh>
    <rPh sb="8" eb="10">
      <t>ジギョウ</t>
    </rPh>
    <rPh sb="11" eb="13">
      <t>モクテキ</t>
    </rPh>
    <rPh sb="17" eb="19">
      <t>シュウシュウ</t>
    </rPh>
    <rPh sb="25" eb="27">
      <t>コンゴ</t>
    </rPh>
    <rPh sb="28" eb="30">
      <t>ケントウ</t>
    </rPh>
    <rPh sb="30" eb="32">
      <t>カダイ</t>
    </rPh>
    <rPh sb="33" eb="35">
      <t>カイケツ</t>
    </rPh>
    <rPh sb="36" eb="37">
      <t>シ</t>
    </rPh>
    <rPh sb="46" eb="48">
      <t>シュウセイ</t>
    </rPh>
    <phoneticPr fontId="5"/>
  </si>
  <si>
    <t>-</t>
    <phoneticPr fontId="5"/>
  </si>
  <si>
    <t>自動車排出ガス・騒音規制強化等の推進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</si>
</sst>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68036</xdr:colOff>
      <xdr:row>741</xdr:row>
      <xdr:rowOff>27214</xdr:rowOff>
    </xdr:from>
    <xdr:to>
      <xdr:col>34</xdr:col>
      <xdr:colOff>17610</xdr:colOff>
      <xdr:row>743</xdr:row>
      <xdr:rowOff>123665</xdr:rowOff>
    </xdr:to>
    <xdr:sp macro="" textlink="">
      <xdr:nvSpPr>
        <xdr:cNvPr id="2" name="テキスト ボックス 1"/>
        <xdr:cNvSpPr txBox="1"/>
      </xdr:nvSpPr>
      <xdr:spPr>
        <a:xfrm>
          <a:off x="2721429" y="39419893"/>
          <a:ext cx="4235824" cy="8040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２０９百万円</a:t>
          </a:r>
        </a:p>
      </xdr:txBody>
    </xdr:sp>
    <xdr:clientData/>
  </xdr:twoCellAnchor>
  <xdr:twoCellAnchor>
    <xdr:from>
      <xdr:col>7</xdr:col>
      <xdr:colOff>13607</xdr:colOff>
      <xdr:row>744</xdr:row>
      <xdr:rowOff>340178</xdr:rowOff>
    </xdr:from>
    <xdr:to>
      <xdr:col>21</xdr:col>
      <xdr:colOff>181695</xdr:colOff>
      <xdr:row>746</xdr:row>
      <xdr:rowOff>289272</xdr:rowOff>
    </xdr:to>
    <xdr:sp macro="" textlink="">
      <xdr:nvSpPr>
        <xdr:cNvPr id="3" name="テキスト ボックス 2"/>
        <xdr:cNvSpPr txBox="1"/>
      </xdr:nvSpPr>
      <xdr:spPr>
        <a:xfrm>
          <a:off x="1442357" y="40794214"/>
          <a:ext cx="3025588" cy="656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一般財団法人日本自動車研究所</a:t>
          </a:r>
        </a:p>
        <a:p>
          <a:pPr algn="ctr"/>
          <a:r>
            <a:rPr kumimoji="1" lang="ja-JP" altLang="en-US" sz="1100"/>
            <a:t>２８百万円</a:t>
          </a:r>
        </a:p>
      </xdr:txBody>
    </xdr:sp>
    <xdr:clientData/>
  </xdr:twoCellAnchor>
  <xdr:twoCellAnchor>
    <xdr:from>
      <xdr:col>7</xdr:col>
      <xdr:colOff>27214</xdr:colOff>
      <xdr:row>746</xdr:row>
      <xdr:rowOff>335280</xdr:rowOff>
    </xdr:from>
    <xdr:to>
      <xdr:col>22</xdr:col>
      <xdr:colOff>2897</xdr:colOff>
      <xdr:row>748</xdr:row>
      <xdr:rowOff>263418</xdr:rowOff>
    </xdr:to>
    <xdr:sp macro="" textlink="">
      <xdr:nvSpPr>
        <xdr:cNvPr id="4" name="テキスト ボックス 3"/>
        <xdr:cNvSpPr txBox="1"/>
      </xdr:nvSpPr>
      <xdr:spPr>
        <a:xfrm>
          <a:off x="1307374" y="41681400"/>
          <a:ext cx="2718883" cy="636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二輪車の排出ガス規制の強化に向けた国際動向調査</a:t>
          </a:r>
        </a:p>
      </xdr:txBody>
    </xdr:sp>
    <xdr:clientData/>
  </xdr:twoCellAnchor>
  <xdr:twoCellAnchor>
    <xdr:from>
      <xdr:col>7</xdr:col>
      <xdr:colOff>40822</xdr:colOff>
      <xdr:row>746</xdr:row>
      <xdr:rowOff>326572</xdr:rowOff>
    </xdr:from>
    <xdr:to>
      <xdr:col>21</xdr:col>
      <xdr:colOff>199385</xdr:colOff>
      <xdr:row>748</xdr:row>
      <xdr:rowOff>304240</xdr:rowOff>
    </xdr:to>
    <xdr:sp macro="" textlink="">
      <xdr:nvSpPr>
        <xdr:cNvPr id="5" name="大かっこ 4"/>
        <xdr:cNvSpPr/>
      </xdr:nvSpPr>
      <xdr:spPr>
        <a:xfrm>
          <a:off x="1469572" y="41488179"/>
          <a:ext cx="3016063" cy="685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749</xdr:row>
      <xdr:rowOff>168088</xdr:rowOff>
    </xdr:from>
    <xdr:to>
      <xdr:col>22</xdr:col>
      <xdr:colOff>0</xdr:colOff>
      <xdr:row>751</xdr:row>
      <xdr:rowOff>129988</xdr:rowOff>
    </xdr:to>
    <xdr:sp macro="" textlink="">
      <xdr:nvSpPr>
        <xdr:cNvPr id="6" name="テキスト ボックス 5"/>
        <xdr:cNvSpPr txBox="1"/>
      </xdr:nvSpPr>
      <xdr:spPr>
        <a:xfrm>
          <a:off x="1411941" y="42178941"/>
          <a:ext cx="3025588" cy="656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独立行政法人</a:t>
          </a:r>
          <a:r>
            <a:rPr kumimoji="1" lang="ja-JP" altLang="ja-JP" sz="1100">
              <a:solidFill>
                <a:schemeClr val="dk1"/>
              </a:solidFill>
              <a:effectLst/>
              <a:latin typeface="+mn-lt"/>
              <a:ea typeface="+mn-ea"/>
              <a:cs typeface="+mn-cs"/>
            </a:rPr>
            <a:t>自動車技術総合機構</a:t>
          </a:r>
          <a:endParaRPr kumimoji="1" lang="ja-JP" altLang="en-US" sz="1050"/>
        </a:p>
        <a:p>
          <a:pPr algn="ctr"/>
          <a:r>
            <a:rPr kumimoji="1" lang="ja-JP" altLang="en-US" sz="1100"/>
            <a:t>３６百万円</a:t>
          </a:r>
        </a:p>
      </xdr:txBody>
    </xdr:sp>
    <xdr:clientData/>
  </xdr:twoCellAnchor>
  <xdr:twoCellAnchor>
    <xdr:from>
      <xdr:col>7</xdr:col>
      <xdr:colOff>11206</xdr:colOff>
      <xdr:row>751</xdr:row>
      <xdr:rowOff>201706</xdr:rowOff>
    </xdr:from>
    <xdr:to>
      <xdr:col>22</xdr:col>
      <xdr:colOff>112059</xdr:colOff>
      <xdr:row>753</xdr:row>
      <xdr:rowOff>16249</xdr:rowOff>
    </xdr:to>
    <xdr:sp macro="" textlink="">
      <xdr:nvSpPr>
        <xdr:cNvPr id="7" name="大かっこ 6"/>
        <xdr:cNvSpPr/>
      </xdr:nvSpPr>
      <xdr:spPr>
        <a:xfrm>
          <a:off x="1423147" y="42907324"/>
          <a:ext cx="3126441" cy="509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44823</xdr:colOff>
      <xdr:row>751</xdr:row>
      <xdr:rowOff>189155</xdr:rowOff>
    </xdr:from>
    <xdr:to>
      <xdr:col>22</xdr:col>
      <xdr:colOff>35298</xdr:colOff>
      <xdr:row>753</xdr:row>
      <xdr:rowOff>22748</xdr:rowOff>
    </xdr:to>
    <xdr:sp macro="" textlink="">
      <xdr:nvSpPr>
        <xdr:cNvPr id="8" name="テキスト ボックス 7"/>
        <xdr:cNvSpPr txBox="1"/>
      </xdr:nvSpPr>
      <xdr:spPr>
        <a:xfrm>
          <a:off x="1324983" y="43318355"/>
          <a:ext cx="2733675" cy="542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自動車及び自動車に関連するガソリン蒸発ガスについて調査</a:t>
          </a:r>
        </a:p>
      </xdr:txBody>
    </xdr:sp>
    <xdr:clientData/>
  </xdr:twoCellAnchor>
  <xdr:twoCellAnchor>
    <xdr:from>
      <xdr:col>6</xdr:col>
      <xdr:colOff>190500</xdr:colOff>
      <xdr:row>754</xdr:row>
      <xdr:rowOff>201706</xdr:rowOff>
    </xdr:from>
    <xdr:to>
      <xdr:col>21</xdr:col>
      <xdr:colOff>190499</xdr:colOff>
      <xdr:row>756</xdr:row>
      <xdr:rowOff>163606</xdr:rowOff>
    </xdr:to>
    <xdr:sp macro="" textlink="">
      <xdr:nvSpPr>
        <xdr:cNvPr id="9" name="テキスト ボックス 8"/>
        <xdr:cNvSpPr txBox="1"/>
      </xdr:nvSpPr>
      <xdr:spPr>
        <a:xfrm>
          <a:off x="1400735" y="43949471"/>
          <a:ext cx="3025588" cy="6566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株式会社数理計画</a:t>
          </a:r>
        </a:p>
        <a:p>
          <a:pPr algn="ctr"/>
          <a:r>
            <a:rPr kumimoji="1" lang="ja-JP" altLang="en-US" sz="1100"/>
            <a:t>８６百万円</a:t>
          </a:r>
          <a:endParaRPr kumimoji="1" lang="en-US" altLang="ja-JP" sz="1100"/>
        </a:p>
      </xdr:txBody>
    </xdr:sp>
    <xdr:clientData/>
  </xdr:twoCellAnchor>
  <xdr:twoCellAnchor>
    <xdr:from>
      <xdr:col>6</xdr:col>
      <xdr:colOff>190500</xdr:colOff>
      <xdr:row>756</xdr:row>
      <xdr:rowOff>212913</xdr:rowOff>
    </xdr:from>
    <xdr:to>
      <xdr:col>21</xdr:col>
      <xdr:colOff>180974</xdr:colOff>
      <xdr:row>757</xdr:row>
      <xdr:rowOff>49868</xdr:rowOff>
    </xdr:to>
    <xdr:sp macro="" textlink="">
      <xdr:nvSpPr>
        <xdr:cNvPr id="10" name="大かっこ 9"/>
        <xdr:cNvSpPr/>
      </xdr:nvSpPr>
      <xdr:spPr>
        <a:xfrm>
          <a:off x="1400735" y="44655442"/>
          <a:ext cx="3016063" cy="5093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756</xdr:row>
      <xdr:rowOff>212913</xdr:rowOff>
    </xdr:from>
    <xdr:to>
      <xdr:col>21</xdr:col>
      <xdr:colOff>106680</xdr:colOff>
      <xdr:row>757</xdr:row>
      <xdr:rowOff>63875</xdr:rowOff>
    </xdr:to>
    <xdr:sp macro="" textlink="">
      <xdr:nvSpPr>
        <xdr:cNvPr id="11" name="テキスト ボックス 10"/>
        <xdr:cNvSpPr txBox="1"/>
      </xdr:nvSpPr>
      <xdr:spPr>
        <a:xfrm>
          <a:off x="1356360" y="45125193"/>
          <a:ext cx="2590800" cy="5139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自動車排出ガス原単位及び総量算定についての調査</a:t>
          </a:r>
        </a:p>
      </xdr:txBody>
    </xdr:sp>
    <xdr:clientData/>
  </xdr:twoCellAnchor>
  <xdr:twoCellAnchor>
    <xdr:from>
      <xdr:col>33</xdr:col>
      <xdr:colOff>0</xdr:colOff>
      <xdr:row>745</xdr:row>
      <xdr:rowOff>0</xdr:rowOff>
    </xdr:from>
    <xdr:to>
      <xdr:col>48</xdr:col>
      <xdr:colOff>0</xdr:colOff>
      <xdr:row>746</xdr:row>
      <xdr:rowOff>309283</xdr:rowOff>
    </xdr:to>
    <xdr:sp macro="" textlink="">
      <xdr:nvSpPr>
        <xdr:cNvPr id="12" name="テキスト ボックス 11"/>
        <xdr:cNvSpPr txBox="1"/>
      </xdr:nvSpPr>
      <xdr:spPr>
        <a:xfrm>
          <a:off x="6656294" y="40621324"/>
          <a:ext cx="3025588" cy="656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独立行政法人自動車技術総合機構</a:t>
          </a:r>
        </a:p>
        <a:p>
          <a:pPr algn="ctr"/>
          <a:r>
            <a:rPr kumimoji="1" lang="ja-JP" altLang="en-US" sz="1100"/>
            <a:t>２４百万円</a:t>
          </a:r>
        </a:p>
      </xdr:txBody>
    </xdr:sp>
    <xdr:clientData/>
  </xdr:twoCellAnchor>
  <xdr:twoCellAnchor>
    <xdr:from>
      <xdr:col>32</xdr:col>
      <xdr:colOff>168088</xdr:colOff>
      <xdr:row>746</xdr:row>
      <xdr:rowOff>336176</xdr:rowOff>
    </xdr:from>
    <xdr:to>
      <xdr:col>47</xdr:col>
      <xdr:colOff>158563</xdr:colOff>
      <xdr:row>748</xdr:row>
      <xdr:rowOff>169768</xdr:rowOff>
    </xdr:to>
    <xdr:sp macro="" textlink="">
      <xdr:nvSpPr>
        <xdr:cNvPr id="13" name="テキスト ボックス 12"/>
        <xdr:cNvSpPr txBox="1"/>
      </xdr:nvSpPr>
      <xdr:spPr>
        <a:xfrm>
          <a:off x="6622676" y="41304882"/>
          <a:ext cx="3016063" cy="528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二輪車用交換用マフラーの騒音低減技術について調査</a:t>
          </a:r>
        </a:p>
      </xdr:txBody>
    </xdr:sp>
    <xdr:clientData/>
  </xdr:twoCellAnchor>
  <xdr:twoCellAnchor>
    <xdr:from>
      <xdr:col>32</xdr:col>
      <xdr:colOff>168088</xdr:colOff>
      <xdr:row>746</xdr:row>
      <xdr:rowOff>336176</xdr:rowOff>
    </xdr:from>
    <xdr:to>
      <xdr:col>47</xdr:col>
      <xdr:colOff>156882</xdr:colOff>
      <xdr:row>748</xdr:row>
      <xdr:rowOff>150718</xdr:rowOff>
    </xdr:to>
    <xdr:sp macro="" textlink="">
      <xdr:nvSpPr>
        <xdr:cNvPr id="14" name="大かっこ 13"/>
        <xdr:cNvSpPr/>
      </xdr:nvSpPr>
      <xdr:spPr>
        <a:xfrm>
          <a:off x="6622676" y="41304882"/>
          <a:ext cx="3014382" cy="509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750</xdr:row>
      <xdr:rowOff>0</xdr:rowOff>
    </xdr:from>
    <xdr:to>
      <xdr:col>48</xdr:col>
      <xdr:colOff>0</xdr:colOff>
      <xdr:row>751</xdr:row>
      <xdr:rowOff>309282</xdr:rowOff>
    </xdr:to>
    <xdr:sp macro="" textlink="">
      <xdr:nvSpPr>
        <xdr:cNvPr id="15" name="テキスト ボックス 14"/>
        <xdr:cNvSpPr txBox="1"/>
      </xdr:nvSpPr>
      <xdr:spPr>
        <a:xfrm>
          <a:off x="6656294" y="42358235"/>
          <a:ext cx="3025588" cy="656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ja-JP" altLang="en-US" sz="1050"/>
            <a:t>社会システム株式会社</a:t>
          </a:r>
          <a:endParaRPr kumimoji="1" lang="en-US" altLang="ja-JP" sz="1050"/>
        </a:p>
        <a:p>
          <a:pPr algn="ctr"/>
          <a:r>
            <a:rPr kumimoji="1" lang="ja-JP" altLang="en-US" sz="1100"/>
            <a:t>１６百万円</a:t>
          </a:r>
        </a:p>
      </xdr:txBody>
    </xdr:sp>
    <xdr:clientData/>
  </xdr:twoCellAnchor>
  <xdr:twoCellAnchor>
    <xdr:from>
      <xdr:col>33</xdr:col>
      <xdr:colOff>11206</xdr:colOff>
      <xdr:row>752</xdr:row>
      <xdr:rowOff>26445</xdr:rowOff>
    </xdr:from>
    <xdr:to>
      <xdr:col>48</xdr:col>
      <xdr:colOff>1681</xdr:colOff>
      <xdr:row>753</xdr:row>
      <xdr:rowOff>207420</xdr:rowOff>
    </xdr:to>
    <xdr:sp macro="" textlink="">
      <xdr:nvSpPr>
        <xdr:cNvPr id="16" name="テキスト ボックス 15"/>
        <xdr:cNvSpPr txBox="1"/>
      </xdr:nvSpPr>
      <xdr:spPr>
        <a:xfrm>
          <a:off x="6046246" y="43513785"/>
          <a:ext cx="2733675" cy="531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タイヤの使用期間の実態について調査</a:t>
          </a:r>
        </a:p>
      </xdr:txBody>
    </xdr:sp>
    <xdr:clientData/>
  </xdr:twoCellAnchor>
  <xdr:twoCellAnchor>
    <xdr:from>
      <xdr:col>32</xdr:col>
      <xdr:colOff>156882</xdr:colOff>
      <xdr:row>752</xdr:row>
      <xdr:rowOff>33618</xdr:rowOff>
    </xdr:from>
    <xdr:to>
      <xdr:col>47</xdr:col>
      <xdr:colOff>147357</xdr:colOff>
      <xdr:row>753</xdr:row>
      <xdr:rowOff>195543</xdr:rowOff>
    </xdr:to>
    <xdr:sp macro="" textlink="">
      <xdr:nvSpPr>
        <xdr:cNvPr id="17" name="大かっこ 16"/>
        <xdr:cNvSpPr/>
      </xdr:nvSpPr>
      <xdr:spPr>
        <a:xfrm>
          <a:off x="6611470" y="43086618"/>
          <a:ext cx="3016063" cy="509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755</xdr:row>
      <xdr:rowOff>0</xdr:rowOff>
    </xdr:from>
    <xdr:to>
      <xdr:col>48</xdr:col>
      <xdr:colOff>0</xdr:colOff>
      <xdr:row>756</xdr:row>
      <xdr:rowOff>309283</xdr:rowOff>
    </xdr:to>
    <xdr:sp macro="" textlink="">
      <xdr:nvSpPr>
        <xdr:cNvPr id="18" name="テキスト ボックス 17"/>
        <xdr:cNvSpPr txBox="1"/>
      </xdr:nvSpPr>
      <xdr:spPr>
        <a:xfrm>
          <a:off x="6656294" y="44095147"/>
          <a:ext cx="3025588" cy="656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F.</a:t>
          </a:r>
          <a:r>
            <a:rPr kumimoji="1" lang="ja-JP" altLang="en-US" sz="1050">
              <a:solidFill>
                <a:schemeClr val="dk1"/>
              </a:solidFill>
              <a:effectLst/>
              <a:latin typeface="+mn-lt"/>
              <a:ea typeface="+mn-ea"/>
              <a:cs typeface="+mn-cs"/>
            </a:rPr>
            <a:t>国立研究開発法人産業技術総合研究所</a:t>
          </a:r>
          <a:endParaRPr kumimoji="1" lang="en-US" altLang="ja-JP" sz="1050">
            <a:solidFill>
              <a:schemeClr val="dk1"/>
            </a:solidFill>
            <a:effectLst/>
            <a:latin typeface="+mn-lt"/>
            <a:ea typeface="+mn-ea"/>
            <a:cs typeface="+mn-cs"/>
          </a:endParaRPr>
        </a:p>
        <a:p>
          <a:pPr algn="ctr"/>
          <a:r>
            <a:rPr kumimoji="1" lang="ja-JP" altLang="en-US" sz="1100"/>
            <a:t>１３百万円</a:t>
          </a:r>
          <a:endParaRPr kumimoji="1" lang="en-US" altLang="ja-JP" sz="1100"/>
        </a:p>
      </xdr:txBody>
    </xdr:sp>
    <xdr:clientData/>
  </xdr:twoCellAnchor>
  <xdr:twoCellAnchor>
    <xdr:from>
      <xdr:col>32</xdr:col>
      <xdr:colOff>179295</xdr:colOff>
      <xdr:row>756</xdr:row>
      <xdr:rowOff>381000</xdr:rowOff>
    </xdr:from>
    <xdr:to>
      <xdr:col>48</xdr:col>
      <xdr:colOff>67236</xdr:colOff>
      <xdr:row>757</xdr:row>
      <xdr:rowOff>217954</xdr:rowOff>
    </xdr:to>
    <xdr:sp macro="" textlink="">
      <xdr:nvSpPr>
        <xdr:cNvPr id="19" name="大かっこ 18"/>
        <xdr:cNvSpPr/>
      </xdr:nvSpPr>
      <xdr:spPr>
        <a:xfrm>
          <a:off x="6633883" y="44823529"/>
          <a:ext cx="3115235" cy="509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56030</xdr:colOff>
      <xdr:row>756</xdr:row>
      <xdr:rowOff>369794</xdr:rowOff>
    </xdr:from>
    <xdr:to>
      <xdr:col>48</xdr:col>
      <xdr:colOff>46505</xdr:colOff>
      <xdr:row>757</xdr:row>
      <xdr:rowOff>225798</xdr:rowOff>
    </xdr:to>
    <xdr:sp macro="" textlink="">
      <xdr:nvSpPr>
        <xdr:cNvPr id="20" name="テキスト ボックス 19"/>
        <xdr:cNvSpPr txBox="1"/>
      </xdr:nvSpPr>
      <xdr:spPr>
        <a:xfrm>
          <a:off x="6712324" y="44812323"/>
          <a:ext cx="3016063" cy="528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排出ガス後処理装置の劣化原因の究明のための調査</a:t>
          </a:r>
        </a:p>
      </xdr:txBody>
    </xdr:sp>
    <xdr:clientData/>
  </xdr:twoCellAnchor>
  <xdr:twoCellAnchor>
    <xdr:from>
      <xdr:col>39</xdr:col>
      <xdr:colOff>11206</xdr:colOff>
      <xdr:row>740</xdr:row>
      <xdr:rowOff>291353</xdr:rowOff>
    </xdr:from>
    <xdr:to>
      <xdr:col>49</xdr:col>
      <xdr:colOff>230281</xdr:colOff>
      <xdr:row>743</xdr:row>
      <xdr:rowOff>43703</xdr:rowOff>
    </xdr:to>
    <xdr:sp macro="" textlink="">
      <xdr:nvSpPr>
        <xdr:cNvPr id="21" name="テキスト ボックス 20"/>
        <xdr:cNvSpPr txBox="1"/>
      </xdr:nvSpPr>
      <xdr:spPr>
        <a:xfrm>
          <a:off x="7877735" y="39175765"/>
          <a:ext cx="2236134" cy="794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r>
            <a:rPr kumimoji="1" lang="en-US" altLang="ja-JP" sz="1100"/>
            <a:t>(</a:t>
          </a:r>
          <a:r>
            <a:rPr kumimoji="1" lang="ja-JP" altLang="en-US" sz="1100"/>
            <a:t>人件費等</a:t>
          </a:r>
          <a:r>
            <a:rPr kumimoji="1" lang="en-US" altLang="ja-JP" sz="1100"/>
            <a:t>)</a:t>
          </a:r>
        </a:p>
        <a:p>
          <a:pPr algn="ctr"/>
          <a:r>
            <a:rPr kumimoji="1" lang="ja-JP" altLang="en-US" sz="1100"/>
            <a:t>６百万円</a:t>
          </a:r>
          <a:endParaRPr kumimoji="1" lang="en-US" altLang="ja-JP" sz="1100"/>
        </a:p>
      </xdr:txBody>
    </xdr:sp>
    <xdr:clientData/>
  </xdr:twoCellAnchor>
  <xdr:twoCellAnchor>
    <xdr:from>
      <xdr:col>38</xdr:col>
      <xdr:colOff>168088</xdr:colOff>
      <xdr:row>741</xdr:row>
      <xdr:rowOff>11205</xdr:rowOff>
    </xdr:from>
    <xdr:to>
      <xdr:col>49</xdr:col>
      <xdr:colOff>206188</xdr:colOff>
      <xdr:row>743</xdr:row>
      <xdr:rowOff>120462</xdr:rowOff>
    </xdr:to>
    <xdr:sp macro="" textlink="">
      <xdr:nvSpPr>
        <xdr:cNvPr id="22" name="大かっこ 21"/>
        <xdr:cNvSpPr/>
      </xdr:nvSpPr>
      <xdr:spPr>
        <a:xfrm>
          <a:off x="7832912" y="39242999"/>
          <a:ext cx="2256864" cy="80402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7620</xdr:colOff>
      <xdr:row>743</xdr:row>
      <xdr:rowOff>137160</xdr:rowOff>
    </xdr:from>
    <xdr:to>
      <xdr:col>27</xdr:col>
      <xdr:colOff>15240</xdr:colOff>
      <xdr:row>755</xdr:row>
      <xdr:rowOff>342900</xdr:rowOff>
    </xdr:to>
    <xdr:cxnSp macro="">
      <xdr:nvCxnSpPr>
        <xdr:cNvPr id="24" name="直線コネクタ 23"/>
        <xdr:cNvCxnSpPr/>
      </xdr:nvCxnSpPr>
      <xdr:spPr>
        <a:xfrm>
          <a:off x="4945380" y="40416480"/>
          <a:ext cx="7620" cy="44805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167640</xdr:colOff>
      <xdr:row>755</xdr:row>
      <xdr:rowOff>333712</xdr:rowOff>
    </xdr:from>
    <xdr:to>
      <xdr:col>33</xdr:col>
      <xdr:colOff>0</xdr:colOff>
      <xdr:row>755</xdr:row>
      <xdr:rowOff>350520</xdr:rowOff>
    </xdr:to>
    <xdr:cxnSp macro="">
      <xdr:nvCxnSpPr>
        <xdr:cNvPr id="28" name="直線矢印コネクタ 27"/>
        <xdr:cNvCxnSpPr>
          <a:endCxn id="18" idx="1"/>
        </xdr:cNvCxnSpPr>
      </xdr:nvCxnSpPr>
      <xdr:spPr>
        <a:xfrm flipV="1">
          <a:off x="4008120" y="44887852"/>
          <a:ext cx="2026920" cy="16808"/>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xdr:colOff>
      <xdr:row>750</xdr:row>
      <xdr:rowOff>350520</xdr:rowOff>
    </xdr:from>
    <xdr:to>
      <xdr:col>33</xdr:col>
      <xdr:colOff>0</xdr:colOff>
      <xdr:row>751</xdr:row>
      <xdr:rowOff>7620</xdr:rowOff>
    </xdr:to>
    <xdr:cxnSp macro="">
      <xdr:nvCxnSpPr>
        <xdr:cNvPr id="29" name="直線矢印コネクタ 28"/>
        <xdr:cNvCxnSpPr/>
      </xdr:nvCxnSpPr>
      <xdr:spPr>
        <a:xfrm>
          <a:off x="4038600" y="43121580"/>
          <a:ext cx="1996440" cy="1524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xdr:colOff>
      <xdr:row>745</xdr:row>
      <xdr:rowOff>342900</xdr:rowOff>
    </xdr:from>
    <xdr:to>
      <xdr:col>32</xdr:col>
      <xdr:colOff>175260</xdr:colOff>
      <xdr:row>746</xdr:row>
      <xdr:rowOff>0</xdr:rowOff>
    </xdr:to>
    <xdr:cxnSp macro="">
      <xdr:nvCxnSpPr>
        <xdr:cNvPr id="39" name="直線矢印コネクタ 38"/>
        <xdr:cNvCxnSpPr/>
      </xdr:nvCxnSpPr>
      <xdr:spPr>
        <a:xfrm>
          <a:off x="4030980" y="41330880"/>
          <a:ext cx="1996440" cy="1524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411</v>
      </c>
      <c r="AP2" s="172"/>
      <c r="AQ2" s="172"/>
      <c r="AR2" s="72" t="str">
        <f>IF(OR(AO2="　", AO2=""), "", "-")</f>
        <v/>
      </c>
      <c r="AS2" s="173">
        <v>119</v>
      </c>
      <c r="AT2" s="173"/>
      <c r="AU2" s="173"/>
      <c r="AV2" s="43" t="str">
        <f>IF(AW2="", "", "-")</f>
        <v/>
      </c>
      <c r="AW2" s="372"/>
      <c r="AX2" s="372"/>
    </row>
    <row r="3" spans="1:50" ht="21" customHeight="1" thickBot="1" x14ac:dyDescent="0.25">
      <c r="A3" s="480" t="s">
        <v>391</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23" t="s">
        <v>64</v>
      </c>
      <c r="AJ3" s="482" t="s">
        <v>468</v>
      </c>
      <c r="AK3" s="482"/>
      <c r="AL3" s="482"/>
      <c r="AM3" s="482"/>
      <c r="AN3" s="482"/>
      <c r="AO3" s="482"/>
      <c r="AP3" s="482"/>
      <c r="AQ3" s="482"/>
      <c r="AR3" s="482"/>
      <c r="AS3" s="482"/>
      <c r="AT3" s="482"/>
      <c r="AU3" s="482"/>
      <c r="AV3" s="482"/>
      <c r="AW3" s="482"/>
      <c r="AX3" s="24" t="s">
        <v>65</v>
      </c>
    </row>
    <row r="4" spans="1:50" ht="24.75" customHeight="1" x14ac:dyDescent="0.2">
      <c r="A4" s="699" t="s">
        <v>26</v>
      </c>
      <c r="B4" s="700"/>
      <c r="C4" s="700"/>
      <c r="D4" s="700"/>
      <c r="E4" s="700"/>
      <c r="F4" s="700"/>
      <c r="G4" s="675" t="s">
        <v>593</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67</v>
      </c>
      <c r="B5" s="686"/>
      <c r="C5" s="686"/>
      <c r="D5" s="686"/>
      <c r="E5" s="686"/>
      <c r="F5" s="687"/>
      <c r="G5" s="514" t="s">
        <v>175</v>
      </c>
      <c r="H5" s="515"/>
      <c r="I5" s="515"/>
      <c r="J5" s="515"/>
      <c r="K5" s="515"/>
      <c r="L5" s="515"/>
      <c r="M5" s="516" t="s">
        <v>66</v>
      </c>
      <c r="N5" s="517"/>
      <c r="O5" s="517"/>
      <c r="P5" s="517"/>
      <c r="Q5" s="517"/>
      <c r="R5" s="518"/>
      <c r="S5" s="519" t="s">
        <v>131</v>
      </c>
      <c r="T5" s="515"/>
      <c r="U5" s="515"/>
      <c r="V5" s="515"/>
      <c r="W5" s="515"/>
      <c r="X5" s="520"/>
      <c r="Y5" s="691" t="s">
        <v>3</v>
      </c>
      <c r="Z5" s="692"/>
      <c r="AA5" s="692"/>
      <c r="AB5" s="692"/>
      <c r="AC5" s="692"/>
      <c r="AD5" s="693"/>
      <c r="AE5" s="694" t="s">
        <v>470</v>
      </c>
      <c r="AF5" s="694"/>
      <c r="AG5" s="694"/>
      <c r="AH5" s="694"/>
      <c r="AI5" s="694"/>
      <c r="AJ5" s="694"/>
      <c r="AK5" s="694"/>
      <c r="AL5" s="694"/>
      <c r="AM5" s="694"/>
      <c r="AN5" s="694"/>
      <c r="AO5" s="694"/>
      <c r="AP5" s="695"/>
      <c r="AQ5" s="696" t="s">
        <v>471</v>
      </c>
      <c r="AR5" s="697"/>
      <c r="AS5" s="697"/>
      <c r="AT5" s="697"/>
      <c r="AU5" s="697"/>
      <c r="AV5" s="697"/>
      <c r="AW5" s="697"/>
      <c r="AX5" s="698"/>
    </row>
    <row r="6" spans="1:50" ht="39" customHeight="1" x14ac:dyDescent="0.2">
      <c r="A6" s="701" t="s">
        <v>4</v>
      </c>
      <c r="B6" s="702"/>
      <c r="C6" s="702"/>
      <c r="D6" s="702"/>
      <c r="E6" s="702"/>
      <c r="F6" s="70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2">
      <c r="A7" s="803" t="s">
        <v>23</v>
      </c>
      <c r="B7" s="804"/>
      <c r="C7" s="804"/>
      <c r="D7" s="804"/>
      <c r="E7" s="804"/>
      <c r="F7" s="805"/>
      <c r="G7" s="806" t="s">
        <v>472</v>
      </c>
      <c r="H7" s="807"/>
      <c r="I7" s="807"/>
      <c r="J7" s="807"/>
      <c r="K7" s="807"/>
      <c r="L7" s="807"/>
      <c r="M7" s="807"/>
      <c r="N7" s="807"/>
      <c r="O7" s="807"/>
      <c r="P7" s="807"/>
      <c r="Q7" s="807"/>
      <c r="R7" s="807"/>
      <c r="S7" s="807"/>
      <c r="T7" s="807"/>
      <c r="U7" s="807"/>
      <c r="V7" s="807"/>
      <c r="W7" s="807"/>
      <c r="X7" s="808"/>
      <c r="Y7" s="370" t="s">
        <v>5</v>
      </c>
      <c r="Z7" s="261"/>
      <c r="AA7" s="261"/>
      <c r="AB7" s="261"/>
      <c r="AC7" s="261"/>
      <c r="AD7" s="371"/>
      <c r="AE7" s="360" t="s">
        <v>473</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803" t="s">
        <v>343</v>
      </c>
      <c r="B8" s="804"/>
      <c r="C8" s="804"/>
      <c r="D8" s="804"/>
      <c r="E8" s="804"/>
      <c r="F8" s="805"/>
      <c r="G8" s="179" t="str">
        <f>入力規則等!A26</f>
        <v>科学技術・イノベーション</v>
      </c>
      <c r="H8" s="180"/>
      <c r="I8" s="180"/>
      <c r="J8" s="180"/>
      <c r="K8" s="180"/>
      <c r="L8" s="180"/>
      <c r="M8" s="180"/>
      <c r="N8" s="180"/>
      <c r="O8" s="180"/>
      <c r="P8" s="180"/>
      <c r="Q8" s="180"/>
      <c r="R8" s="180"/>
      <c r="S8" s="180"/>
      <c r="T8" s="180"/>
      <c r="U8" s="180"/>
      <c r="V8" s="180"/>
      <c r="W8" s="180"/>
      <c r="X8" s="181"/>
      <c r="Y8" s="533" t="s">
        <v>344</v>
      </c>
      <c r="Z8" s="534"/>
      <c r="AA8" s="534"/>
      <c r="AB8" s="534"/>
      <c r="AC8" s="534"/>
      <c r="AD8" s="535"/>
      <c r="AE8" s="71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5"/>
    </row>
    <row r="9" spans="1:50" ht="69" customHeight="1" x14ac:dyDescent="0.2">
      <c r="A9" s="91" t="s">
        <v>24</v>
      </c>
      <c r="B9" s="92"/>
      <c r="C9" s="92"/>
      <c r="D9" s="92"/>
      <c r="E9" s="92"/>
      <c r="F9" s="92"/>
      <c r="G9" s="536" t="s">
        <v>589</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2">
      <c r="A10" s="716" t="s">
        <v>30</v>
      </c>
      <c r="B10" s="717"/>
      <c r="C10" s="717"/>
      <c r="D10" s="717"/>
      <c r="E10" s="717"/>
      <c r="F10" s="717"/>
      <c r="G10" s="652" t="s">
        <v>584</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2">
      <c r="A11" s="716" t="s">
        <v>6</v>
      </c>
      <c r="B11" s="717"/>
      <c r="C11" s="717"/>
      <c r="D11" s="717"/>
      <c r="E11" s="717"/>
      <c r="F11" s="72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85" t="s">
        <v>25</v>
      </c>
      <c r="B12" s="86"/>
      <c r="C12" s="86"/>
      <c r="D12" s="86"/>
      <c r="E12" s="86"/>
      <c r="F12" s="87"/>
      <c r="G12" s="658"/>
      <c r="H12" s="659"/>
      <c r="I12" s="659"/>
      <c r="J12" s="659"/>
      <c r="K12" s="659"/>
      <c r="L12" s="659"/>
      <c r="M12" s="659"/>
      <c r="N12" s="659"/>
      <c r="O12" s="65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392</v>
      </c>
      <c r="AL12" s="263"/>
      <c r="AM12" s="263"/>
      <c r="AN12" s="263"/>
      <c r="AO12" s="263"/>
      <c r="AP12" s="263"/>
      <c r="AQ12" s="264"/>
      <c r="AR12" s="268" t="s">
        <v>393</v>
      </c>
      <c r="AS12" s="263"/>
      <c r="AT12" s="263"/>
      <c r="AU12" s="263"/>
      <c r="AV12" s="263"/>
      <c r="AW12" s="263"/>
      <c r="AX12" s="718"/>
    </row>
    <row r="13" spans="1:50" ht="21" customHeight="1" x14ac:dyDescent="0.2">
      <c r="A13" s="88"/>
      <c r="B13" s="89"/>
      <c r="C13" s="89"/>
      <c r="D13" s="89"/>
      <c r="E13" s="89"/>
      <c r="F13" s="90"/>
      <c r="G13" s="719" t="s">
        <v>7</v>
      </c>
      <c r="H13" s="720"/>
      <c r="I13" s="617" t="s">
        <v>8</v>
      </c>
      <c r="J13" s="618"/>
      <c r="K13" s="618"/>
      <c r="L13" s="618"/>
      <c r="M13" s="618"/>
      <c r="N13" s="618"/>
      <c r="O13" s="619"/>
      <c r="P13" s="168">
        <v>218</v>
      </c>
      <c r="Q13" s="169"/>
      <c r="R13" s="169"/>
      <c r="S13" s="169"/>
      <c r="T13" s="169"/>
      <c r="U13" s="169"/>
      <c r="V13" s="170"/>
      <c r="W13" s="168">
        <v>207</v>
      </c>
      <c r="X13" s="169"/>
      <c r="Y13" s="169"/>
      <c r="Z13" s="169"/>
      <c r="AA13" s="169"/>
      <c r="AB13" s="169"/>
      <c r="AC13" s="170"/>
      <c r="AD13" s="168">
        <v>211</v>
      </c>
      <c r="AE13" s="169"/>
      <c r="AF13" s="169"/>
      <c r="AG13" s="169"/>
      <c r="AH13" s="169"/>
      <c r="AI13" s="169"/>
      <c r="AJ13" s="170"/>
      <c r="AK13" s="168">
        <v>267</v>
      </c>
      <c r="AL13" s="169"/>
      <c r="AM13" s="169"/>
      <c r="AN13" s="169"/>
      <c r="AO13" s="169"/>
      <c r="AP13" s="169"/>
      <c r="AQ13" s="170"/>
      <c r="AR13" s="165">
        <v>320</v>
      </c>
      <c r="AS13" s="166"/>
      <c r="AT13" s="166"/>
      <c r="AU13" s="166"/>
      <c r="AV13" s="166"/>
      <c r="AW13" s="166"/>
      <c r="AX13" s="369"/>
    </row>
    <row r="14" spans="1:50" ht="21" customHeight="1" x14ac:dyDescent="0.2">
      <c r="A14" s="88"/>
      <c r="B14" s="89"/>
      <c r="C14" s="89"/>
      <c r="D14" s="89"/>
      <c r="E14" s="89"/>
      <c r="F14" s="90"/>
      <c r="G14" s="721"/>
      <c r="H14" s="722"/>
      <c r="I14" s="539" t="s">
        <v>9</v>
      </c>
      <c r="J14" s="608"/>
      <c r="K14" s="608"/>
      <c r="L14" s="608"/>
      <c r="M14" s="608"/>
      <c r="N14" s="608"/>
      <c r="O14" s="609"/>
      <c r="P14" s="168" t="s">
        <v>579</v>
      </c>
      <c r="Q14" s="169"/>
      <c r="R14" s="169"/>
      <c r="S14" s="169"/>
      <c r="T14" s="169"/>
      <c r="U14" s="169"/>
      <c r="V14" s="170"/>
      <c r="W14" s="168" t="s">
        <v>580</v>
      </c>
      <c r="X14" s="169"/>
      <c r="Y14" s="169"/>
      <c r="Z14" s="169"/>
      <c r="AA14" s="169"/>
      <c r="AB14" s="169"/>
      <c r="AC14" s="170"/>
      <c r="AD14" s="168" t="s">
        <v>580</v>
      </c>
      <c r="AE14" s="169"/>
      <c r="AF14" s="169"/>
      <c r="AG14" s="169"/>
      <c r="AH14" s="169"/>
      <c r="AI14" s="169"/>
      <c r="AJ14" s="170"/>
      <c r="AK14" s="168" t="s">
        <v>580</v>
      </c>
      <c r="AL14" s="169"/>
      <c r="AM14" s="169"/>
      <c r="AN14" s="169"/>
      <c r="AO14" s="169"/>
      <c r="AP14" s="169"/>
      <c r="AQ14" s="170"/>
      <c r="AR14" s="644"/>
      <c r="AS14" s="644"/>
      <c r="AT14" s="644"/>
      <c r="AU14" s="644"/>
      <c r="AV14" s="644"/>
      <c r="AW14" s="644"/>
      <c r="AX14" s="645"/>
    </row>
    <row r="15" spans="1:50" ht="21" customHeight="1" x14ac:dyDescent="0.2">
      <c r="A15" s="88"/>
      <c r="B15" s="89"/>
      <c r="C15" s="89"/>
      <c r="D15" s="89"/>
      <c r="E15" s="89"/>
      <c r="F15" s="90"/>
      <c r="G15" s="721"/>
      <c r="H15" s="722"/>
      <c r="I15" s="539" t="s">
        <v>51</v>
      </c>
      <c r="J15" s="540"/>
      <c r="K15" s="540"/>
      <c r="L15" s="540"/>
      <c r="M15" s="540"/>
      <c r="N15" s="540"/>
      <c r="O15" s="541"/>
      <c r="P15" s="168" t="s">
        <v>580</v>
      </c>
      <c r="Q15" s="169"/>
      <c r="R15" s="169"/>
      <c r="S15" s="169"/>
      <c r="T15" s="169"/>
      <c r="U15" s="169"/>
      <c r="V15" s="170"/>
      <c r="W15" s="168" t="s">
        <v>580</v>
      </c>
      <c r="X15" s="169"/>
      <c r="Y15" s="169"/>
      <c r="Z15" s="169"/>
      <c r="AA15" s="169"/>
      <c r="AB15" s="169"/>
      <c r="AC15" s="170"/>
      <c r="AD15" s="168" t="s">
        <v>580</v>
      </c>
      <c r="AE15" s="169"/>
      <c r="AF15" s="169"/>
      <c r="AG15" s="169"/>
      <c r="AH15" s="169"/>
      <c r="AI15" s="169"/>
      <c r="AJ15" s="170"/>
      <c r="AK15" s="168" t="s">
        <v>580</v>
      </c>
      <c r="AL15" s="169"/>
      <c r="AM15" s="169"/>
      <c r="AN15" s="169"/>
      <c r="AO15" s="169"/>
      <c r="AP15" s="169"/>
      <c r="AQ15" s="170"/>
      <c r="AR15" s="168" t="s">
        <v>592</v>
      </c>
      <c r="AS15" s="169"/>
      <c r="AT15" s="169"/>
      <c r="AU15" s="169"/>
      <c r="AV15" s="169"/>
      <c r="AW15" s="169"/>
      <c r="AX15" s="607"/>
    </row>
    <row r="16" spans="1:50" ht="21" customHeight="1" x14ac:dyDescent="0.2">
      <c r="A16" s="88"/>
      <c r="B16" s="89"/>
      <c r="C16" s="89"/>
      <c r="D16" s="89"/>
      <c r="E16" s="89"/>
      <c r="F16" s="90"/>
      <c r="G16" s="721"/>
      <c r="H16" s="722"/>
      <c r="I16" s="539" t="s">
        <v>52</v>
      </c>
      <c r="J16" s="540"/>
      <c r="K16" s="540"/>
      <c r="L16" s="540"/>
      <c r="M16" s="540"/>
      <c r="N16" s="540"/>
      <c r="O16" s="541"/>
      <c r="P16" s="168" t="s">
        <v>580</v>
      </c>
      <c r="Q16" s="169"/>
      <c r="R16" s="169"/>
      <c r="S16" s="169"/>
      <c r="T16" s="169"/>
      <c r="U16" s="169"/>
      <c r="V16" s="170"/>
      <c r="W16" s="168" t="s">
        <v>581</v>
      </c>
      <c r="X16" s="169"/>
      <c r="Y16" s="169"/>
      <c r="Z16" s="169"/>
      <c r="AA16" s="169"/>
      <c r="AB16" s="169"/>
      <c r="AC16" s="170"/>
      <c r="AD16" s="168" t="s">
        <v>580</v>
      </c>
      <c r="AE16" s="169"/>
      <c r="AF16" s="169"/>
      <c r="AG16" s="169"/>
      <c r="AH16" s="169"/>
      <c r="AI16" s="169"/>
      <c r="AJ16" s="170"/>
      <c r="AK16" s="168" t="s">
        <v>580</v>
      </c>
      <c r="AL16" s="169"/>
      <c r="AM16" s="169"/>
      <c r="AN16" s="169"/>
      <c r="AO16" s="169"/>
      <c r="AP16" s="169"/>
      <c r="AQ16" s="170"/>
      <c r="AR16" s="655"/>
      <c r="AS16" s="656"/>
      <c r="AT16" s="656"/>
      <c r="AU16" s="656"/>
      <c r="AV16" s="656"/>
      <c r="AW16" s="656"/>
      <c r="AX16" s="657"/>
    </row>
    <row r="17" spans="1:50" ht="24.75" customHeight="1" x14ac:dyDescent="0.2">
      <c r="A17" s="88"/>
      <c r="B17" s="89"/>
      <c r="C17" s="89"/>
      <c r="D17" s="89"/>
      <c r="E17" s="89"/>
      <c r="F17" s="90"/>
      <c r="G17" s="721"/>
      <c r="H17" s="722"/>
      <c r="I17" s="539" t="s">
        <v>50</v>
      </c>
      <c r="J17" s="608"/>
      <c r="K17" s="608"/>
      <c r="L17" s="608"/>
      <c r="M17" s="608"/>
      <c r="N17" s="608"/>
      <c r="O17" s="609"/>
      <c r="P17" s="168" t="s">
        <v>581</v>
      </c>
      <c r="Q17" s="169"/>
      <c r="R17" s="169"/>
      <c r="S17" s="169"/>
      <c r="T17" s="169"/>
      <c r="U17" s="169"/>
      <c r="V17" s="170"/>
      <c r="W17" s="168" t="s">
        <v>580</v>
      </c>
      <c r="X17" s="169"/>
      <c r="Y17" s="169"/>
      <c r="Z17" s="169"/>
      <c r="AA17" s="169"/>
      <c r="AB17" s="169"/>
      <c r="AC17" s="170"/>
      <c r="AD17" s="168" t="s">
        <v>582</v>
      </c>
      <c r="AE17" s="169"/>
      <c r="AF17" s="169"/>
      <c r="AG17" s="169"/>
      <c r="AH17" s="169"/>
      <c r="AI17" s="169"/>
      <c r="AJ17" s="170"/>
      <c r="AK17" s="168" t="s">
        <v>583</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23"/>
      <c r="H18" s="724"/>
      <c r="I18" s="711" t="s">
        <v>21</v>
      </c>
      <c r="J18" s="712"/>
      <c r="K18" s="712"/>
      <c r="L18" s="712"/>
      <c r="M18" s="712"/>
      <c r="N18" s="712"/>
      <c r="O18" s="713"/>
      <c r="P18" s="189">
        <f>SUM(P13:V17)</f>
        <v>218</v>
      </c>
      <c r="Q18" s="190"/>
      <c r="R18" s="190"/>
      <c r="S18" s="190"/>
      <c r="T18" s="190"/>
      <c r="U18" s="190"/>
      <c r="V18" s="191"/>
      <c r="W18" s="189">
        <f>SUM(W13:AC17)</f>
        <v>207</v>
      </c>
      <c r="X18" s="190"/>
      <c r="Y18" s="190"/>
      <c r="Z18" s="190"/>
      <c r="AA18" s="190"/>
      <c r="AB18" s="190"/>
      <c r="AC18" s="191"/>
      <c r="AD18" s="189">
        <f>SUM(AD13:AJ17)</f>
        <v>211</v>
      </c>
      <c r="AE18" s="190"/>
      <c r="AF18" s="190"/>
      <c r="AG18" s="190"/>
      <c r="AH18" s="190"/>
      <c r="AI18" s="190"/>
      <c r="AJ18" s="191"/>
      <c r="AK18" s="189">
        <f>SUM(AK13:AQ17)</f>
        <v>267</v>
      </c>
      <c r="AL18" s="190"/>
      <c r="AM18" s="190"/>
      <c r="AN18" s="190"/>
      <c r="AO18" s="190"/>
      <c r="AP18" s="190"/>
      <c r="AQ18" s="191"/>
      <c r="AR18" s="189">
        <f>SUM(AR13:AX17)</f>
        <v>320</v>
      </c>
      <c r="AS18" s="190"/>
      <c r="AT18" s="190"/>
      <c r="AU18" s="190"/>
      <c r="AV18" s="190"/>
      <c r="AW18" s="190"/>
      <c r="AX18" s="495"/>
    </row>
    <row r="19" spans="1:50" ht="24.75" customHeight="1" x14ac:dyDescent="0.2">
      <c r="A19" s="88"/>
      <c r="B19" s="89"/>
      <c r="C19" s="89"/>
      <c r="D19" s="89"/>
      <c r="E19" s="89"/>
      <c r="F19" s="90"/>
      <c r="G19" s="492" t="s">
        <v>10</v>
      </c>
      <c r="H19" s="493"/>
      <c r="I19" s="493"/>
      <c r="J19" s="493"/>
      <c r="K19" s="493"/>
      <c r="L19" s="493"/>
      <c r="M19" s="493"/>
      <c r="N19" s="493"/>
      <c r="O19" s="493"/>
      <c r="P19" s="168">
        <v>187</v>
      </c>
      <c r="Q19" s="169"/>
      <c r="R19" s="169"/>
      <c r="S19" s="169"/>
      <c r="T19" s="169"/>
      <c r="U19" s="169"/>
      <c r="V19" s="170"/>
      <c r="W19" s="168">
        <v>206</v>
      </c>
      <c r="X19" s="169"/>
      <c r="Y19" s="169"/>
      <c r="Z19" s="169"/>
      <c r="AA19" s="169"/>
      <c r="AB19" s="169"/>
      <c r="AC19" s="170"/>
      <c r="AD19" s="168">
        <v>209</v>
      </c>
      <c r="AE19" s="169"/>
      <c r="AF19" s="169"/>
      <c r="AG19" s="169"/>
      <c r="AH19" s="169"/>
      <c r="AI19" s="169"/>
      <c r="AJ19" s="170"/>
      <c r="AK19" s="494"/>
      <c r="AL19" s="494"/>
      <c r="AM19" s="494"/>
      <c r="AN19" s="494"/>
      <c r="AO19" s="494"/>
      <c r="AP19" s="494"/>
      <c r="AQ19" s="494"/>
      <c r="AR19" s="494"/>
      <c r="AS19" s="494"/>
      <c r="AT19" s="494"/>
      <c r="AU19" s="494"/>
      <c r="AV19" s="494"/>
      <c r="AW19" s="494"/>
      <c r="AX19" s="496"/>
    </row>
    <row r="20" spans="1:50" ht="24.75" customHeight="1" x14ac:dyDescent="0.2">
      <c r="A20" s="88"/>
      <c r="B20" s="89"/>
      <c r="C20" s="89"/>
      <c r="D20" s="89"/>
      <c r="E20" s="89"/>
      <c r="F20" s="90"/>
      <c r="G20" s="492" t="s">
        <v>11</v>
      </c>
      <c r="H20" s="493"/>
      <c r="I20" s="493"/>
      <c r="J20" s="493"/>
      <c r="K20" s="493"/>
      <c r="L20" s="493"/>
      <c r="M20" s="493"/>
      <c r="N20" s="493"/>
      <c r="O20" s="493"/>
      <c r="P20" s="497">
        <f>IF(P18=0, "-", SUM(P19)/P18)</f>
        <v>0.85779816513761464</v>
      </c>
      <c r="Q20" s="497"/>
      <c r="R20" s="497"/>
      <c r="S20" s="497"/>
      <c r="T20" s="497"/>
      <c r="U20" s="497"/>
      <c r="V20" s="497"/>
      <c r="W20" s="497">
        <f t="shared" ref="W20" si="0">IF(W18=0, "-", SUM(W19)/W18)</f>
        <v>0.99516908212560384</v>
      </c>
      <c r="X20" s="497"/>
      <c r="Y20" s="497"/>
      <c r="Z20" s="497"/>
      <c r="AA20" s="497"/>
      <c r="AB20" s="497"/>
      <c r="AC20" s="497"/>
      <c r="AD20" s="497">
        <f t="shared" ref="AD20" si="1">IF(AD18=0, "-", SUM(AD19)/AD18)</f>
        <v>0.99052132701421802</v>
      </c>
      <c r="AE20" s="497"/>
      <c r="AF20" s="497"/>
      <c r="AG20" s="497"/>
      <c r="AH20" s="497"/>
      <c r="AI20" s="497"/>
      <c r="AJ20" s="497"/>
      <c r="AK20" s="494"/>
      <c r="AL20" s="494"/>
      <c r="AM20" s="494"/>
      <c r="AN20" s="494"/>
      <c r="AO20" s="494"/>
      <c r="AP20" s="494"/>
      <c r="AQ20" s="587"/>
      <c r="AR20" s="587"/>
      <c r="AS20" s="587"/>
      <c r="AT20" s="587"/>
      <c r="AU20" s="494"/>
      <c r="AV20" s="494"/>
      <c r="AW20" s="494"/>
      <c r="AX20" s="496"/>
    </row>
    <row r="21" spans="1:50" ht="25.5" customHeight="1" x14ac:dyDescent="0.2">
      <c r="A21" s="91"/>
      <c r="B21" s="92"/>
      <c r="C21" s="92"/>
      <c r="D21" s="92"/>
      <c r="E21" s="92"/>
      <c r="F21" s="93"/>
      <c r="G21" s="888" t="s">
        <v>424</v>
      </c>
      <c r="H21" s="889"/>
      <c r="I21" s="889"/>
      <c r="J21" s="889"/>
      <c r="K21" s="889"/>
      <c r="L21" s="889"/>
      <c r="M21" s="889"/>
      <c r="N21" s="889"/>
      <c r="O21" s="889"/>
      <c r="P21" s="497">
        <f>IF(P19=0, "-", SUM(P19)/SUM(P13,P14))</f>
        <v>0.85779816513761464</v>
      </c>
      <c r="Q21" s="497"/>
      <c r="R21" s="497"/>
      <c r="S21" s="497"/>
      <c r="T21" s="497"/>
      <c r="U21" s="497"/>
      <c r="V21" s="497"/>
      <c r="W21" s="497">
        <f t="shared" ref="W21" si="2">IF(W19=0, "-", SUM(W19)/SUM(W13,W14))</f>
        <v>0.99516908212560384</v>
      </c>
      <c r="X21" s="497"/>
      <c r="Y21" s="497"/>
      <c r="Z21" s="497"/>
      <c r="AA21" s="497"/>
      <c r="AB21" s="497"/>
      <c r="AC21" s="497"/>
      <c r="AD21" s="497">
        <f t="shared" ref="AD21" si="3">IF(AD19=0, "-", SUM(AD19)/SUM(AD13,AD14))</f>
        <v>0.99052132701421802</v>
      </c>
      <c r="AE21" s="497"/>
      <c r="AF21" s="497"/>
      <c r="AG21" s="497"/>
      <c r="AH21" s="497"/>
      <c r="AI21" s="497"/>
      <c r="AJ21" s="497"/>
      <c r="AK21" s="494"/>
      <c r="AL21" s="494"/>
      <c r="AM21" s="494"/>
      <c r="AN21" s="494"/>
      <c r="AO21" s="494"/>
      <c r="AP21" s="494"/>
      <c r="AQ21" s="587"/>
      <c r="AR21" s="587"/>
      <c r="AS21" s="587"/>
      <c r="AT21" s="587"/>
      <c r="AU21" s="494"/>
      <c r="AV21" s="494"/>
      <c r="AW21" s="494"/>
      <c r="AX21" s="496"/>
    </row>
    <row r="22" spans="1:50" ht="18.75" customHeight="1" x14ac:dyDescent="0.2">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2">
      <c r="A23" s="148"/>
      <c r="B23" s="149"/>
      <c r="C23" s="149"/>
      <c r="D23" s="149"/>
      <c r="E23" s="149"/>
      <c r="F23" s="150"/>
      <c r="G23" s="133" t="s">
        <v>474</v>
      </c>
      <c r="H23" s="134"/>
      <c r="I23" s="134"/>
      <c r="J23" s="134"/>
      <c r="K23" s="134"/>
      <c r="L23" s="134"/>
      <c r="M23" s="134"/>
      <c r="N23" s="134"/>
      <c r="O23" s="135"/>
      <c r="P23" s="165">
        <v>229</v>
      </c>
      <c r="Q23" s="166"/>
      <c r="R23" s="166"/>
      <c r="S23" s="166"/>
      <c r="T23" s="166"/>
      <c r="U23" s="166"/>
      <c r="V23" s="167"/>
      <c r="W23" s="165">
        <v>262</v>
      </c>
      <c r="X23" s="166"/>
      <c r="Y23" s="166"/>
      <c r="Z23" s="166"/>
      <c r="AA23" s="166"/>
      <c r="AB23" s="166"/>
      <c r="AC23" s="167"/>
      <c r="AD23" s="156" t="s">
        <v>588</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t="s">
        <v>566</v>
      </c>
      <c r="H24" s="137"/>
      <c r="I24" s="137"/>
      <c r="J24" s="137"/>
      <c r="K24" s="137"/>
      <c r="L24" s="137"/>
      <c r="M24" s="137"/>
      <c r="N24" s="137"/>
      <c r="O24" s="138"/>
      <c r="P24" s="168">
        <v>37</v>
      </c>
      <c r="Q24" s="169"/>
      <c r="R24" s="169"/>
      <c r="S24" s="169"/>
      <c r="T24" s="169"/>
      <c r="U24" s="169"/>
      <c r="V24" s="170"/>
      <c r="W24" s="168">
        <v>58</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t="s">
        <v>556</v>
      </c>
      <c r="H25" s="137"/>
      <c r="I25" s="137"/>
      <c r="J25" s="137"/>
      <c r="K25" s="137"/>
      <c r="L25" s="137"/>
      <c r="M25" s="137"/>
      <c r="N25" s="137"/>
      <c r="O25" s="138"/>
      <c r="P25" s="168">
        <v>0.6</v>
      </c>
      <c r="Q25" s="169"/>
      <c r="R25" s="169"/>
      <c r="S25" s="169"/>
      <c r="T25" s="169"/>
      <c r="U25" s="169"/>
      <c r="V25" s="170"/>
      <c r="W25" s="168">
        <v>0.5</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405</v>
      </c>
      <c r="H28" s="140"/>
      <c r="I28" s="140"/>
      <c r="J28" s="140"/>
      <c r="K28" s="140"/>
      <c r="L28" s="140"/>
      <c r="M28" s="140"/>
      <c r="N28" s="140"/>
      <c r="O28" s="141"/>
      <c r="P28" s="189">
        <f>P29-SUM(P23:P27)</f>
        <v>0.39999999999997726</v>
      </c>
      <c r="Q28" s="190"/>
      <c r="R28" s="190"/>
      <c r="S28" s="190"/>
      <c r="T28" s="190"/>
      <c r="U28" s="190"/>
      <c r="V28" s="191"/>
      <c r="W28" s="189">
        <f>W29-SUM(W23:W27)</f>
        <v>-0.5</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95.25" customHeight="1" thickBot="1" x14ac:dyDescent="0.25">
      <c r="A29" s="151"/>
      <c r="B29" s="152"/>
      <c r="C29" s="152"/>
      <c r="D29" s="152"/>
      <c r="E29" s="152"/>
      <c r="F29" s="153"/>
      <c r="G29" s="142" t="s">
        <v>401</v>
      </c>
      <c r="H29" s="143"/>
      <c r="I29" s="143"/>
      <c r="J29" s="143"/>
      <c r="K29" s="143"/>
      <c r="L29" s="143"/>
      <c r="M29" s="143"/>
      <c r="N29" s="143"/>
      <c r="O29" s="144"/>
      <c r="P29" s="192">
        <f>AK13</f>
        <v>267</v>
      </c>
      <c r="Q29" s="193"/>
      <c r="R29" s="193"/>
      <c r="S29" s="193"/>
      <c r="T29" s="193"/>
      <c r="U29" s="193"/>
      <c r="V29" s="194"/>
      <c r="W29" s="192">
        <f>AR13</f>
        <v>320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7" t="s">
        <v>418</v>
      </c>
      <c r="B30" s="548"/>
      <c r="C30" s="548"/>
      <c r="D30" s="548"/>
      <c r="E30" s="548"/>
      <c r="F30" s="549"/>
      <c r="G30" s="629" t="s">
        <v>265</v>
      </c>
      <c r="H30" s="365"/>
      <c r="I30" s="365"/>
      <c r="J30" s="365"/>
      <c r="K30" s="365"/>
      <c r="L30" s="365"/>
      <c r="M30" s="365"/>
      <c r="N30" s="365"/>
      <c r="O30" s="543"/>
      <c r="P30" s="542" t="s">
        <v>59</v>
      </c>
      <c r="Q30" s="365"/>
      <c r="R30" s="365"/>
      <c r="S30" s="365"/>
      <c r="T30" s="365"/>
      <c r="U30" s="365"/>
      <c r="V30" s="365"/>
      <c r="W30" s="365"/>
      <c r="X30" s="543"/>
      <c r="Y30" s="437"/>
      <c r="Z30" s="438"/>
      <c r="AA30" s="439"/>
      <c r="AB30" s="364" t="s">
        <v>12</v>
      </c>
      <c r="AC30" s="545"/>
      <c r="AD30" s="546"/>
      <c r="AE30" s="363" t="s">
        <v>310</v>
      </c>
      <c r="AF30" s="363"/>
      <c r="AG30" s="363"/>
      <c r="AH30" s="363"/>
      <c r="AI30" s="363" t="s">
        <v>311</v>
      </c>
      <c r="AJ30" s="363"/>
      <c r="AK30" s="363"/>
      <c r="AL30" s="363"/>
      <c r="AM30" s="363" t="s">
        <v>317</v>
      </c>
      <c r="AN30" s="363"/>
      <c r="AO30" s="363"/>
      <c r="AP30" s="364"/>
      <c r="AQ30" s="620" t="s">
        <v>308</v>
      </c>
      <c r="AR30" s="621"/>
      <c r="AS30" s="621"/>
      <c r="AT30" s="622"/>
      <c r="AU30" s="365" t="s">
        <v>253</v>
      </c>
      <c r="AV30" s="365"/>
      <c r="AW30" s="365"/>
      <c r="AX30" s="366"/>
    </row>
    <row r="31" spans="1:50" ht="18.75" customHeight="1" x14ac:dyDescent="0.2">
      <c r="A31" s="521"/>
      <c r="B31" s="522"/>
      <c r="C31" s="522"/>
      <c r="D31" s="522"/>
      <c r="E31" s="522"/>
      <c r="F31" s="523"/>
      <c r="G31" s="531"/>
      <c r="H31" s="354"/>
      <c r="I31" s="354"/>
      <c r="J31" s="354"/>
      <c r="K31" s="354"/>
      <c r="L31" s="354"/>
      <c r="M31" s="354"/>
      <c r="N31" s="354"/>
      <c r="O31" s="532"/>
      <c r="P31" s="544"/>
      <c r="Q31" s="354"/>
      <c r="R31" s="354"/>
      <c r="S31" s="354"/>
      <c r="T31" s="354"/>
      <c r="U31" s="354"/>
      <c r="V31" s="354"/>
      <c r="W31" s="354"/>
      <c r="X31" s="532"/>
      <c r="Y31" s="440"/>
      <c r="Z31" s="441"/>
      <c r="AA31" s="442"/>
      <c r="AB31" s="315"/>
      <c r="AC31" s="316"/>
      <c r="AD31" s="317"/>
      <c r="AE31" s="353"/>
      <c r="AF31" s="353"/>
      <c r="AG31" s="353"/>
      <c r="AH31" s="353"/>
      <c r="AI31" s="353"/>
      <c r="AJ31" s="353"/>
      <c r="AK31" s="353"/>
      <c r="AL31" s="353"/>
      <c r="AM31" s="353"/>
      <c r="AN31" s="353"/>
      <c r="AO31" s="353"/>
      <c r="AP31" s="315"/>
      <c r="AQ31" s="195">
        <v>29</v>
      </c>
      <c r="AR31" s="184"/>
      <c r="AS31" s="118" t="s">
        <v>309</v>
      </c>
      <c r="AT31" s="119"/>
      <c r="AU31" s="251"/>
      <c r="AV31" s="251"/>
      <c r="AW31" s="354" t="s">
        <v>297</v>
      </c>
      <c r="AX31" s="355"/>
    </row>
    <row r="32" spans="1:50" ht="23.25" customHeight="1" x14ac:dyDescent="0.2">
      <c r="A32" s="524"/>
      <c r="B32" s="522"/>
      <c r="C32" s="522"/>
      <c r="D32" s="522"/>
      <c r="E32" s="522"/>
      <c r="F32" s="523"/>
      <c r="G32" s="498" t="s">
        <v>522</v>
      </c>
      <c r="H32" s="499"/>
      <c r="I32" s="499"/>
      <c r="J32" s="499"/>
      <c r="K32" s="499"/>
      <c r="L32" s="499"/>
      <c r="M32" s="499"/>
      <c r="N32" s="499"/>
      <c r="O32" s="500"/>
      <c r="P32" s="107" t="s">
        <v>475</v>
      </c>
      <c r="Q32" s="107"/>
      <c r="R32" s="107"/>
      <c r="S32" s="107"/>
      <c r="T32" s="107"/>
      <c r="U32" s="107"/>
      <c r="V32" s="107"/>
      <c r="W32" s="107"/>
      <c r="X32" s="198"/>
      <c r="Y32" s="321" t="s">
        <v>13</v>
      </c>
      <c r="Z32" s="507"/>
      <c r="AA32" s="508"/>
      <c r="AB32" s="509" t="s">
        <v>520</v>
      </c>
      <c r="AC32" s="509"/>
      <c r="AD32" s="509"/>
      <c r="AE32" s="334">
        <v>2</v>
      </c>
      <c r="AF32" s="335"/>
      <c r="AG32" s="335"/>
      <c r="AH32" s="335"/>
      <c r="AI32" s="334">
        <v>5</v>
      </c>
      <c r="AJ32" s="335"/>
      <c r="AK32" s="335"/>
      <c r="AL32" s="335"/>
      <c r="AM32" s="334">
        <v>6</v>
      </c>
      <c r="AN32" s="335"/>
      <c r="AO32" s="335"/>
      <c r="AP32" s="335"/>
      <c r="AQ32" s="175" t="s">
        <v>536</v>
      </c>
      <c r="AR32" s="176"/>
      <c r="AS32" s="176"/>
      <c r="AT32" s="177"/>
      <c r="AU32" s="335" t="s">
        <v>535</v>
      </c>
      <c r="AV32" s="335"/>
      <c r="AW32" s="335"/>
      <c r="AX32" s="351"/>
    </row>
    <row r="33" spans="1:50" ht="23.25" customHeight="1" x14ac:dyDescent="0.2">
      <c r="A33" s="525"/>
      <c r="B33" s="526"/>
      <c r="C33" s="526"/>
      <c r="D33" s="526"/>
      <c r="E33" s="526"/>
      <c r="F33" s="527"/>
      <c r="G33" s="501"/>
      <c r="H33" s="502"/>
      <c r="I33" s="502"/>
      <c r="J33" s="502"/>
      <c r="K33" s="502"/>
      <c r="L33" s="502"/>
      <c r="M33" s="502"/>
      <c r="N33" s="502"/>
      <c r="O33" s="503"/>
      <c r="P33" s="200"/>
      <c r="Q33" s="200"/>
      <c r="R33" s="200"/>
      <c r="S33" s="200"/>
      <c r="T33" s="200"/>
      <c r="U33" s="200"/>
      <c r="V33" s="200"/>
      <c r="W33" s="200"/>
      <c r="X33" s="201"/>
      <c r="Y33" s="268" t="s">
        <v>54</v>
      </c>
      <c r="Z33" s="263"/>
      <c r="AA33" s="264"/>
      <c r="AB33" s="479" t="s">
        <v>520</v>
      </c>
      <c r="AC33" s="479"/>
      <c r="AD33" s="479"/>
      <c r="AE33" s="334">
        <v>3</v>
      </c>
      <c r="AF33" s="335"/>
      <c r="AG33" s="335"/>
      <c r="AH33" s="335"/>
      <c r="AI33" s="334">
        <v>6</v>
      </c>
      <c r="AJ33" s="335"/>
      <c r="AK33" s="335"/>
      <c r="AL33" s="335"/>
      <c r="AM33" s="334">
        <v>6</v>
      </c>
      <c r="AN33" s="335"/>
      <c r="AO33" s="335"/>
      <c r="AP33" s="335"/>
      <c r="AQ33" s="175">
        <v>6</v>
      </c>
      <c r="AR33" s="176"/>
      <c r="AS33" s="176"/>
      <c r="AT33" s="177"/>
      <c r="AU33" s="335" t="s">
        <v>535</v>
      </c>
      <c r="AV33" s="335"/>
      <c r="AW33" s="335"/>
      <c r="AX33" s="351"/>
    </row>
    <row r="34" spans="1:50" ht="23.25" customHeight="1" x14ac:dyDescent="0.2">
      <c r="A34" s="524"/>
      <c r="B34" s="522"/>
      <c r="C34" s="522"/>
      <c r="D34" s="522"/>
      <c r="E34" s="522"/>
      <c r="F34" s="523"/>
      <c r="G34" s="504"/>
      <c r="H34" s="505"/>
      <c r="I34" s="505"/>
      <c r="J34" s="505"/>
      <c r="K34" s="505"/>
      <c r="L34" s="505"/>
      <c r="M34" s="505"/>
      <c r="N34" s="505"/>
      <c r="O34" s="506"/>
      <c r="P34" s="110"/>
      <c r="Q34" s="110"/>
      <c r="R34" s="110"/>
      <c r="S34" s="110"/>
      <c r="T34" s="110"/>
      <c r="U34" s="110"/>
      <c r="V34" s="110"/>
      <c r="W34" s="110"/>
      <c r="X34" s="203"/>
      <c r="Y34" s="268" t="s">
        <v>14</v>
      </c>
      <c r="Z34" s="263"/>
      <c r="AA34" s="264"/>
      <c r="AB34" s="464" t="s">
        <v>298</v>
      </c>
      <c r="AC34" s="464"/>
      <c r="AD34" s="464"/>
      <c r="AE34" s="334">
        <v>67</v>
      </c>
      <c r="AF34" s="335"/>
      <c r="AG34" s="335"/>
      <c r="AH34" s="335"/>
      <c r="AI34" s="334">
        <v>83</v>
      </c>
      <c r="AJ34" s="335"/>
      <c r="AK34" s="335"/>
      <c r="AL34" s="335"/>
      <c r="AM34" s="334">
        <v>100</v>
      </c>
      <c r="AN34" s="335"/>
      <c r="AO34" s="335"/>
      <c r="AP34" s="335"/>
      <c r="AQ34" s="175" t="s">
        <v>535</v>
      </c>
      <c r="AR34" s="176"/>
      <c r="AS34" s="176"/>
      <c r="AT34" s="177"/>
      <c r="AU34" s="335" t="s">
        <v>535</v>
      </c>
      <c r="AV34" s="335"/>
      <c r="AW34" s="335"/>
      <c r="AX34" s="351"/>
    </row>
    <row r="35" spans="1:50" ht="28" customHeight="1" x14ac:dyDescent="0.2">
      <c r="A35" s="862" t="s">
        <v>452</v>
      </c>
      <c r="B35" s="863"/>
      <c r="C35" s="863"/>
      <c r="D35" s="863"/>
      <c r="E35" s="863"/>
      <c r="F35" s="864"/>
      <c r="G35" s="868" t="s">
        <v>585</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7.65" customHeight="1" x14ac:dyDescent="0.2">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x14ac:dyDescent="0.2">
      <c r="A37" s="623" t="s">
        <v>418</v>
      </c>
      <c r="B37" s="624"/>
      <c r="C37" s="624"/>
      <c r="D37" s="624"/>
      <c r="E37" s="624"/>
      <c r="F37" s="625"/>
      <c r="G37" s="734" t="s">
        <v>265</v>
      </c>
      <c r="H37" s="358"/>
      <c r="I37" s="358"/>
      <c r="J37" s="358"/>
      <c r="K37" s="358"/>
      <c r="L37" s="358"/>
      <c r="M37" s="358"/>
      <c r="N37" s="358"/>
      <c r="O37" s="611"/>
      <c r="P37" s="610" t="s">
        <v>59</v>
      </c>
      <c r="Q37" s="358"/>
      <c r="R37" s="358"/>
      <c r="S37" s="358"/>
      <c r="T37" s="358"/>
      <c r="U37" s="358"/>
      <c r="V37" s="358"/>
      <c r="W37" s="358"/>
      <c r="X37" s="611"/>
      <c r="Y37" s="612"/>
      <c r="Z37" s="613"/>
      <c r="AA37" s="614"/>
      <c r="AB37" s="357" t="s">
        <v>12</v>
      </c>
      <c r="AC37" s="615"/>
      <c r="AD37" s="616"/>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2">
      <c r="A38" s="521"/>
      <c r="B38" s="522"/>
      <c r="C38" s="522"/>
      <c r="D38" s="522"/>
      <c r="E38" s="522"/>
      <c r="F38" s="523"/>
      <c r="G38" s="531"/>
      <c r="H38" s="354"/>
      <c r="I38" s="354"/>
      <c r="J38" s="354"/>
      <c r="K38" s="354"/>
      <c r="L38" s="354"/>
      <c r="M38" s="354"/>
      <c r="N38" s="354"/>
      <c r="O38" s="532"/>
      <c r="P38" s="544"/>
      <c r="Q38" s="354"/>
      <c r="R38" s="354"/>
      <c r="S38" s="354"/>
      <c r="T38" s="354"/>
      <c r="U38" s="354"/>
      <c r="V38" s="354"/>
      <c r="W38" s="354"/>
      <c r="X38" s="532"/>
      <c r="Y38" s="440"/>
      <c r="Z38" s="441"/>
      <c r="AA38" s="442"/>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2">
      <c r="A39" s="524"/>
      <c r="B39" s="522"/>
      <c r="C39" s="522"/>
      <c r="D39" s="522"/>
      <c r="E39" s="522"/>
      <c r="F39" s="523"/>
      <c r="G39" s="498"/>
      <c r="H39" s="499"/>
      <c r="I39" s="499"/>
      <c r="J39" s="499"/>
      <c r="K39" s="499"/>
      <c r="L39" s="499"/>
      <c r="M39" s="499"/>
      <c r="N39" s="499"/>
      <c r="O39" s="500"/>
      <c r="P39" s="107"/>
      <c r="Q39" s="107"/>
      <c r="R39" s="107"/>
      <c r="S39" s="107"/>
      <c r="T39" s="107"/>
      <c r="U39" s="107"/>
      <c r="V39" s="107"/>
      <c r="W39" s="107"/>
      <c r="X39" s="198"/>
      <c r="Y39" s="321" t="s">
        <v>13</v>
      </c>
      <c r="Z39" s="507"/>
      <c r="AA39" s="508"/>
      <c r="AB39" s="509"/>
      <c r="AC39" s="509"/>
      <c r="AD39" s="509"/>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2">
      <c r="A40" s="525"/>
      <c r="B40" s="526"/>
      <c r="C40" s="526"/>
      <c r="D40" s="526"/>
      <c r="E40" s="526"/>
      <c r="F40" s="527"/>
      <c r="G40" s="501"/>
      <c r="H40" s="502"/>
      <c r="I40" s="502"/>
      <c r="J40" s="502"/>
      <c r="K40" s="502"/>
      <c r="L40" s="502"/>
      <c r="M40" s="502"/>
      <c r="N40" s="502"/>
      <c r="O40" s="503"/>
      <c r="P40" s="200"/>
      <c r="Q40" s="200"/>
      <c r="R40" s="200"/>
      <c r="S40" s="200"/>
      <c r="T40" s="200"/>
      <c r="U40" s="200"/>
      <c r="V40" s="200"/>
      <c r="W40" s="200"/>
      <c r="X40" s="201"/>
      <c r="Y40" s="268" t="s">
        <v>54</v>
      </c>
      <c r="Z40" s="263"/>
      <c r="AA40" s="264"/>
      <c r="AB40" s="479"/>
      <c r="AC40" s="479"/>
      <c r="AD40" s="479"/>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2">
      <c r="A41" s="626"/>
      <c r="B41" s="627"/>
      <c r="C41" s="627"/>
      <c r="D41" s="627"/>
      <c r="E41" s="627"/>
      <c r="F41" s="628"/>
      <c r="G41" s="504"/>
      <c r="H41" s="505"/>
      <c r="I41" s="505"/>
      <c r="J41" s="505"/>
      <c r="K41" s="505"/>
      <c r="L41" s="505"/>
      <c r="M41" s="505"/>
      <c r="N41" s="505"/>
      <c r="O41" s="506"/>
      <c r="P41" s="110"/>
      <c r="Q41" s="110"/>
      <c r="R41" s="110"/>
      <c r="S41" s="110"/>
      <c r="T41" s="110"/>
      <c r="U41" s="110"/>
      <c r="V41" s="110"/>
      <c r="W41" s="110"/>
      <c r="X41" s="203"/>
      <c r="Y41" s="268" t="s">
        <v>14</v>
      </c>
      <c r="Z41" s="263"/>
      <c r="AA41" s="264"/>
      <c r="AB41" s="464" t="s">
        <v>298</v>
      </c>
      <c r="AC41" s="464"/>
      <c r="AD41" s="464"/>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2">
      <c r="A42" s="862" t="s">
        <v>452</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x14ac:dyDescent="0.2">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x14ac:dyDescent="0.2">
      <c r="A44" s="623" t="s">
        <v>418</v>
      </c>
      <c r="B44" s="624"/>
      <c r="C44" s="624"/>
      <c r="D44" s="624"/>
      <c r="E44" s="624"/>
      <c r="F44" s="625"/>
      <c r="G44" s="734" t="s">
        <v>265</v>
      </c>
      <c r="H44" s="358"/>
      <c r="I44" s="358"/>
      <c r="J44" s="358"/>
      <c r="K44" s="358"/>
      <c r="L44" s="358"/>
      <c r="M44" s="358"/>
      <c r="N44" s="358"/>
      <c r="O44" s="611"/>
      <c r="P44" s="610" t="s">
        <v>59</v>
      </c>
      <c r="Q44" s="358"/>
      <c r="R44" s="358"/>
      <c r="S44" s="358"/>
      <c r="T44" s="358"/>
      <c r="U44" s="358"/>
      <c r="V44" s="358"/>
      <c r="W44" s="358"/>
      <c r="X44" s="611"/>
      <c r="Y44" s="612"/>
      <c r="Z44" s="613"/>
      <c r="AA44" s="614"/>
      <c r="AB44" s="357" t="s">
        <v>12</v>
      </c>
      <c r="AC44" s="615"/>
      <c r="AD44" s="616"/>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21"/>
      <c r="B45" s="522"/>
      <c r="C45" s="522"/>
      <c r="D45" s="522"/>
      <c r="E45" s="522"/>
      <c r="F45" s="523"/>
      <c r="G45" s="531"/>
      <c r="H45" s="354"/>
      <c r="I45" s="354"/>
      <c r="J45" s="354"/>
      <c r="K45" s="354"/>
      <c r="L45" s="354"/>
      <c r="M45" s="354"/>
      <c r="N45" s="354"/>
      <c r="O45" s="532"/>
      <c r="P45" s="544"/>
      <c r="Q45" s="354"/>
      <c r="R45" s="354"/>
      <c r="S45" s="354"/>
      <c r="T45" s="354"/>
      <c r="U45" s="354"/>
      <c r="V45" s="354"/>
      <c r="W45" s="354"/>
      <c r="X45" s="532"/>
      <c r="Y45" s="440"/>
      <c r="Z45" s="441"/>
      <c r="AA45" s="442"/>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4"/>
      <c r="B46" s="522"/>
      <c r="C46" s="522"/>
      <c r="D46" s="522"/>
      <c r="E46" s="522"/>
      <c r="F46" s="523"/>
      <c r="G46" s="498"/>
      <c r="H46" s="499"/>
      <c r="I46" s="499"/>
      <c r="J46" s="499"/>
      <c r="K46" s="499"/>
      <c r="L46" s="499"/>
      <c r="M46" s="499"/>
      <c r="N46" s="499"/>
      <c r="O46" s="500"/>
      <c r="P46" s="107"/>
      <c r="Q46" s="107"/>
      <c r="R46" s="107"/>
      <c r="S46" s="107"/>
      <c r="T46" s="107"/>
      <c r="U46" s="107"/>
      <c r="V46" s="107"/>
      <c r="W46" s="107"/>
      <c r="X46" s="198"/>
      <c r="Y46" s="321" t="s">
        <v>13</v>
      </c>
      <c r="Z46" s="507"/>
      <c r="AA46" s="508"/>
      <c r="AB46" s="509"/>
      <c r="AC46" s="509"/>
      <c r="AD46" s="509"/>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5"/>
      <c r="B47" s="526"/>
      <c r="C47" s="526"/>
      <c r="D47" s="526"/>
      <c r="E47" s="526"/>
      <c r="F47" s="527"/>
      <c r="G47" s="501"/>
      <c r="H47" s="502"/>
      <c r="I47" s="502"/>
      <c r="J47" s="502"/>
      <c r="K47" s="502"/>
      <c r="L47" s="502"/>
      <c r="M47" s="502"/>
      <c r="N47" s="502"/>
      <c r="O47" s="503"/>
      <c r="P47" s="200"/>
      <c r="Q47" s="200"/>
      <c r="R47" s="200"/>
      <c r="S47" s="200"/>
      <c r="T47" s="200"/>
      <c r="U47" s="200"/>
      <c r="V47" s="200"/>
      <c r="W47" s="200"/>
      <c r="X47" s="201"/>
      <c r="Y47" s="268" t="s">
        <v>54</v>
      </c>
      <c r="Z47" s="263"/>
      <c r="AA47" s="264"/>
      <c r="AB47" s="479"/>
      <c r="AC47" s="479"/>
      <c r="AD47" s="479"/>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6"/>
      <c r="B48" s="627"/>
      <c r="C48" s="627"/>
      <c r="D48" s="627"/>
      <c r="E48" s="627"/>
      <c r="F48" s="628"/>
      <c r="G48" s="504"/>
      <c r="H48" s="505"/>
      <c r="I48" s="505"/>
      <c r="J48" s="505"/>
      <c r="K48" s="505"/>
      <c r="L48" s="505"/>
      <c r="M48" s="505"/>
      <c r="N48" s="505"/>
      <c r="O48" s="506"/>
      <c r="P48" s="110"/>
      <c r="Q48" s="110"/>
      <c r="R48" s="110"/>
      <c r="S48" s="110"/>
      <c r="T48" s="110"/>
      <c r="U48" s="110"/>
      <c r="V48" s="110"/>
      <c r="W48" s="110"/>
      <c r="X48" s="203"/>
      <c r="Y48" s="268" t="s">
        <v>14</v>
      </c>
      <c r="Z48" s="263"/>
      <c r="AA48" s="264"/>
      <c r="AB48" s="464" t="s">
        <v>298</v>
      </c>
      <c r="AC48" s="464"/>
      <c r="AD48" s="464"/>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62" t="s">
        <v>452</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x14ac:dyDescent="0.2">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x14ac:dyDescent="0.2">
      <c r="A51" s="521" t="s">
        <v>418</v>
      </c>
      <c r="B51" s="522"/>
      <c r="C51" s="522"/>
      <c r="D51" s="522"/>
      <c r="E51" s="522"/>
      <c r="F51" s="523"/>
      <c r="G51" s="528" t="s">
        <v>265</v>
      </c>
      <c r="H51" s="529"/>
      <c r="I51" s="529"/>
      <c r="J51" s="529"/>
      <c r="K51" s="529"/>
      <c r="L51" s="529"/>
      <c r="M51" s="529"/>
      <c r="N51" s="529"/>
      <c r="O51" s="530"/>
      <c r="P51" s="738" t="s">
        <v>59</v>
      </c>
      <c r="Q51" s="529"/>
      <c r="R51" s="529"/>
      <c r="S51" s="529"/>
      <c r="T51" s="529"/>
      <c r="U51" s="529"/>
      <c r="V51" s="529"/>
      <c r="W51" s="529"/>
      <c r="X51" s="530"/>
      <c r="Y51" s="440"/>
      <c r="Z51" s="441"/>
      <c r="AA51" s="442"/>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21"/>
      <c r="B52" s="522"/>
      <c r="C52" s="522"/>
      <c r="D52" s="522"/>
      <c r="E52" s="522"/>
      <c r="F52" s="523"/>
      <c r="G52" s="531"/>
      <c r="H52" s="354"/>
      <c r="I52" s="354"/>
      <c r="J52" s="354"/>
      <c r="K52" s="354"/>
      <c r="L52" s="354"/>
      <c r="M52" s="354"/>
      <c r="N52" s="354"/>
      <c r="O52" s="532"/>
      <c r="P52" s="544"/>
      <c r="Q52" s="354"/>
      <c r="R52" s="354"/>
      <c r="S52" s="354"/>
      <c r="T52" s="354"/>
      <c r="U52" s="354"/>
      <c r="V52" s="354"/>
      <c r="W52" s="354"/>
      <c r="X52" s="532"/>
      <c r="Y52" s="440"/>
      <c r="Z52" s="441"/>
      <c r="AA52" s="442"/>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4"/>
      <c r="B53" s="522"/>
      <c r="C53" s="522"/>
      <c r="D53" s="522"/>
      <c r="E53" s="522"/>
      <c r="F53" s="523"/>
      <c r="G53" s="498"/>
      <c r="H53" s="499"/>
      <c r="I53" s="499"/>
      <c r="J53" s="499"/>
      <c r="K53" s="499"/>
      <c r="L53" s="499"/>
      <c r="M53" s="499"/>
      <c r="N53" s="499"/>
      <c r="O53" s="500"/>
      <c r="P53" s="107"/>
      <c r="Q53" s="107"/>
      <c r="R53" s="107"/>
      <c r="S53" s="107"/>
      <c r="T53" s="107"/>
      <c r="U53" s="107"/>
      <c r="V53" s="107"/>
      <c r="W53" s="107"/>
      <c r="X53" s="198"/>
      <c r="Y53" s="321" t="s">
        <v>13</v>
      </c>
      <c r="Z53" s="507"/>
      <c r="AA53" s="508"/>
      <c r="AB53" s="509"/>
      <c r="AC53" s="509"/>
      <c r="AD53" s="509"/>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5"/>
      <c r="B54" s="526"/>
      <c r="C54" s="526"/>
      <c r="D54" s="526"/>
      <c r="E54" s="526"/>
      <c r="F54" s="527"/>
      <c r="G54" s="501"/>
      <c r="H54" s="502"/>
      <c r="I54" s="502"/>
      <c r="J54" s="502"/>
      <c r="K54" s="502"/>
      <c r="L54" s="502"/>
      <c r="M54" s="502"/>
      <c r="N54" s="502"/>
      <c r="O54" s="503"/>
      <c r="P54" s="200"/>
      <c r="Q54" s="200"/>
      <c r="R54" s="200"/>
      <c r="S54" s="200"/>
      <c r="T54" s="200"/>
      <c r="U54" s="200"/>
      <c r="V54" s="200"/>
      <c r="W54" s="200"/>
      <c r="X54" s="201"/>
      <c r="Y54" s="268" t="s">
        <v>54</v>
      </c>
      <c r="Z54" s="263"/>
      <c r="AA54" s="264"/>
      <c r="AB54" s="479"/>
      <c r="AC54" s="479"/>
      <c r="AD54" s="479"/>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6"/>
      <c r="B55" s="627"/>
      <c r="C55" s="627"/>
      <c r="D55" s="627"/>
      <c r="E55" s="627"/>
      <c r="F55" s="628"/>
      <c r="G55" s="504"/>
      <c r="H55" s="505"/>
      <c r="I55" s="505"/>
      <c r="J55" s="505"/>
      <c r="K55" s="505"/>
      <c r="L55" s="505"/>
      <c r="M55" s="505"/>
      <c r="N55" s="505"/>
      <c r="O55" s="506"/>
      <c r="P55" s="110"/>
      <c r="Q55" s="110"/>
      <c r="R55" s="110"/>
      <c r="S55" s="110"/>
      <c r="T55" s="110"/>
      <c r="U55" s="110"/>
      <c r="V55" s="110"/>
      <c r="W55" s="110"/>
      <c r="X55" s="203"/>
      <c r="Y55" s="268" t="s">
        <v>14</v>
      </c>
      <c r="Z55" s="263"/>
      <c r="AA55" s="264"/>
      <c r="AB55" s="433" t="s">
        <v>15</v>
      </c>
      <c r="AC55" s="433"/>
      <c r="AD55" s="433"/>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62" t="s">
        <v>452</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x14ac:dyDescent="0.2">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x14ac:dyDescent="0.2">
      <c r="A58" s="521" t="s">
        <v>418</v>
      </c>
      <c r="B58" s="522"/>
      <c r="C58" s="522"/>
      <c r="D58" s="522"/>
      <c r="E58" s="522"/>
      <c r="F58" s="523"/>
      <c r="G58" s="528" t="s">
        <v>265</v>
      </c>
      <c r="H58" s="529"/>
      <c r="I58" s="529"/>
      <c r="J58" s="529"/>
      <c r="K58" s="529"/>
      <c r="L58" s="529"/>
      <c r="M58" s="529"/>
      <c r="N58" s="529"/>
      <c r="O58" s="530"/>
      <c r="P58" s="738" t="s">
        <v>59</v>
      </c>
      <c r="Q58" s="529"/>
      <c r="R58" s="529"/>
      <c r="S58" s="529"/>
      <c r="T58" s="529"/>
      <c r="U58" s="529"/>
      <c r="V58" s="529"/>
      <c r="W58" s="529"/>
      <c r="X58" s="530"/>
      <c r="Y58" s="440"/>
      <c r="Z58" s="441"/>
      <c r="AA58" s="442"/>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21"/>
      <c r="B59" s="522"/>
      <c r="C59" s="522"/>
      <c r="D59" s="522"/>
      <c r="E59" s="522"/>
      <c r="F59" s="523"/>
      <c r="G59" s="531"/>
      <c r="H59" s="354"/>
      <c r="I59" s="354"/>
      <c r="J59" s="354"/>
      <c r="K59" s="354"/>
      <c r="L59" s="354"/>
      <c r="M59" s="354"/>
      <c r="N59" s="354"/>
      <c r="O59" s="532"/>
      <c r="P59" s="544"/>
      <c r="Q59" s="354"/>
      <c r="R59" s="354"/>
      <c r="S59" s="354"/>
      <c r="T59" s="354"/>
      <c r="U59" s="354"/>
      <c r="V59" s="354"/>
      <c r="W59" s="354"/>
      <c r="X59" s="532"/>
      <c r="Y59" s="440"/>
      <c r="Z59" s="441"/>
      <c r="AA59" s="442"/>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4"/>
      <c r="B60" s="522"/>
      <c r="C60" s="522"/>
      <c r="D60" s="522"/>
      <c r="E60" s="522"/>
      <c r="F60" s="523"/>
      <c r="G60" s="498"/>
      <c r="H60" s="499"/>
      <c r="I60" s="499"/>
      <c r="J60" s="499"/>
      <c r="K60" s="499"/>
      <c r="L60" s="499"/>
      <c r="M60" s="499"/>
      <c r="N60" s="499"/>
      <c r="O60" s="500"/>
      <c r="P60" s="107"/>
      <c r="Q60" s="107"/>
      <c r="R60" s="107"/>
      <c r="S60" s="107"/>
      <c r="T60" s="107"/>
      <c r="U60" s="107"/>
      <c r="V60" s="107"/>
      <c r="W60" s="107"/>
      <c r="X60" s="198"/>
      <c r="Y60" s="321" t="s">
        <v>13</v>
      </c>
      <c r="Z60" s="507"/>
      <c r="AA60" s="508"/>
      <c r="AB60" s="509"/>
      <c r="AC60" s="509"/>
      <c r="AD60" s="509"/>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5"/>
      <c r="B61" s="526"/>
      <c r="C61" s="526"/>
      <c r="D61" s="526"/>
      <c r="E61" s="526"/>
      <c r="F61" s="527"/>
      <c r="G61" s="501"/>
      <c r="H61" s="502"/>
      <c r="I61" s="502"/>
      <c r="J61" s="502"/>
      <c r="K61" s="502"/>
      <c r="L61" s="502"/>
      <c r="M61" s="502"/>
      <c r="N61" s="502"/>
      <c r="O61" s="503"/>
      <c r="P61" s="200"/>
      <c r="Q61" s="200"/>
      <c r="R61" s="200"/>
      <c r="S61" s="200"/>
      <c r="T61" s="200"/>
      <c r="U61" s="200"/>
      <c r="V61" s="200"/>
      <c r="W61" s="200"/>
      <c r="X61" s="201"/>
      <c r="Y61" s="268" t="s">
        <v>54</v>
      </c>
      <c r="Z61" s="263"/>
      <c r="AA61" s="264"/>
      <c r="AB61" s="479"/>
      <c r="AC61" s="479"/>
      <c r="AD61" s="479"/>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5"/>
      <c r="B62" s="526"/>
      <c r="C62" s="526"/>
      <c r="D62" s="526"/>
      <c r="E62" s="526"/>
      <c r="F62" s="527"/>
      <c r="G62" s="504"/>
      <c r="H62" s="505"/>
      <c r="I62" s="505"/>
      <c r="J62" s="505"/>
      <c r="K62" s="505"/>
      <c r="L62" s="505"/>
      <c r="M62" s="505"/>
      <c r="N62" s="505"/>
      <c r="O62" s="506"/>
      <c r="P62" s="110"/>
      <c r="Q62" s="110"/>
      <c r="R62" s="110"/>
      <c r="S62" s="110"/>
      <c r="T62" s="110"/>
      <c r="U62" s="110"/>
      <c r="V62" s="110"/>
      <c r="W62" s="110"/>
      <c r="X62" s="203"/>
      <c r="Y62" s="268" t="s">
        <v>14</v>
      </c>
      <c r="Z62" s="263"/>
      <c r="AA62" s="264"/>
      <c r="AB62" s="464" t="s">
        <v>15</v>
      </c>
      <c r="AC62" s="464"/>
      <c r="AD62" s="464"/>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62" t="s">
        <v>452</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x14ac:dyDescent="0.2">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x14ac:dyDescent="0.2">
      <c r="A65" s="922" t="s">
        <v>419</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414</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hidden="1" customHeight="1" x14ac:dyDescent="0.2">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c r="AR66" s="251"/>
      <c r="AS66" s="932" t="s">
        <v>309</v>
      </c>
      <c r="AT66" s="933"/>
      <c r="AU66" s="251"/>
      <c r="AV66" s="251"/>
      <c r="AW66" s="932" t="s">
        <v>417</v>
      </c>
      <c r="AX66" s="947"/>
    </row>
    <row r="67" spans="1:50" ht="23.25" hidden="1" customHeight="1" x14ac:dyDescent="0.2">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442</v>
      </c>
      <c r="AC67" s="965"/>
      <c r="AD67" s="965"/>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442</v>
      </c>
      <c r="AC68" s="966"/>
      <c r="AD68" s="966"/>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7" t="s">
        <v>443</v>
      </c>
      <c r="AC69" s="857"/>
      <c r="AD69" s="857"/>
      <c r="AE69" s="859"/>
      <c r="AF69" s="860"/>
      <c r="AG69" s="860"/>
      <c r="AH69" s="860"/>
      <c r="AI69" s="859"/>
      <c r="AJ69" s="860"/>
      <c r="AK69" s="860"/>
      <c r="AL69" s="860"/>
      <c r="AM69" s="859"/>
      <c r="AN69" s="860"/>
      <c r="AO69" s="860"/>
      <c r="AP69" s="860"/>
      <c r="AQ69" s="334"/>
      <c r="AR69" s="335"/>
      <c r="AS69" s="335"/>
      <c r="AT69" s="336"/>
      <c r="AU69" s="335"/>
      <c r="AV69" s="335"/>
      <c r="AW69" s="335"/>
      <c r="AX69" s="351"/>
    </row>
    <row r="70" spans="1:50" ht="23.25" hidden="1" customHeight="1" x14ac:dyDescent="0.2">
      <c r="A70" s="925" t="s">
        <v>425</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441</v>
      </c>
      <c r="X70" s="971"/>
      <c r="Y70" s="963" t="s">
        <v>13</v>
      </c>
      <c r="Z70" s="963"/>
      <c r="AA70" s="964"/>
      <c r="AB70" s="965" t="s">
        <v>442</v>
      </c>
      <c r="AC70" s="965"/>
      <c r="AD70" s="965"/>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442</v>
      </c>
      <c r="AC71" s="966"/>
      <c r="AD71" s="966"/>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7" t="s">
        <v>443</v>
      </c>
      <c r="AC72" s="857"/>
      <c r="AD72" s="857"/>
      <c r="AE72" s="859"/>
      <c r="AF72" s="860"/>
      <c r="AG72" s="860"/>
      <c r="AH72" s="860"/>
      <c r="AI72" s="859"/>
      <c r="AJ72" s="860"/>
      <c r="AK72" s="860"/>
      <c r="AL72" s="860"/>
      <c r="AM72" s="859"/>
      <c r="AN72" s="860"/>
      <c r="AO72" s="860"/>
      <c r="AP72" s="860"/>
      <c r="AQ72" s="334"/>
      <c r="AR72" s="335"/>
      <c r="AS72" s="335"/>
      <c r="AT72" s="336"/>
      <c r="AU72" s="335"/>
      <c r="AV72" s="335"/>
      <c r="AW72" s="335"/>
      <c r="AX72" s="351"/>
    </row>
    <row r="73" spans="1:50" ht="18.75" hidden="1" customHeight="1" x14ac:dyDescent="0.2">
      <c r="A73" s="814" t="s">
        <v>419</v>
      </c>
      <c r="B73" s="815"/>
      <c r="C73" s="815"/>
      <c r="D73" s="815"/>
      <c r="E73" s="815"/>
      <c r="F73" s="816"/>
      <c r="G73" s="796"/>
      <c r="H73" s="115" t="s">
        <v>265</v>
      </c>
      <c r="I73" s="115"/>
      <c r="J73" s="115"/>
      <c r="K73" s="115"/>
      <c r="L73" s="115"/>
      <c r="M73" s="115"/>
      <c r="N73" s="115"/>
      <c r="O73" s="116"/>
      <c r="P73" s="123" t="s">
        <v>59</v>
      </c>
      <c r="Q73" s="115"/>
      <c r="R73" s="115"/>
      <c r="S73" s="115"/>
      <c r="T73" s="115"/>
      <c r="U73" s="115"/>
      <c r="V73" s="115"/>
      <c r="W73" s="115"/>
      <c r="X73" s="116"/>
      <c r="Y73" s="798"/>
      <c r="Z73" s="799"/>
      <c r="AA73" s="800"/>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7"/>
      <c r="B74" s="818"/>
      <c r="C74" s="818"/>
      <c r="D74" s="818"/>
      <c r="E74" s="818"/>
      <c r="F74" s="819"/>
      <c r="G74" s="79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7"/>
      <c r="B75" s="818"/>
      <c r="C75" s="818"/>
      <c r="D75" s="818"/>
      <c r="E75" s="818"/>
      <c r="F75" s="819"/>
      <c r="G75" s="76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7"/>
      <c r="B76" s="818"/>
      <c r="C76" s="818"/>
      <c r="D76" s="818"/>
      <c r="E76" s="818"/>
      <c r="F76" s="819"/>
      <c r="G76" s="76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7"/>
      <c r="B77" s="818"/>
      <c r="C77" s="818"/>
      <c r="D77" s="818"/>
      <c r="E77" s="818"/>
      <c r="F77" s="819"/>
      <c r="G77" s="76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6" t="s">
        <v>455</v>
      </c>
      <c r="B78" s="877"/>
      <c r="C78" s="877"/>
      <c r="D78" s="877"/>
      <c r="E78" s="874" t="s">
        <v>384</v>
      </c>
      <c r="F78" s="875"/>
      <c r="G78" s="49" t="s">
        <v>319</v>
      </c>
      <c r="H78" s="774"/>
      <c r="I78" s="214"/>
      <c r="J78" s="214"/>
      <c r="K78" s="214"/>
      <c r="L78" s="214"/>
      <c r="M78" s="214"/>
      <c r="N78" s="214"/>
      <c r="O78" s="775"/>
      <c r="P78" s="235"/>
      <c r="Q78" s="235"/>
      <c r="R78" s="235"/>
      <c r="S78" s="235"/>
      <c r="T78" s="235"/>
      <c r="U78" s="235"/>
      <c r="V78" s="235"/>
      <c r="W78" s="235"/>
      <c r="X78" s="23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6"/>
    </row>
    <row r="79" spans="1:50" ht="18.75" customHeight="1" thickBot="1" x14ac:dyDescent="0.25">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4" t="s">
        <v>413</v>
      </c>
      <c r="AP79" s="95"/>
      <c r="AQ79" s="95"/>
      <c r="AR79" s="76" t="s">
        <v>411</v>
      </c>
      <c r="AS79" s="94"/>
      <c r="AT79" s="95"/>
      <c r="AU79" s="95"/>
      <c r="AV79" s="95"/>
      <c r="AW79" s="95"/>
      <c r="AX79" s="96"/>
    </row>
    <row r="80" spans="1:50" ht="18.75" hidden="1" customHeight="1" x14ac:dyDescent="0.2">
      <c r="A80" s="476" t="s">
        <v>266</v>
      </c>
      <c r="B80" s="822" t="s">
        <v>410</v>
      </c>
      <c r="C80" s="823"/>
      <c r="D80" s="823"/>
      <c r="E80" s="823"/>
      <c r="F80" s="824"/>
      <c r="G80" s="529" t="s">
        <v>258</v>
      </c>
      <c r="H80" s="529"/>
      <c r="I80" s="529"/>
      <c r="J80" s="529"/>
      <c r="K80" s="529"/>
      <c r="L80" s="529"/>
      <c r="M80" s="529"/>
      <c r="N80" s="529"/>
      <c r="O80" s="529"/>
      <c r="P80" s="529"/>
      <c r="Q80" s="529"/>
      <c r="R80" s="529"/>
      <c r="S80" s="529"/>
      <c r="T80" s="529"/>
      <c r="U80" s="529"/>
      <c r="V80" s="529"/>
      <c r="W80" s="529"/>
      <c r="X80" s="529"/>
      <c r="Y80" s="529"/>
      <c r="Z80" s="529"/>
      <c r="AA80" s="530"/>
      <c r="AB80" s="738" t="s">
        <v>394</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2"/>
    </row>
    <row r="81" spans="1:60" ht="22.5" hidden="1" customHeight="1" x14ac:dyDescent="0.2">
      <c r="A81" s="477"/>
      <c r="B81" s="825"/>
      <c r="C81" s="510"/>
      <c r="D81" s="510"/>
      <c r="E81" s="510"/>
      <c r="F81" s="511"/>
      <c r="G81" s="354"/>
      <c r="H81" s="354"/>
      <c r="I81" s="354"/>
      <c r="J81" s="354"/>
      <c r="K81" s="354"/>
      <c r="L81" s="354"/>
      <c r="M81" s="354"/>
      <c r="N81" s="354"/>
      <c r="O81" s="354"/>
      <c r="P81" s="354"/>
      <c r="Q81" s="354"/>
      <c r="R81" s="354"/>
      <c r="S81" s="354"/>
      <c r="T81" s="354"/>
      <c r="U81" s="354"/>
      <c r="V81" s="354"/>
      <c r="W81" s="354"/>
      <c r="X81" s="354"/>
      <c r="Y81" s="354"/>
      <c r="Z81" s="354"/>
      <c r="AA81" s="532"/>
      <c r="AB81" s="54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7"/>
      <c r="B82" s="825"/>
      <c r="C82" s="510"/>
      <c r="D82" s="510"/>
      <c r="E82" s="510"/>
      <c r="F82" s="511"/>
      <c r="G82" s="468"/>
      <c r="H82" s="468"/>
      <c r="I82" s="468"/>
      <c r="J82" s="468"/>
      <c r="K82" s="468"/>
      <c r="L82" s="468"/>
      <c r="M82" s="468"/>
      <c r="N82" s="468"/>
      <c r="O82" s="468"/>
      <c r="P82" s="468"/>
      <c r="Q82" s="468"/>
      <c r="R82" s="468"/>
      <c r="S82" s="468"/>
      <c r="T82" s="468"/>
      <c r="U82" s="468"/>
      <c r="V82" s="468"/>
      <c r="W82" s="468"/>
      <c r="X82" s="468"/>
      <c r="Y82" s="468"/>
      <c r="Z82" s="468"/>
      <c r="AA82" s="731"/>
      <c r="AB82" s="467"/>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row>
    <row r="83" spans="1:60" ht="22.5" hidden="1" customHeight="1" x14ac:dyDescent="0.2">
      <c r="A83" s="477"/>
      <c r="B83" s="825"/>
      <c r="C83" s="510"/>
      <c r="D83" s="510"/>
      <c r="E83" s="510"/>
      <c r="F83" s="511"/>
      <c r="G83" s="471"/>
      <c r="H83" s="471"/>
      <c r="I83" s="471"/>
      <c r="J83" s="471"/>
      <c r="K83" s="471"/>
      <c r="L83" s="471"/>
      <c r="M83" s="471"/>
      <c r="N83" s="471"/>
      <c r="O83" s="471"/>
      <c r="P83" s="471"/>
      <c r="Q83" s="471"/>
      <c r="R83" s="471"/>
      <c r="S83" s="471"/>
      <c r="T83" s="471"/>
      <c r="U83" s="471"/>
      <c r="V83" s="471"/>
      <c r="W83" s="471"/>
      <c r="X83" s="471"/>
      <c r="Y83" s="471"/>
      <c r="Z83" s="471"/>
      <c r="AA83" s="732"/>
      <c r="AB83" s="470"/>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row>
    <row r="84" spans="1:60" ht="19.5" hidden="1" customHeight="1" x14ac:dyDescent="0.2">
      <c r="A84" s="477"/>
      <c r="B84" s="826"/>
      <c r="C84" s="512"/>
      <c r="D84" s="512"/>
      <c r="E84" s="512"/>
      <c r="F84" s="513"/>
      <c r="G84" s="474"/>
      <c r="H84" s="474"/>
      <c r="I84" s="474"/>
      <c r="J84" s="474"/>
      <c r="K84" s="474"/>
      <c r="L84" s="474"/>
      <c r="M84" s="474"/>
      <c r="N84" s="474"/>
      <c r="O84" s="474"/>
      <c r="P84" s="474"/>
      <c r="Q84" s="474"/>
      <c r="R84" s="474"/>
      <c r="S84" s="474"/>
      <c r="T84" s="474"/>
      <c r="U84" s="474"/>
      <c r="V84" s="474"/>
      <c r="W84" s="474"/>
      <c r="X84" s="474"/>
      <c r="Y84" s="474"/>
      <c r="Z84" s="474"/>
      <c r="AA84" s="733"/>
      <c r="AB84" s="473"/>
      <c r="AC84" s="474"/>
      <c r="AD84" s="474"/>
      <c r="AE84" s="474"/>
      <c r="AF84" s="474"/>
      <c r="AG84" s="474"/>
      <c r="AH84" s="474"/>
      <c r="AI84" s="474"/>
      <c r="AJ84" s="474"/>
      <c r="AK84" s="474"/>
      <c r="AL84" s="474"/>
      <c r="AM84" s="474"/>
      <c r="AN84" s="474"/>
      <c r="AO84" s="474"/>
      <c r="AP84" s="474"/>
      <c r="AQ84" s="471"/>
      <c r="AR84" s="471"/>
      <c r="AS84" s="471"/>
      <c r="AT84" s="471"/>
      <c r="AU84" s="474"/>
      <c r="AV84" s="474"/>
      <c r="AW84" s="474"/>
      <c r="AX84" s="475"/>
    </row>
    <row r="85" spans="1:60" ht="18.75" hidden="1" customHeight="1" x14ac:dyDescent="0.2">
      <c r="A85" s="477"/>
      <c r="B85" s="510" t="s">
        <v>264</v>
      </c>
      <c r="C85" s="510"/>
      <c r="D85" s="510"/>
      <c r="E85" s="510"/>
      <c r="F85" s="511"/>
      <c r="G85" s="528" t="s">
        <v>61</v>
      </c>
      <c r="H85" s="529"/>
      <c r="I85" s="529"/>
      <c r="J85" s="529"/>
      <c r="K85" s="529"/>
      <c r="L85" s="529"/>
      <c r="M85" s="529"/>
      <c r="N85" s="529"/>
      <c r="O85" s="530"/>
      <c r="P85" s="738" t="s">
        <v>63</v>
      </c>
      <c r="Q85" s="529"/>
      <c r="R85" s="529"/>
      <c r="S85" s="529"/>
      <c r="T85" s="529"/>
      <c r="U85" s="529"/>
      <c r="V85" s="529"/>
      <c r="W85" s="529"/>
      <c r="X85" s="530"/>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2">
      <c r="A86" s="477"/>
      <c r="B86" s="510"/>
      <c r="C86" s="510"/>
      <c r="D86" s="510"/>
      <c r="E86" s="510"/>
      <c r="F86" s="511"/>
      <c r="G86" s="531"/>
      <c r="H86" s="354"/>
      <c r="I86" s="354"/>
      <c r="J86" s="354"/>
      <c r="K86" s="354"/>
      <c r="L86" s="354"/>
      <c r="M86" s="354"/>
      <c r="N86" s="354"/>
      <c r="O86" s="532"/>
      <c r="P86" s="544"/>
      <c r="Q86" s="354"/>
      <c r="R86" s="354"/>
      <c r="S86" s="354"/>
      <c r="T86" s="354"/>
      <c r="U86" s="354"/>
      <c r="V86" s="354"/>
      <c r="W86" s="354"/>
      <c r="X86" s="532"/>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2">
      <c r="A87" s="477"/>
      <c r="B87" s="510"/>
      <c r="C87" s="510"/>
      <c r="D87" s="510"/>
      <c r="E87" s="510"/>
      <c r="F87" s="511"/>
      <c r="G87" s="197"/>
      <c r="H87" s="107"/>
      <c r="I87" s="107"/>
      <c r="J87" s="107"/>
      <c r="K87" s="107"/>
      <c r="L87" s="107"/>
      <c r="M87" s="107"/>
      <c r="N87" s="107"/>
      <c r="O87" s="198"/>
      <c r="P87" s="107"/>
      <c r="Q87" s="789"/>
      <c r="R87" s="789"/>
      <c r="S87" s="789"/>
      <c r="T87" s="789"/>
      <c r="U87" s="789"/>
      <c r="V87" s="789"/>
      <c r="W87" s="789"/>
      <c r="X87" s="790"/>
      <c r="Y87" s="735" t="s">
        <v>62</v>
      </c>
      <c r="Z87" s="736"/>
      <c r="AA87" s="737"/>
      <c r="AB87" s="509"/>
      <c r="AC87" s="509"/>
      <c r="AD87" s="509"/>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2">
      <c r="A88" s="477"/>
      <c r="B88" s="510"/>
      <c r="C88" s="510"/>
      <c r="D88" s="510"/>
      <c r="E88" s="510"/>
      <c r="F88" s="511"/>
      <c r="G88" s="199"/>
      <c r="H88" s="200"/>
      <c r="I88" s="200"/>
      <c r="J88" s="200"/>
      <c r="K88" s="200"/>
      <c r="L88" s="200"/>
      <c r="M88" s="200"/>
      <c r="N88" s="200"/>
      <c r="O88" s="201"/>
      <c r="P88" s="791"/>
      <c r="Q88" s="791"/>
      <c r="R88" s="791"/>
      <c r="S88" s="791"/>
      <c r="T88" s="791"/>
      <c r="U88" s="791"/>
      <c r="V88" s="791"/>
      <c r="W88" s="791"/>
      <c r="X88" s="792"/>
      <c r="Y88" s="706" t="s">
        <v>54</v>
      </c>
      <c r="Z88" s="707"/>
      <c r="AA88" s="708"/>
      <c r="AB88" s="479"/>
      <c r="AC88" s="479"/>
      <c r="AD88" s="479"/>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2">
      <c r="A89" s="477"/>
      <c r="B89" s="512"/>
      <c r="C89" s="512"/>
      <c r="D89" s="512"/>
      <c r="E89" s="512"/>
      <c r="F89" s="513"/>
      <c r="G89" s="202"/>
      <c r="H89" s="110"/>
      <c r="I89" s="110"/>
      <c r="J89" s="110"/>
      <c r="K89" s="110"/>
      <c r="L89" s="110"/>
      <c r="M89" s="110"/>
      <c r="N89" s="110"/>
      <c r="O89" s="203"/>
      <c r="P89" s="269"/>
      <c r="Q89" s="269"/>
      <c r="R89" s="269"/>
      <c r="S89" s="269"/>
      <c r="T89" s="269"/>
      <c r="U89" s="269"/>
      <c r="V89" s="269"/>
      <c r="W89" s="269"/>
      <c r="X89" s="793"/>
      <c r="Y89" s="706" t="s">
        <v>14</v>
      </c>
      <c r="Z89" s="707"/>
      <c r="AA89" s="708"/>
      <c r="AB89" s="433" t="s">
        <v>15</v>
      </c>
      <c r="AC89" s="433"/>
      <c r="AD89" s="433"/>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2">
      <c r="A90" s="477"/>
      <c r="B90" s="510" t="s">
        <v>264</v>
      </c>
      <c r="C90" s="510"/>
      <c r="D90" s="510"/>
      <c r="E90" s="510"/>
      <c r="F90" s="511"/>
      <c r="G90" s="528" t="s">
        <v>61</v>
      </c>
      <c r="H90" s="529"/>
      <c r="I90" s="529"/>
      <c r="J90" s="529"/>
      <c r="K90" s="529"/>
      <c r="L90" s="529"/>
      <c r="M90" s="529"/>
      <c r="N90" s="529"/>
      <c r="O90" s="530"/>
      <c r="P90" s="738" t="s">
        <v>63</v>
      </c>
      <c r="Q90" s="529"/>
      <c r="R90" s="529"/>
      <c r="S90" s="529"/>
      <c r="T90" s="529"/>
      <c r="U90" s="529"/>
      <c r="V90" s="529"/>
      <c r="W90" s="529"/>
      <c r="X90" s="530"/>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7"/>
      <c r="B91" s="510"/>
      <c r="C91" s="510"/>
      <c r="D91" s="510"/>
      <c r="E91" s="510"/>
      <c r="F91" s="511"/>
      <c r="G91" s="531"/>
      <c r="H91" s="354"/>
      <c r="I91" s="354"/>
      <c r="J91" s="354"/>
      <c r="K91" s="354"/>
      <c r="L91" s="354"/>
      <c r="M91" s="354"/>
      <c r="N91" s="354"/>
      <c r="O91" s="532"/>
      <c r="P91" s="544"/>
      <c r="Q91" s="354"/>
      <c r="R91" s="354"/>
      <c r="S91" s="354"/>
      <c r="T91" s="354"/>
      <c r="U91" s="354"/>
      <c r="V91" s="354"/>
      <c r="W91" s="354"/>
      <c r="X91" s="532"/>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7"/>
      <c r="B92" s="510"/>
      <c r="C92" s="510"/>
      <c r="D92" s="510"/>
      <c r="E92" s="510"/>
      <c r="F92" s="511"/>
      <c r="G92" s="197"/>
      <c r="H92" s="107"/>
      <c r="I92" s="107"/>
      <c r="J92" s="107"/>
      <c r="K92" s="107"/>
      <c r="L92" s="107"/>
      <c r="M92" s="107"/>
      <c r="N92" s="107"/>
      <c r="O92" s="198"/>
      <c r="P92" s="107"/>
      <c r="Q92" s="789"/>
      <c r="R92" s="789"/>
      <c r="S92" s="789"/>
      <c r="T92" s="789"/>
      <c r="U92" s="789"/>
      <c r="V92" s="789"/>
      <c r="W92" s="789"/>
      <c r="X92" s="790"/>
      <c r="Y92" s="735" t="s">
        <v>62</v>
      </c>
      <c r="Z92" s="736"/>
      <c r="AA92" s="737"/>
      <c r="AB92" s="509"/>
      <c r="AC92" s="509"/>
      <c r="AD92" s="509"/>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7"/>
      <c r="B93" s="510"/>
      <c r="C93" s="510"/>
      <c r="D93" s="510"/>
      <c r="E93" s="510"/>
      <c r="F93" s="511"/>
      <c r="G93" s="199"/>
      <c r="H93" s="200"/>
      <c r="I93" s="200"/>
      <c r="J93" s="200"/>
      <c r="K93" s="200"/>
      <c r="L93" s="200"/>
      <c r="M93" s="200"/>
      <c r="N93" s="200"/>
      <c r="O93" s="201"/>
      <c r="P93" s="791"/>
      <c r="Q93" s="791"/>
      <c r="R93" s="791"/>
      <c r="S93" s="791"/>
      <c r="T93" s="791"/>
      <c r="U93" s="791"/>
      <c r="V93" s="791"/>
      <c r="W93" s="791"/>
      <c r="X93" s="792"/>
      <c r="Y93" s="706" t="s">
        <v>54</v>
      </c>
      <c r="Z93" s="707"/>
      <c r="AA93" s="708"/>
      <c r="AB93" s="479"/>
      <c r="AC93" s="479"/>
      <c r="AD93" s="479"/>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7"/>
      <c r="B94" s="512"/>
      <c r="C94" s="512"/>
      <c r="D94" s="512"/>
      <c r="E94" s="512"/>
      <c r="F94" s="513"/>
      <c r="G94" s="202"/>
      <c r="H94" s="110"/>
      <c r="I94" s="110"/>
      <c r="J94" s="110"/>
      <c r="K94" s="110"/>
      <c r="L94" s="110"/>
      <c r="M94" s="110"/>
      <c r="N94" s="110"/>
      <c r="O94" s="203"/>
      <c r="P94" s="269"/>
      <c r="Q94" s="269"/>
      <c r="R94" s="269"/>
      <c r="S94" s="269"/>
      <c r="T94" s="269"/>
      <c r="U94" s="269"/>
      <c r="V94" s="269"/>
      <c r="W94" s="269"/>
      <c r="X94" s="793"/>
      <c r="Y94" s="706" t="s">
        <v>14</v>
      </c>
      <c r="Z94" s="707"/>
      <c r="AA94" s="708"/>
      <c r="AB94" s="433" t="s">
        <v>15</v>
      </c>
      <c r="AC94" s="433"/>
      <c r="AD94" s="433"/>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7"/>
      <c r="B95" s="510" t="s">
        <v>264</v>
      </c>
      <c r="C95" s="510"/>
      <c r="D95" s="510"/>
      <c r="E95" s="510"/>
      <c r="F95" s="511"/>
      <c r="G95" s="528" t="s">
        <v>61</v>
      </c>
      <c r="H95" s="529"/>
      <c r="I95" s="529"/>
      <c r="J95" s="529"/>
      <c r="K95" s="529"/>
      <c r="L95" s="529"/>
      <c r="M95" s="529"/>
      <c r="N95" s="529"/>
      <c r="O95" s="530"/>
      <c r="P95" s="738" t="s">
        <v>63</v>
      </c>
      <c r="Q95" s="529"/>
      <c r="R95" s="529"/>
      <c r="S95" s="529"/>
      <c r="T95" s="529"/>
      <c r="U95" s="529"/>
      <c r="V95" s="529"/>
      <c r="W95" s="529"/>
      <c r="X95" s="530"/>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7"/>
      <c r="B96" s="510"/>
      <c r="C96" s="510"/>
      <c r="D96" s="510"/>
      <c r="E96" s="510"/>
      <c r="F96" s="511"/>
      <c r="G96" s="531"/>
      <c r="H96" s="354"/>
      <c r="I96" s="354"/>
      <c r="J96" s="354"/>
      <c r="K96" s="354"/>
      <c r="L96" s="354"/>
      <c r="M96" s="354"/>
      <c r="N96" s="354"/>
      <c r="O96" s="532"/>
      <c r="P96" s="544"/>
      <c r="Q96" s="354"/>
      <c r="R96" s="354"/>
      <c r="S96" s="354"/>
      <c r="T96" s="354"/>
      <c r="U96" s="354"/>
      <c r="V96" s="354"/>
      <c r="W96" s="354"/>
      <c r="X96" s="532"/>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7"/>
      <c r="B97" s="510"/>
      <c r="C97" s="510"/>
      <c r="D97" s="510"/>
      <c r="E97" s="510"/>
      <c r="F97" s="511"/>
      <c r="G97" s="197"/>
      <c r="H97" s="107"/>
      <c r="I97" s="107"/>
      <c r="J97" s="107"/>
      <c r="K97" s="107"/>
      <c r="L97" s="107"/>
      <c r="M97" s="107"/>
      <c r="N97" s="107"/>
      <c r="O97" s="198"/>
      <c r="P97" s="107"/>
      <c r="Q97" s="789"/>
      <c r="R97" s="789"/>
      <c r="S97" s="789"/>
      <c r="T97" s="789"/>
      <c r="U97" s="789"/>
      <c r="V97" s="789"/>
      <c r="W97" s="789"/>
      <c r="X97" s="790"/>
      <c r="Y97" s="735" t="s">
        <v>62</v>
      </c>
      <c r="Z97" s="736"/>
      <c r="AA97" s="737"/>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idden="1" x14ac:dyDescent="0.2">
      <c r="A98" s="477"/>
      <c r="B98" s="510"/>
      <c r="C98" s="510"/>
      <c r="D98" s="510"/>
      <c r="E98" s="510"/>
      <c r="F98" s="511"/>
      <c r="G98" s="199"/>
      <c r="H98" s="200"/>
      <c r="I98" s="200"/>
      <c r="J98" s="200"/>
      <c r="K98" s="200"/>
      <c r="L98" s="200"/>
      <c r="M98" s="200"/>
      <c r="N98" s="200"/>
      <c r="O98" s="201"/>
      <c r="P98" s="791"/>
      <c r="Q98" s="791"/>
      <c r="R98" s="791"/>
      <c r="S98" s="791"/>
      <c r="T98" s="791"/>
      <c r="U98" s="791"/>
      <c r="V98" s="791"/>
      <c r="W98" s="791"/>
      <c r="X98" s="792"/>
      <c r="Y98" s="706" t="s">
        <v>54</v>
      </c>
      <c r="Z98" s="707"/>
      <c r="AA98" s="708"/>
      <c r="AB98" s="786"/>
      <c r="AC98" s="787"/>
      <c r="AD98" s="788"/>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13.5" hidden="1" thickBot="1" x14ac:dyDescent="0.25">
      <c r="A99" s="478"/>
      <c r="B99" s="840"/>
      <c r="C99" s="840"/>
      <c r="D99" s="840"/>
      <c r="E99" s="840"/>
      <c r="F99" s="841"/>
      <c r="G99" s="794"/>
      <c r="H99" s="217"/>
      <c r="I99" s="217"/>
      <c r="J99" s="217"/>
      <c r="K99" s="217"/>
      <c r="L99" s="217"/>
      <c r="M99" s="217"/>
      <c r="N99" s="217"/>
      <c r="O99" s="795"/>
      <c r="P99" s="820"/>
      <c r="Q99" s="820"/>
      <c r="R99" s="820"/>
      <c r="S99" s="820"/>
      <c r="T99" s="820"/>
      <c r="U99" s="820"/>
      <c r="V99" s="820"/>
      <c r="W99" s="820"/>
      <c r="X99" s="821"/>
      <c r="Y99" s="449" t="s">
        <v>14</v>
      </c>
      <c r="Z99" s="450"/>
      <c r="AA99" s="451"/>
      <c r="AB99" s="434" t="s">
        <v>15</v>
      </c>
      <c r="AC99" s="435"/>
      <c r="AD99" s="436"/>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x14ac:dyDescent="0.2">
      <c r="A100" s="809" t="s">
        <v>420</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7"/>
      <c r="Z100" s="438"/>
      <c r="AA100" s="439"/>
      <c r="AB100" s="802" t="s">
        <v>12</v>
      </c>
      <c r="AC100" s="802"/>
      <c r="AD100" s="802"/>
      <c r="AE100" s="834" t="s">
        <v>310</v>
      </c>
      <c r="AF100" s="835"/>
      <c r="AG100" s="835"/>
      <c r="AH100" s="836"/>
      <c r="AI100" s="834" t="s">
        <v>311</v>
      </c>
      <c r="AJ100" s="835"/>
      <c r="AK100" s="835"/>
      <c r="AL100" s="836"/>
      <c r="AM100" s="834" t="s">
        <v>317</v>
      </c>
      <c r="AN100" s="835"/>
      <c r="AO100" s="835"/>
      <c r="AP100" s="836"/>
      <c r="AQ100" s="895" t="s">
        <v>421</v>
      </c>
      <c r="AR100" s="896"/>
      <c r="AS100" s="896"/>
      <c r="AT100" s="897"/>
      <c r="AU100" s="895" t="s">
        <v>422</v>
      </c>
      <c r="AV100" s="896"/>
      <c r="AW100" s="896"/>
      <c r="AX100" s="898"/>
    </row>
    <row r="101" spans="1:60" ht="23.25" customHeight="1" x14ac:dyDescent="0.2">
      <c r="A101" s="458"/>
      <c r="B101" s="459"/>
      <c r="C101" s="459"/>
      <c r="D101" s="459"/>
      <c r="E101" s="459"/>
      <c r="F101" s="460"/>
      <c r="G101" s="107" t="s">
        <v>476</v>
      </c>
      <c r="H101" s="107"/>
      <c r="I101" s="107"/>
      <c r="J101" s="107"/>
      <c r="K101" s="107"/>
      <c r="L101" s="107"/>
      <c r="M101" s="107"/>
      <c r="N101" s="107"/>
      <c r="O101" s="107"/>
      <c r="P101" s="107"/>
      <c r="Q101" s="107"/>
      <c r="R101" s="107"/>
      <c r="S101" s="107"/>
      <c r="T101" s="107"/>
      <c r="U101" s="107"/>
      <c r="V101" s="107"/>
      <c r="W101" s="107"/>
      <c r="X101" s="198"/>
      <c r="Y101" s="801" t="s">
        <v>55</v>
      </c>
      <c r="Z101" s="692"/>
      <c r="AA101" s="693"/>
      <c r="AB101" s="509" t="s">
        <v>478</v>
      </c>
      <c r="AC101" s="509"/>
      <c r="AD101" s="509"/>
      <c r="AE101" s="334">
        <v>24</v>
      </c>
      <c r="AF101" s="335"/>
      <c r="AG101" s="335"/>
      <c r="AH101" s="336"/>
      <c r="AI101" s="334">
        <v>12</v>
      </c>
      <c r="AJ101" s="335"/>
      <c r="AK101" s="335"/>
      <c r="AL101" s="336"/>
      <c r="AM101" s="334">
        <v>6</v>
      </c>
      <c r="AN101" s="335"/>
      <c r="AO101" s="335"/>
      <c r="AP101" s="336"/>
      <c r="AQ101" s="334" t="s">
        <v>534</v>
      </c>
      <c r="AR101" s="335"/>
      <c r="AS101" s="335"/>
      <c r="AT101" s="336"/>
      <c r="AU101" s="334" t="s">
        <v>535</v>
      </c>
      <c r="AV101" s="335"/>
      <c r="AW101" s="335"/>
      <c r="AX101" s="336"/>
    </row>
    <row r="102" spans="1:60" ht="23.25" customHeight="1" x14ac:dyDescent="0.2">
      <c r="A102" s="461"/>
      <c r="B102" s="462"/>
      <c r="C102" s="462"/>
      <c r="D102" s="462"/>
      <c r="E102" s="462"/>
      <c r="F102" s="463"/>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9" t="s">
        <v>478</v>
      </c>
      <c r="AC102" s="509"/>
      <c r="AD102" s="509"/>
      <c r="AE102" s="311">
        <v>17</v>
      </c>
      <c r="AF102" s="311"/>
      <c r="AG102" s="311"/>
      <c r="AH102" s="311"/>
      <c r="AI102" s="311">
        <v>12</v>
      </c>
      <c r="AJ102" s="311"/>
      <c r="AK102" s="311"/>
      <c r="AL102" s="311"/>
      <c r="AM102" s="311">
        <v>6</v>
      </c>
      <c r="AN102" s="311"/>
      <c r="AO102" s="311"/>
      <c r="AP102" s="311"/>
      <c r="AQ102" s="859">
        <v>11</v>
      </c>
      <c r="AR102" s="860"/>
      <c r="AS102" s="860"/>
      <c r="AT102" s="861"/>
      <c r="AU102" s="859" t="s">
        <v>535</v>
      </c>
      <c r="AV102" s="860"/>
      <c r="AW102" s="860"/>
      <c r="AX102" s="861"/>
    </row>
    <row r="103" spans="1:60" ht="31.5" hidden="1" customHeight="1" x14ac:dyDescent="0.2">
      <c r="A103" s="455" t="s">
        <v>420</v>
      </c>
      <c r="B103" s="456"/>
      <c r="C103" s="456"/>
      <c r="D103" s="456"/>
      <c r="E103" s="456"/>
      <c r="F103" s="457"/>
      <c r="G103" s="707" t="s">
        <v>60</v>
      </c>
      <c r="H103" s="707"/>
      <c r="I103" s="707"/>
      <c r="J103" s="707"/>
      <c r="K103" s="707"/>
      <c r="L103" s="707"/>
      <c r="M103" s="707"/>
      <c r="N103" s="707"/>
      <c r="O103" s="707"/>
      <c r="P103" s="707"/>
      <c r="Q103" s="707"/>
      <c r="R103" s="707"/>
      <c r="S103" s="707"/>
      <c r="T103" s="707"/>
      <c r="U103" s="707"/>
      <c r="V103" s="707"/>
      <c r="W103" s="707"/>
      <c r="X103" s="708"/>
      <c r="Y103" s="440"/>
      <c r="Z103" s="441"/>
      <c r="AA103" s="442"/>
      <c r="AB103" s="268" t="s">
        <v>12</v>
      </c>
      <c r="AC103" s="263"/>
      <c r="AD103" s="264"/>
      <c r="AE103" s="268" t="s">
        <v>310</v>
      </c>
      <c r="AF103" s="263"/>
      <c r="AG103" s="263"/>
      <c r="AH103" s="264"/>
      <c r="AI103" s="268" t="s">
        <v>311</v>
      </c>
      <c r="AJ103" s="263"/>
      <c r="AK103" s="263"/>
      <c r="AL103" s="264"/>
      <c r="AM103" s="268" t="s">
        <v>317</v>
      </c>
      <c r="AN103" s="263"/>
      <c r="AO103" s="263"/>
      <c r="AP103" s="264"/>
      <c r="AQ103" s="341" t="s">
        <v>421</v>
      </c>
      <c r="AR103" s="342"/>
      <c r="AS103" s="342"/>
      <c r="AT103" s="858"/>
      <c r="AU103" s="341" t="s">
        <v>422</v>
      </c>
      <c r="AV103" s="342"/>
      <c r="AW103" s="342"/>
      <c r="AX103" s="343"/>
    </row>
    <row r="104" spans="1:60" ht="23.25" hidden="1" customHeight="1" x14ac:dyDescent="0.2">
      <c r="A104" s="458"/>
      <c r="B104" s="459"/>
      <c r="C104" s="459"/>
      <c r="D104" s="459"/>
      <c r="E104" s="459"/>
      <c r="F104" s="460"/>
      <c r="G104" s="107"/>
      <c r="H104" s="107"/>
      <c r="I104" s="107"/>
      <c r="J104" s="107"/>
      <c r="K104" s="107"/>
      <c r="L104" s="107"/>
      <c r="M104" s="107"/>
      <c r="N104" s="107"/>
      <c r="O104" s="107"/>
      <c r="P104" s="107"/>
      <c r="Q104" s="107"/>
      <c r="R104" s="107"/>
      <c r="S104" s="107"/>
      <c r="T104" s="107"/>
      <c r="U104" s="107"/>
      <c r="V104" s="107"/>
      <c r="W104" s="107"/>
      <c r="X104" s="198"/>
      <c r="Y104" s="446" t="s">
        <v>55</v>
      </c>
      <c r="Z104" s="447"/>
      <c r="AA104" s="448"/>
      <c r="AB104" s="443"/>
      <c r="AC104" s="444"/>
      <c r="AD104" s="445"/>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61"/>
      <c r="B105" s="462"/>
      <c r="C105" s="462"/>
      <c r="D105" s="462"/>
      <c r="E105" s="462"/>
      <c r="F105" s="463"/>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9"/>
      <c r="AV105" s="860"/>
      <c r="AW105" s="860"/>
      <c r="AX105" s="861"/>
    </row>
    <row r="106" spans="1:60" ht="31.5" hidden="1" customHeight="1" x14ac:dyDescent="0.2">
      <c r="A106" s="455" t="s">
        <v>420</v>
      </c>
      <c r="B106" s="456"/>
      <c r="C106" s="456"/>
      <c r="D106" s="456"/>
      <c r="E106" s="456"/>
      <c r="F106" s="457"/>
      <c r="G106" s="707" t="s">
        <v>60</v>
      </c>
      <c r="H106" s="707"/>
      <c r="I106" s="707"/>
      <c r="J106" s="707"/>
      <c r="K106" s="707"/>
      <c r="L106" s="707"/>
      <c r="M106" s="707"/>
      <c r="N106" s="707"/>
      <c r="O106" s="707"/>
      <c r="P106" s="707"/>
      <c r="Q106" s="707"/>
      <c r="R106" s="707"/>
      <c r="S106" s="707"/>
      <c r="T106" s="707"/>
      <c r="U106" s="707"/>
      <c r="V106" s="707"/>
      <c r="W106" s="707"/>
      <c r="X106" s="708"/>
      <c r="Y106" s="440"/>
      <c r="Z106" s="441"/>
      <c r="AA106" s="442"/>
      <c r="AB106" s="268" t="s">
        <v>12</v>
      </c>
      <c r="AC106" s="263"/>
      <c r="AD106" s="264"/>
      <c r="AE106" s="268" t="s">
        <v>310</v>
      </c>
      <c r="AF106" s="263"/>
      <c r="AG106" s="263"/>
      <c r="AH106" s="264"/>
      <c r="AI106" s="268" t="s">
        <v>311</v>
      </c>
      <c r="AJ106" s="263"/>
      <c r="AK106" s="263"/>
      <c r="AL106" s="264"/>
      <c r="AM106" s="268" t="s">
        <v>317</v>
      </c>
      <c r="AN106" s="263"/>
      <c r="AO106" s="263"/>
      <c r="AP106" s="264"/>
      <c r="AQ106" s="341" t="s">
        <v>421</v>
      </c>
      <c r="AR106" s="342"/>
      <c r="AS106" s="342"/>
      <c r="AT106" s="858"/>
      <c r="AU106" s="341" t="s">
        <v>422</v>
      </c>
      <c r="AV106" s="342"/>
      <c r="AW106" s="342"/>
      <c r="AX106" s="343"/>
    </row>
    <row r="107" spans="1:60" ht="23.25" hidden="1" customHeight="1" x14ac:dyDescent="0.2">
      <c r="A107" s="458"/>
      <c r="B107" s="459"/>
      <c r="C107" s="459"/>
      <c r="D107" s="459"/>
      <c r="E107" s="459"/>
      <c r="F107" s="460"/>
      <c r="G107" s="107"/>
      <c r="H107" s="107"/>
      <c r="I107" s="107"/>
      <c r="J107" s="107"/>
      <c r="K107" s="107"/>
      <c r="L107" s="107"/>
      <c r="M107" s="107"/>
      <c r="N107" s="107"/>
      <c r="O107" s="107"/>
      <c r="P107" s="107"/>
      <c r="Q107" s="107"/>
      <c r="R107" s="107"/>
      <c r="S107" s="107"/>
      <c r="T107" s="107"/>
      <c r="U107" s="107"/>
      <c r="V107" s="107"/>
      <c r="W107" s="107"/>
      <c r="X107" s="198"/>
      <c r="Y107" s="446" t="s">
        <v>55</v>
      </c>
      <c r="Z107" s="447"/>
      <c r="AA107" s="448"/>
      <c r="AB107" s="443"/>
      <c r="AC107" s="444"/>
      <c r="AD107" s="445"/>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61"/>
      <c r="B108" s="462"/>
      <c r="C108" s="462"/>
      <c r="D108" s="462"/>
      <c r="E108" s="462"/>
      <c r="F108" s="463"/>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9"/>
      <c r="AV108" s="860"/>
      <c r="AW108" s="860"/>
      <c r="AX108" s="861"/>
    </row>
    <row r="109" spans="1:60" ht="31.5" hidden="1" customHeight="1" x14ac:dyDescent="0.2">
      <c r="A109" s="455" t="s">
        <v>420</v>
      </c>
      <c r="B109" s="456"/>
      <c r="C109" s="456"/>
      <c r="D109" s="456"/>
      <c r="E109" s="456"/>
      <c r="F109" s="457"/>
      <c r="G109" s="707" t="s">
        <v>60</v>
      </c>
      <c r="H109" s="707"/>
      <c r="I109" s="707"/>
      <c r="J109" s="707"/>
      <c r="K109" s="707"/>
      <c r="L109" s="707"/>
      <c r="M109" s="707"/>
      <c r="N109" s="707"/>
      <c r="O109" s="707"/>
      <c r="P109" s="707"/>
      <c r="Q109" s="707"/>
      <c r="R109" s="707"/>
      <c r="S109" s="707"/>
      <c r="T109" s="707"/>
      <c r="U109" s="707"/>
      <c r="V109" s="707"/>
      <c r="W109" s="707"/>
      <c r="X109" s="708"/>
      <c r="Y109" s="440"/>
      <c r="Z109" s="441"/>
      <c r="AA109" s="442"/>
      <c r="AB109" s="268" t="s">
        <v>12</v>
      </c>
      <c r="AC109" s="263"/>
      <c r="AD109" s="264"/>
      <c r="AE109" s="268" t="s">
        <v>310</v>
      </c>
      <c r="AF109" s="263"/>
      <c r="AG109" s="263"/>
      <c r="AH109" s="264"/>
      <c r="AI109" s="268" t="s">
        <v>311</v>
      </c>
      <c r="AJ109" s="263"/>
      <c r="AK109" s="263"/>
      <c r="AL109" s="264"/>
      <c r="AM109" s="268" t="s">
        <v>317</v>
      </c>
      <c r="AN109" s="263"/>
      <c r="AO109" s="263"/>
      <c r="AP109" s="264"/>
      <c r="AQ109" s="341" t="s">
        <v>421</v>
      </c>
      <c r="AR109" s="342"/>
      <c r="AS109" s="342"/>
      <c r="AT109" s="858"/>
      <c r="AU109" s="341" t="s">
        <v>422</v>
      </c>
      <c r="AV109" s="342"/>
      <c r="AW109" s="342"/>
      <c r="AX109" s="343"/>
    </row>
    <row r="110" spans="1:60" ht="23.25" hidden="1" customHeight="1" x14ac:dyDescent="0.2">
      <c r="A110" s="458"/>
      <c r="B110" s="459"/>
      <c r="C110" s="459"/>
      <c r="D110" s="459"/>
      <c r="E110" s="459"/>
      <c r="F110" s="460"/>
      <c r="G110" s="107"/>
      <c r="H110" s="107"/>
      <c r="I110" s="107"/>
      <c r="J110" s="107"/>
      <c r="K110" s="107"/>
      <c r="L110" s="107"/>
      <c r="M110" s="107"/>
      <c r="N110" s="107"/>
      <c r="O110" s="107"/>
      <c r="P110" s="107"/>
      <c r="Q110" s="107"/>
      <c r="R110" s="107"/>
      <c r="S110" s="107"/>
      <c r="T110" s="107"/>
      <c r="U110" s="107"/>
      <c r="V110" s="107"/>
      <c r="W110" s="107"/>
      <c r="X110" s="198"/>
      <c r="Y110" s="446" t="s">
        <v>55</v>
      </c>
      <c r="Z110" s="447"/>
      <c r="AA110" s="448"/>
      <c r="AB110" s="443"/>
      <c r="AC110" s="444"/>
      <c r="AD110" s="445"/>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61"/>
      <c r="B111" s="462"/>
      <c r="C111" s="462"/>
      <c r="D111" s="462"/>
      <c r="E111" s="462"/>
      <c r="F111" s="463"/>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9"/>
      <c r="AV111" s="860"/>
      <c r="AW111" s="860"/>
      <c r="AX111" s="861"/>
    </row>
    <row r="112" spans="1:60" ht="31.5" hidden="1" customHeight="1" x14ac:dyDescent="0.2">
      <c r="A112" s="455" t="s">
        <v>420</v>
      </c>
      <c r="B112" s="456"/>
      <c r="C112" s="456"/>
      <c r="D112" s="456"/>
      <c r="E112" s="456"/>
      <c r="F112" s="457"/>
      <c r="G112" s="707" t="s">
        <v>60</v>
      </c>
      <c r="H112" s="707"/>
      <c r="I112" s="707"/>
      <c r="J112" s="707"/>
      <c r="K112" s="707"/>
      <c r="L112" s="707"/>
      <c r="M112" s="707"/>
      <c r="N112" s="707"/>
      <c r="O112" s="707"/>
      <c r="P112" s="707"/>
      <c r="Q112" s="707"/>
      <c r="R112" s="707"/>
      <c r="S112" s="707"/>
      <c r="T112" s="707"/>
      <c r="U112" s="707"/>
      <c r="V112" s="707"/>
      <c r="W112" s="707"/>
      <c r="X112" s="708"/>
      <c r="Y112" s="440"/>
      <c r="Z112" s="441"/>
      <c r="AA112" s="442"/>
      <c r="AB112" s="268" t="s">
        <v>12</v>
      </c>
      <c r="AC112" s="263"/>
      <c r="AD112" s="264"/>
      <c r="AE112" s="268" t="s">
        <v>310</v>
      </c>
      <c r="AF112" s="263"/>
      <c r="AG112" s="263"/>
      <c r="AH112" s="264"/>
      <c r="AI112" s="268" t="s">
        <v>311</v>
      </c>
      <c r="AJ112" s="263"/>
      <c r="AK112" s="263"/>
      <c r="AL112" s="264"/>
      <c r="AM112" s="268" t="s">
        <v>317</v>
      </c>
      <c r="AN112" s="263"/>
      <c r="AO112" s="263"/>
      <c r="AP112" s="264"/>
      <c r="AQ112" s="338" t="s">
        <v>421</v>
      </c>
      <c r="AR112" s="339"/>
      <c r="AS112" s="339"/>
      <c r="AT112" s="340"/>
      <c r="AU112" s="341" t="s">
        <v>422</v>
      </c>
      <c r="AV112" s="342"/>
      <c r="AW112" s="342"/>
      <c r="AX112" s="343"/>
    </row>
    <row r="113" spans="1:50" ht="23.25" hidden="1" customHeight="1" x14ac:dyDescent="0.2">
      <c r="A113" s="458"/>
      <c r="B113" s="459"/>
      <c r="C113" s="459"/>
      <c r="D113" s="459"/>
      <c r="E113" s="459"/>
      <c r="F113" s="460"/>
      <c r="G113" s="107"/>
      <c r="H113" s="107"/>
      <c r="I113" s="107"/>
      <c r="J113" s="107"/>
      <c r="K113" s="107"/>
      <c r="L113" s="107"/>
      <c r="M113" s="107"/>
      <c r="N113" s="107"/>
      <c r="O113" s="107"/>
      <c r="P113" s="107"/>
      <c r="Q113" s="107"/>
      <c r="R113" s="107"/>
      <c r="S113" s="107"/>
      <c r="T113" s="107"/>
      <c r="U113" s="107"/>
      <c r="V113" s="107"/>
      <c r="W113" s="107"/>
      <c r="X113" s="198"/>
      <c r="Y113" s="446" t="s">
        <v>55</v>
      </c>
      <c r="Z113" s="447"/>
      <c r="AA113" s="448"/>
      <c r="AB113" s="443"/>
      <c r="AC113" s="444"/>
      <c r="AD113" s="445"/>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61"/>
      <c r="B114" s="462"/>
      <c r="C114" s="462"/>
      <c r="D114" s="462"/>
      <c r="E114" s="462"/>
      <c r="F114" s="463"/>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0"/>
      <c r="Z115" s="561"/>
      <c r="AA115" s="562"/>
      <c r="AB115" s="268" t="s">
        <v>12</v>
      </c>
      <c r="AC115" s="263"/>
      <c r="AD115" s="264"/>
      <c r="AE115" s="268" t="s">
        <v>310</v>
      </c>
      <c r="AF115" s="263"/>
      <c r="AG115" s="263"/>
      <c r="AH115" s="264"/>
      <c r="AI115" s="268" t="s">
        <v>311</v>
      </c>
      <c r="AJ115" s="263"/>
      <c r="AK115" s="263"/>
      <c r="AL115" s="264"/>
      <c r="AM115" s="268" t="s">
        <v>317</v>
      </c>
      <c r="AN115" s="263"/>
      <c r="AO115" s="263"/>
      <c r="AP115" s="264"/>
      <c r="AQ115" s="318" t="s">
        <v>395</v>
      </c>
      <c r="AR115" s="319"/>
      <c r="AS115" s="319"/>
      <c r="AT115" s="319"/>
      <c r="AU115" s="319"/>
      <c r="AV115" s="319"/>
      <c r="AW115" s="319"/>
      <c r="AX115" s="320"/>
    </row>
    <row r="116" spans="1:50" ht="23.25" customHeight="1" x14ac:dyDescent="0.2">
      <c r="A116" s="257"/>
      <c r="B116" s="258"/>
      <c r="C116" s="258"/>
      <c r="D116" s="258"/>
      <c r="E116" s="258"/>
      <c r="F116" s="259"/>
      <c r="G116" s="287" t="s">
        <v>477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479</v>
      </c>
      <c r="AC116" s="266"/>
      <c r="AD116" s="267"/>
      <c r="AE116" s="311">
        <v>9</v>
      </c>
      <c r="AF116" s="311"/>
      <c r="AG116" s="311"/>
      <c r="AH116" s="311"/>
      <c r="AI116" s="311">
        <v>13</v>
      </c>
      <c r="AJ116" s="311"/>
      <c r="AK116" s="311"/>
      <c r="AL116" s="311"/>
      <c r="AM116" s="311">
        <v>17</v>
      </c>
      <c r="AN116" s="311"/>
      <c r="AO116" s="311"/>
      <c r="AP116" s="311"/>
      <c r="AQ116" s="334" t="s">
        <v>537</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480</v>
      </c>
      <c r="AC117" s="325"/>
      <c r="AD117" s="326"/>
      <c r="AE117" s="271" t="s">
        <v>481</v>
      </c>
      <c r="AF117" s="271"/>
      <c r="AG117" s="271"/>
      <c r="AH117" s="271"/>
      <c r="AI117" s="271" t="s">
        <v>482</v>
      </c>
      <c r="AJ117" s="271"/>
      <c r="AK117" s="271"/>
      <c r="AL117" s="271"/>
      <c r="AM117" s="271" t="s">
        <v>560</v>
      </c>
      <c r="AN117" s="271"/>
      <c r="AO117" s="271"/>
      <c r="AP117" s="271"/>
      <c r="AQ117" s="271" t="s">
        <v>538</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0"/>
      <c r="Z118" s="561"/>
      <c r="AA118" s="562"/>
      <c r="AB118" s="268" t="s">
        <v>12</v>
      </c>
      <c r="AC118" s="263"/>
      <c r="AD118" s="264"/>
      <c r="AE118" s="268" t="s">
        <v>310</v>
      </c>
      <c r="AF118" s="263"/>
      <c r="AG118" s="263"/>
      <c r="AH118" s="264"/>
      <c r="AI118" s="268" t="s">
        <v>311</v>
      </c>
      <c r="AJ118" s="263"/>
      <c r="AK118" s="263"/>
      <c r="AL118" s="264"/>
      <c r="AM118" s="268" t="s">
        <v>317</v>
      </c>
      <c r="AN118" s="263"/>
      <c r="AO118" s="263"/>
      <c r="AP118" s="264"/>
      <c r="AQ118" s="318" t="s">
        <v>395</v>
      </c>
      <c r="AR118" s="319"/>
      <c r="AS118" s="319"/>
      <c r="AT118" s="319"/>
      <c r="AU118" s="319"/>
      <c r="AV118" s="319"/>
      <c r="AW118" s="319"/>
      <c r="AX118" s="320"/>
    </row>
    <row r="119" spans="1:50" ht="23.25" hidden="1" customHeight="1" x14ac:dyDescent="0.2">
      <c r="A119" s="257"/>
      <c r="B119" s="258"/>
      <c r="C119" s="258"/>
      <c r="D119" s="258"/>
      <c r="E119" s="258"/>
      <c r="F119" s="259"/>
      <c r="G119" s="287" t="s">
        <v>430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429</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0"/>
      <c r="Z121" s="561"/>
      <c r="AA121" s="562"/>
      <c r="AB121" s="268" t="s">
        <v>12</v>
      </c>
      <c r="AC121" s="263"/>
      <c r="AD121" s="264"/>
      <c r="AE121" s="268" t="s">
        <v>310</v>
      </c>
      <c r="AF121" s="263"/>
      <c r="AG121" s="263"/>
      <c r="AH121" s="264"/>
      <c r="AI121" s="268" t="s">
        <v>311</v>
      </c>
      <c r="AJ121" s="263"/>
      <c r="AK121" s="263"/>
      <c r="AL121" s="264"/>
      <c r="AM121" s="268" t="s">
        <v>317</v>
      </c>
      <c r="AN121" s="263"/>
      <c r="AO121" s="263"/>
      <c r="AP121" s="264"/>
      <c r="AQ121" s="318" t="s">
        <v>395</v>
      </c>
      <c r="AR121" s="319"/>
      <c r="AS121" s="319"/>
      <c r="AT121" s="319"/>
      <c r="AU121" s="319"/>
      <c r="AV121" s="319"/>
      <c r="AW121" s="319"/>
      <c r="AX121" s="320"/>
    </row>
    <row r="122" spans="1:50" ht="23.25" hidden="1" customHeight="1" x14ac:dyDescent="0.2">
      <c r="A122" s="257"/>
      <c r="B122" s="258"/>
      <c r="C122" s="258"/>
      <c r="D122" s="258"/>
      <c r="E122" s="258"/>
      <c r="F122" s="259"/>
      <c r="G122" s="287" t="s">
        <v>431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432</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0"/>
      <c r="Z124" s="561"/>
      <c r="AA124" s="562"/>
      <c r="AB124" s="268" t="s">
        <v>12</v>
      </c>
      <c r="AC124" s="263"/>
      <c r="AD124" s="264"/>
      <c r="AE124" s="268" t="s">
        <v>310</v>
      </c>
      <c r="AF124" s="263"/>
      <c r="AG124" s="263"/>
      <c r="AH124" s="264"/>
      <c r="AI124" s="268" t="s">
        <v>311</v>
      </c>
      <c r="AJ124" s="263"/>
      <c r="AK124" s="263"/>
      <c r="AL124" s="264"/>
      <c r="AM124" s="268" t="s">
        <v>317</v>
      </c>
      <c r="AN124" s="263"/>
      <c r="AO124" s="263"/>
      <c r="AP124" s="264"/>
      <c r="AQ124" s="318" t="s">
        <v>395</v>
      </c>
      <c r="AR124" s="319"/>
      <c r="AS124" s="319"/>
      <c r="AT124" s="319"/>
      <c r="AU124" s="319"/>
      <c r="AV124" s="319"/>
      <c r="AW124" s="319"/>
      <c r="AX124" s="320"/>
    </row>
    <row r="125" spans="1:50" ht="23.25" hidden="1" customHeight="1" x14ac:dyDescent="0.2">
      <c r="A125" s="257"/>
      <c r="B125" s="258"/>
      <c r="C125" s="258"/>
      <c r="D125" s="258"/>
      <c r="E125" s="258"/>
      <c r="F125" s="259"/>
      <c r="G125" s="287" t="s">
        <v>431</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429</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9"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395</v>
      </c>
      <c r="AR127" s="319"/>
      <c r="AS127" s="319"/>
      <c r="AT127" s="319"/>
      <c r="AU127" s="319"/>
      <c r="AV127" s="319"/>
      <c r="AW127" s="319"/>
      <c r="AX127" s="320"/>
    </row>
    <row r="128" spans="1:50" ht="23.25" hidden="1" customHeight="1" x14ac:dyDescent="0.2">
      <c r="A128" s="257"/>
      <c r="B128" s="258"/>
      <c r="C128" s="258"/>
      <c r="D128" s="258"/>
      <c r="E128" s="258"/>
      <c r="F128" s="259"/>
      <c r="G128" s="287" t="s">
        <v>431</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429</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91" t="s">
        <v>323</v>
      </c>
      <c r="B130" s="989"/>
      <c r="C130" s="988" t="s">
        <v>320</v>
      </c>
      <c r="D130" s="989"/>
      <c r="E130" s="273" t="s">
        <v>353</v>
      </c>
      <c r="F130" s="274"/>
      <c r="G130" s="275" t="s">
        <v>562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92"/>
      <c r="B131" s="222"/>
      <c r="C131" s="221"/>
      <c r="D131" s="222"/>
      <c r="E131" s="208" t="s">
        <v>352</v>
      </c>
      <c r="F131" s="209"/>
      <c r="G131" s="202" t="s">
        <v>483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2">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2">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v>29</v>
      </c>
      <c r="AR133" s="251"/>
      <c r="AS133" s="118" t="s">
        <v>309</v>
      </c>
      <c r="AT133" s="119"/>
      <c r="AU133" s="184"/>
      <c r="AV133" s="184"/>
      <c r="AW133" s="118" t="s">
        <v>297</v>
      </c>
      <c r="AX133" s="196"/>
    </row>
    <row r="134" spans="1:50" ht="39.75" customHeight="1" x14ac:dyDescent="0.2">
      <c r="A134" s="992"/>
      <c r="B134" s="222"/>
      <c r="C134" s="221"/>
      <c r="D134" s="222"/>
      <c r="E134" s="221"/>
      <c r="F134" s="283"/>
      <c r="G134" s="197" t="s">
        <v>484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485</v>
      </c>
      <c r="AC134" s="174"/>
      <c r="AD134" s="174"/>
      <c r="AE134" s="252">
        <v>99.5</v>
      </c>
      <c r="AF134" s="176"/>
      <c r="AG134" s="176"/>
      <c r="AH134" s="176"/>
      <c r="AI134" s="252">
        <v>99.8</v>
      </c>
      <c r="AJ134" s="176"/>
      <c r="AK134" s="176"/>
      <c r="AL134" s="176"/>
      <c r="AM134" s="252" t="s">
        <v>562</v>
      </c>
      <c r="AN134" s="176"/>
      <c r="AO134" s="176"/>
      <c r="AP134" s="176"/>
      <c r="AQ134" s="252" t="s">
        <v>521</v>
      </c>
      <c r="AR134" s="176"/>
      <c r="AS134" s="176"/>
      <c r="AT134" s="176"/>
      <c r="AU134" s="252"/>
      <c r="AV134" s="176"/>
      <c r="AW134" s="176"/>
      <c r="AX134" s="178"/>
    </row>
    <row r="135" spans="1:50" ht="39.75" customHeight="1" x14ac:dyDescent="0.2">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486</v>
      </c>
      <c r="AC135" s="188"/>
      <c r="AD135" s="188"/>
      <c r="AE135" s="252">
        <v>100</v>
      </c>
      <c r="AF135" s="176"/>
      <c r="AG135" s="176"/>
      <c r="AH135" s="176"/>
      <c r="AI135" s="252">
        <v>100</v>
      </c>
      <c r="AJ135" s="176"/>
      <c r="AK135" s="176"/>
      <c r="AL135" s="176"/>
      <c r="AM135" s="252">
        <v>100</v>
      </c>
      <c r="AN135" s="176"/>
      <c r="AO135" s="176"/>
      <c r="AP135" s="176"/>
      <c r="AQ135" s="252">
        <v>100</v>
      </c>
      <c r="AR135" s="176"/>
      <c r="AS135" s="176"/>
      <c r="AT135" s="176"/>
      <c r="AU135" s="252"/>
      <c r="AV135" s="176"/>
      <c r="AW135" s="176"/>
      <c r="AX135" s="178"/>
    </row>
    <row r="136" spans="1:50" ht="18.75" hidden="1" customHeight="1" x14ac:dyDescent="0.2">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9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9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2">
      <c r="A152" s="992"/>
      <c r="B152" s="222"/>
      <c r="C152" s="221"/>
      <c r="D152" s="222"/>
      <c r="E152" s="221"/>
      <c r="F152" s="283"/>
      <c r="G152" s="241" t="s">
        <v>335</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42" t="s">
        <v>404</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22.5" hidden="1" customHeight="1" x14ac:dyDescent="0.2">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2">
      <c r="A154" s="99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2">
      <c r="A155" s="992"/>
      <c r="B155" s="222"/>
      <c r="C155" s="221"/>
      <c r="D155" s="222"/>
      <c r="E155" s="221"/>
      <c r="F155" s="283"/>
      <c r="G155" s="199"/>
      <c r="H155" s="200"/>
      <c r="I155" s="200"/>
      <c r="J155" s="200"/>
      <c r="K155" s="200"/>
      <c r="L155" s="200"/>
      <c r="M155" s="200"/>
      <c r="N155" s="200"/>
      <c r="O155" s="200"/>
      <c r="P155" s="201"/>
      <c r="Q155" s="410"/>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2">
      <c r="A156" s="992"/>
      <c r="B156" s="222"/>
      <c r="C156" s="221"/>
      <c r="D156" s="222"/>
      <c r="E156" s="221"/>
      <c r="F156" s="283"/>
      <c r="G156" s="199"/>
      <c r="H156" s="200"/>
      <c r="I156" s="200"/>
      <c r="J156" s="200"/>
      <c r="K156" s="200"/>
      <c r="L156" s="200"/>
      <c r="M156" s="200"/>
      <c r="N156" s="200"/>
      <c r="O156" s="200"/>
      <c r="P156" s="201"/>
      <c r="Q156" s="410"/>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2">
      <c r="A157" s="992"/>
      <c r="B157" s="222"/>
      <c r="C157" s="221"/>
      <c r="D157" s="222"/>
      <c r="E157" s="221"/>
      <c r="F157" s="283"/>
      <c r="G157" s="199"/>
      <c r="H157" s="200"/>
      <c r="I157" s="200"/>
      <c r="J157" s="200"/>
      <c r="K157" s="200"/>
      <c r="L157" s="200"/>
      <c r="M157" s="200"/>
      <c r="N157" s="200"/>
      <c r="O157" s="200"/>
      <c r="P157" s="201"/>
      <c r="Q157" s="410"/>
      <c r="R157" s="200"/>
      <c r="S157" s="200"/>
      <c r="T157" s="200"/>
      <c r="U157" s="200"/>
      <c r="V157" s="200"/>
      <c r="W157" s="200"/>
      <c r="X157" s="200"/>
      <c r="Y157" s="200"/>
      <c r="Z157" s="200"/>
      <c r="AA157" s="99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2">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92"/>
      <c r="B159" s="222"/>
      <c r="C159" s="221"/>
      <c r="D159" s="222"/>
      <c r="E159" s="221"/>
      <c r="F159" s="283"/>
      <c r="G159" s="241" t="s">
        <v>335</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42" t="s">
        <v>404</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9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92"/>
      <c r="B162" s="222"/>
      <c r="C162" s="221"/>
      <c r="D162" s="222"/>
      <c r="E162" s="221"/>
      <c r="F162" s="283"/>
      <c r="G162" s="199"/>
      <c r="H162" s="200"/>
      <c r="I162" s="200"/>
      <c r="J162" s="200"/>
      <c r="K162" s="200"/>
      <c r="L162" s="200"/>
      <c r="M162" s="200"/>
      <c r="N162" s="200"/>
      <c r="O162" s="200"/>
      <c r="P162" s="201"/>
      <c r="Q162" s="410"/>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92"/>
      <c r="B163" s="222"/>
      <c r="C163" s="221"/>
      <c r="D163" s="222"/>
      <c r="E163" s="221"/>
      <c r="F163" s="283"/>
      <c r="G163" s="199"/>
      <c r="H163" s="200"/>
      <c r="I163" s="200"/>
      <c r="J163" s="200"/>
      <c r="K163" s="200"/>
      <c r="L163" s="200"/>
      <c r="M163" s="200"/>
      <c r="N163" s="200"/>
      <c r="O163" s="200"/>
      <c r="P163" s="201"/>
      <c r="Q163" s="410"/>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92"/>
      <c r="B164" s="222"/>
      <c r="C164" s="221"/>
      <c r="D164" s="222"/>
      <c r="E164" s="221"/>
      <c r="F164" s="283"/>
      <c r="G164" s="199"/>
      <c r="H164" s="200"/>
      <c r="I164" s="200"/>
      <c r="J164" s="200"/>
      <c r="K164" s="200"/>
      <c r="L164" s="200"/>
      <c r="M164" s="200"/>
      <c r="N164" s="200"/>
      <c r="O164" s="200"/>
      <c r="P164" s="201"/>
      <c r="Q164" s="410"/>
      <c r="R164" s="200"/>
      <c r="S164" s="200"/>
      <c r="T164" s="200"/>
      <c r="U164" s="200"/>
      <c r="V164" s="200"/>
      <c r="W164" s="200"/>
      <c r="X164" s="200"/>
      <c r="Y164" s="200"/>
      <c r="Z164" s="200"/>
      <c r="AA164" s="99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92"/>
      <c r="B166" s="222"/>
      <c r="C166" s="221"/>
      <c r="D166" s="222"/>
      <c r="E166" s="221"/>
      <c r="F166" s="283"/>
      <c r="G166" s="241" t="s">
        <v>335</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42" t="s">
        <v>404</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92"/>
      <c r="B169" s="222"/>
      <c r="C169" s="221"/>
      <c r="D169" s="222"/>
      <c r="E169" s="221"/>
      <c r="F169" s="283"/>
      <c r="G169" s="199"/>
      <c r="H169" s="200"/>
      <c r="I169" s="200"/>
      <c r="J169" s="200"/>
      <c r="K169" s="200"/>
      <c r="L169" s="200"/>
      <c r="M169" s="200"/>
      <c r="N169" s="200"/>
      <c r="O169" s="200"/>
      <c r="P169" s="201"/>
      <c r="Q169" s="410"/>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92"/>
      <c r="B170" s="222"/>
      <c r="C170" s="221"/>
      <c r="D170" s="222"/>
      <c r="E170" s="221"/>
      <c r="F170" s="283"/>
      <c r="G170" s="199"/>
      <c r="H170" s="200"/>
      <c r="I170" s="200"/>
      <c r="J170" s="200"/>
      <c r="K170" s="200"/>
      <c r="L170" s="200"/>
      <c r="M170" s="200"/>
      <c r="N170" s="200"/>
      <c r="O170" s="200"/>
      <c r="P170" s="201"/>
      <c r="Q170" s="410"/>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92"/>
      <c r="B171" s="222"/>
      <c r="C171" s="221"/>
      <c r="D171" s="222"/>
      <c r="E171" s="221"/>
      <c r="F171" s="283"/>
      <c r="G171" s="199"/>
      <c r="H171" s="200"/>
      <c r="I171" s="200"/>
      <c r="J171" s="200"/>
      <c r="K171" s="200"/>
      <c r="L171" s="200"/>
      <c r="M171" s="200"/>
      <c r="N171" s="200"/>
      <c r="O171" s="200"/>
      <c r="P171" s="201"/>
      <c r="Q171" s="410"/>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92"/>
      <c r="B173" s="222"/>
      <c r="C173" s="221"/>
      <c r="D173" s="222"/>
      <c r="E173" s="221"/>
      <c r="F173" s="283"/>
      <c r="G173" s="241" t="s">
        <v>335</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42" t="s">
        <v>404</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92"/>
      <c r="B176" s="222"/>
      <c r="C176" s="221"/>
      <c r="D176" s="222"/>
      <c r="E176" s="221"/>
      <c r="F176" s="283"/>
      <c r="G176" s="199"/>
      <c r="H176" s="200"/>
      <c r="I176" s="200"/>
      <c r="J176" s="200"/>
      <c r="K176" s="200"/>
      <c r="L176" s="200"/>
      <c r="M176" s="200"/>
      <c r="N176" s="200"/>
      <c r="O176" s="200"/>
      <c r="P176" s="201"/>
      <c r="Q176" s="410"/>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92"/>
      <c r="B177" s="222"/>
      <c r="C177" s="221"/>
      <c r="D177" s="222"/>
      <c r="E177" s="221"/>
      <c r="F177" s="283"/>
      <c r="G177" s="199"/>
      <c r="H177" s="200"/>
      <c r="I177" s="200"/>
      <c r="J177" s="200"/>
      <c r="K177" s="200"/>
      <c r="L177" s="200"/>
      <c r="M177" s="200"/>
      <c r="N177" s="200"/>
      <c r="O177" s="200"/>
      <c r="P177" s="201"/>
      <c r="Q177" s="410"/>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92"/>
      <c r="B178" s="222"/>
      <c r="C178" s="221"/>
      <c r="D178" s="222"/>
      <c r="E178" s="221"/>
      <c r="F178" s="283"/>
      <c r="G178" s="199"/>
      <c r="H178" s="200"/>
      <c r="I178" s="200"/>
      <c r="J178" s="200"/>
      <c r="K178" s="200"/>
      <c r="L178" s="200"/>
      <c r="M178" s="200"/>
      <c r="N178" s="200"/>
      <c r="O178" s="200"/>
      <c r="P178" s="201"/>
      <c r="Q178" s="410"/>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92"/>
      <c r="B180" s="222"/>
      <c r="C180" s="221"/>
      <c r="D180" s="222"/>
      <c r="E180" s="221"/>
      <c r="F180" s="283"/>
      <c r="G180" s="241" t="s">
        <v>335</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42" t="s">
        <v>404</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92"/>
      <c r="B183" s="222"/>
      <c r="C183" s="221"/>
      <c r="D183" s="222"/>
      <c r="E183" s="221"/>
      <c r="F183" s="283"/>
      <c r="G183" s="199"/>
      <c r="H183" s="200"/>
      <c r="I183" s="200"/>
      <c r="J183" s="200"/>
      <c r="K183" s="200"/>
      <c r="L183" s="200"/>
      <c r="M183" s="200"/>
      <c r="N183" s="200"/>
      <c r="O183" s="200"/>
      <c r="P183" s="201"/>
      <c r="Q183" s="410"/>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92"/>
      <c r="B184" s="222"/>
      <c r="C184" s="221"/>
      <c r="D184" s="222"/>
      <c r="E184" s="221"/>
      <c r="F184" s="283"/>
      <c r="G184" s="199"/>
      <c r="H184" s="200"/>
      <c r="I184" s="200"/>
      <c r="J184" s="200"/>
      <c r="K184" s="200"/>
      <c r="L184" s="200"/>
      <c r="M184" s="200"/>
      <c r="N184" s="200"/>
      <c r="O184" s="200"/>
      <c r="P184" s="201"/>
      <c r="Q184" s="410"/>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92"/>
      <c r="B185" s="222"/>
      <c r="C185" s="221"/>
      <c r="D185" s="222"/>
      <c r="E185" s="221"/>
      <c r="F185" s="283"/>
      <c r="G185" s="199"/>
      <c r="H185" s="200"/>
      <c r="I185" s="200"/>
      <c r="J185" s="200"/>
      <c r="K185" s="200"/>
      <c r="L185" s="200"/>
      <c r="M185" s="200"/>
      <c r="N185" s="200"/>
      <c r="O185" s="200"/>
      <c r="P185" s="201"/>
      <c r="Q185" s="410"/>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2">
      <c r="A188" s="992"/>
      <c r="B188" s="222"/>
      <c r="C188" s="221"/>
      <c r="D188" s="222"/>
      <c r="E188" s="106" t="s">
        <v>487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2">
      <c r="A189" s="992"/>
      <c r="B189" s="222"/>
      <c r="C189" s="221"/>
      <c r="D189" s="222"/>
      <c r="E189" s="41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1"/>
    </row>
    <row r="190" spans="1:50" ht="45" hidden="1" customHeight="1" x14ac:dyDescent="0.2">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2">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2">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2">
      <c r="A212" s="992"/>
      <c r="B212" s="222"/>
      <c r="C212" s="221"/>
      <c r="D212" s="222"/>
      <c r="E212" s="221"/>
      <c r="F212" s="283"/>
      <c r="G212" s="241" t="s">
        <v>335</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42" t="s">
        <v>404</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x14ac:dyDescent="0.2">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2">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92"/>
      <c r="B219" s="222"/>
      <c r="C219" s="221"/>
      <c r="D219" s="222"/>
      <c r="E219" s="221"/>
      <c r="F219" s="283"/>
      <c r="G219" s="241" t="s">
        <v>335</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42" t="s">
        <v>404</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92"/>
      <c r="B226" s="222"/>
      <c r="C226" s="221"/>
      <c r="D226" s="222"/>
      <c r="E226" s="221"/>
      <c r="F226" s="283"/>
      <c r="G226" s="241" t="s">
        <v>335</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42" t="s">
        <v>404</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92"/>
      <c r="B233" s="222"/>
      <c r="C233" s="221"/>
      <c r="D233" s="222"/>
      <c r="E233" s="221"/>
      <c r="F233" s="283"/>
      <c r="G233" s="241" t="s">
        <v>335</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42" t="s">
        <v>404</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92"/>
      <c r="B240" s="222"/>
      <c r="C240" s="221"/>
      <c r="D240" s="222"/>
      <c r="E240" s="221"/>
      <c r="F240" s="283"/>
      <c r="G240" s="241" t="s">
        <v>335</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42" t="s">
        <v>404</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92"/>
      <c r="B249" s="222"/>
      <c r="C249" s="221"/>
      <c r="D249" s="222"/>
      <c r="E249" s="41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1"/>
    </row>
    <row r="250" spans="1:50" ht="45" hidden="1" customHeight="1" x14ac:dyDescent="0.2">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92"/>
      <c r="B272" s="222"/>
      <c r="C272" s="221"/>
      <c r="D272" s="222"/>
      <c r="E272" s="221"/>
      <c r="F272" s="283"/>
      <c r="G272" s="241" t="s">
        <v>335</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42" t="s">
        <v>404</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x14ac:dyDescent="0.2">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92"/>
      <c r="B279" s="222"/>
      <c r="C279" s="221"/>
      <c r="D279" s="222"/>
      <c r="E279" s="221"/>
      <c r="F279" s="283"/>
      <c r="G279" s="241" t="s">
        <v>335</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42" t="s">
        <v>404</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92"/>
      <c r="B286" s="222"/>
      <c r="C286" s="221"/>
      <c r="D286" s="222"/>
      <c r="E286" s="221"/>
      <c r="F286" s="283"/>
      <c r="G286" s="241" t="s">
        <v>335</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42" t="s">
        <v>404</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92"/>
      <c r="B293" s="222"/>
      <c r="C293" s="221"/>
      <c r="D293" s="222"/>
      <c r="E293" s="221"/>
      <c r="F293" s="283"/>
      <c r="G293" s="241" t="s">
        <v>335</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42" t="s">
        <v>404</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92"/>
      <c r="B300" s="222"/>
      <c r="C300" s="221"/>
      <c r="D300" s="222"/>
      <c r="E300" s="221"/>
      <c r="F300" s="283"/>
      <c r="G300" s="241" t="s">
        <v>335</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42" t="s">
        <v>404</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92"/>
      <c r="B332" s="222"/>
      <c r="C332" s="221"/>
      <c r="D332" s="222"/>
      <c r="E332" s="221"/>
      <c r="F332" s="283"/>
      <c r="G332" s="241" t="s">
        <v>335</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42" t="s">
        <v>404</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x14ac:dyDescent="0.2">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92"/>
      <c r="B339" s="222"/>
      <c r="C339" s="221"/>
      <c r="D339" s="222"/>
      <c r="E339" s="221"/>
      <c r="F339" s="283"/>
      <c r="G339" s="241" t="s">
        <v>335</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42" t="s">
        <v>404</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92"/>
      <c r="B346" s="222"/>
      <c r="C346" s="221"/>
      <c r="D346" s="222"/>
      <c r="E346" s="221"/>
      <c r="F346" s="283"/>
      <c r="G346" s="241" t="s">
        <v>335</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42" t="s">
        <v>404</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92"/>
      <c r="B353" s="222"/>
      <c r="C353" s="221"/>
      <c r="D353" s="222"/>
      <c r="E353" s="221"/>
      <c r="F353" s="283"/>
      <c r="G353" s="241" t="s">
        <v>335</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42" t="s">
        <v>404</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92"/>
      <c r="B360" s="222"/>
      <c r="C360" s="221"/>
      <c r="D360" s="222"/>
      <c r="E360" s="221"/>
      <c r="F360" s="283"/>
      <c r="G360" s="241" t="s">
        <v>335</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42" t="s">
        <v>404</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92"/>
      <c r="B369" s="222"/>
      <c r="C369" s="221"/>
      <c r="D369" s="222"/>
      <c r="E369" s="41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1"/>
    </row>
    <row r="370" spans="1:50" ht="45" hidden="1" customHeight="1" x14ac:dyDescent="0.2">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92"/>
      <c r="B392" s="222"/>
      <c r="C392" s="221"/>
      <c r="D392" s="222"/>
      <c r="E392" s="221"/>
      <c r="F392" s="283"/>
      <c r="G392" s="241" t="s">
        <v>335</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42" t="s">
        <v>404</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x14ac:dyDescent="0.2">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92"/>
      <c r="B399" s="222"/>
      <c r="C399" s="221"/>
      <c r="D399" s="222"/>
      <c r="E399" s="221"/>
      <c r="F399" s="283"/>
      <c r="G399" s="241" t="s">
        <v>335</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42" t="s">
        <v>404</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92"/>
      <c r="B406" s="222"/>
      <c r="C406" s="221"/>
      <c r="D406" s="222"/>
      <c r="E406" s="221"/>
      <c r="F406" s="283"/>
      <c r="G406" s="241" t="s">
        <v>335</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42" t="s">
        <v>404</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92"/>
      <c r="B413" s="222"/>
      <c r="C413" s="221"/>
      <c r="D413" s="222"/>
      <c r="E413" s="221"/>
      <c r="F413" s="283"/>
      <c r="G413" s="241" t="s">
        <v>335</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42" t="s">
        <v>404</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92"/>
      <c r="B420" s="222"/>
      <c r="C420" s="221"/>
      <c r="D420" s="222"/>
      <c r="E420" s="221"/>
      <c r="F420" s="283"/>
      <c r="G420" s="241" t="s">
        <v>335</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42" t="s">
        <v>404</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2">
      <c r="A430" s="992"/>
      <c r="B430" s="222"/>
      <c r="C430" s="219" t="s">
        <v>322</v>
      </c>
      <c r="D430" s="220"/>
      <c r="E430" s="208" t="s">
        <v>342</v>
      </c>
      <c r="F430" s="209"/>
      <c r="G430" s="210" t="s">
        <v>338</v>
      </c>
      <c r="H430" s="104"/>
      <c r="I430" s="104"/>
      <c r="J430" s="211" t="s">
        <v>459</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2">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392</v>
      </c>
      <c r="AN431" s="128"/>
      <c r="AO431" s="128"/>
      <c r="AP431" s="123"/>
      <c r="AQ431" s="123" t="s">
        <v>308</v>
      </c>
      <c r="AR431" s="115"/>
      <c r="AS431" s="115"/>
      <c r="AT431" s="116"/>
      <c r="AU431" s="182" t="s">
        <v>253</v>
      </c>
      <c r="AV431" s="182"/>
      <c r="AW431" s="182"/>
      <c r="AX431" s="183"/>
    </row>
    <row r="432" spans="1:50" ht="18.75" customHeight="1" x14ac:dyDescent="0.2">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567</v>
      </c>
      <c r="AF432" s="184"/>
      <c r="AG432" s="118" t="s">
        <v>309</v>
      </c>
      <c r="AH432" s="119"/>
      <c r="AI432" s="129"/>
      <c r="AJ432" s="129"/>
      <c r="AK432" s="129"/>
      <c r="AL432" s="124"/>
      <c r="AM432" s="129"/>
      <c r="AN432" s="129"/>
      <c r="AO432" s="129"/>
      <c r="AP432" s="124"/>
      <c r="AQ432" s="195" t="s">
        <v>567</v>
      </c>
      <c r="AR432" s="184"/>
      <c r="AS432" s="118" t="s">
        <v>309</v>
      </c>
      <c r="AT432" s="119"/>
      <c r="AU432" s="184" t="s">
        <v>567</v>
      </c>
      <c r="AV432" s="184"/>
      <c r="AW432" s="118" t="s">
        <v>297</v>
      </c>
      <c r="AX432" s="196"/>
    </row>
    <row r="433" spans="1:50" ht="23.25" customHeight="1" x14ac:dyDescent="0.2">
      <c r="A433" s="992"/>
      <c r="B433" s="222"/>
      <c r="C433" s="221"/>
      <c r="D433" s="222"/>
      <c r="E433" s="112"/>
      <c r="F433" s="113"/>
      <c r="G433" s="197" t="s">
        <v>460</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567</v>
      </c>
      <c r="AC433" s="188"/>
      <c r="AD433" s="188"/>
      <c r="AE433" s="175" t="s">
        <v>460</v>
      </c>
      <c r="AF433" s="176"/>
      <c r="AG433" s="176"/>
      <c r="AH433" s="176"/>
      <c r="AI433" s="175" t="s">
        <v>462</v>
      </c>
      <c r="AJ433" s="176"/>
      <c r="AK433" s="176"/>
      <c r="AL433" s="176"/>
      <c r="AM433" s="175" t="s">
        <v>460</v>
      </c>
      <c r="AN433" s="176"/>
      <c r="AO433" s="176"/>
      <c r="AP433" s="177"/>
      <c r="AQ433" s="175" t="s">
        <v>460</v>
      </c>
      <c r="AR433" s="176"/>
      <c r="AS433" s="176"/>
      <c r="AT433" s="177"/>
      <c r="AU433" s="176" t="s">
        <v>462</v>
      </c>
      <c r="AV433" s="176"/>
      <c r="AW433" s="176"/>
      <c r="AX433" s="178"/>
    </row>
    <row r="434" spans="1:50" ht="23.25" customHeight="1" x14ac:dyDescent="0.2">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567</v>
      </c>
      <c r="AC434" s="174"/>
      <c r="AD434" s="174"/>
      <c r="AE434" s="175" t="s">
        <v>460</v>
      </c>
      <c r="AF434" s="176"/>
      <c r="AG434" s="176"/>
      <c r="AH434" s="177"/>
      <c r="AI434" s="175" t="s">
        <v>463</v>
      </c>
      <c r="AJ434" s="176"/>
      <c r="AK434" s="176"/>
      <c r="AL434" s="176"/>
      <c r="AM434" s="175" t="s">
        <v>460</v>
      </c>
      <c r="AN434" s="176"/>
      <c r="AO434" s="176"/>
      <c r="AP434" s="177"/>
      <c r="AQ434" s="175" t="s">
        <v>460</v>
      </c>
      <c r="AR434" s="176"/>
      <c r="AS434" s="176"/>
      <c r="AT434" s="177"/>
      <c r="AU434" s="176" t="s">
        <v>460</v>
      </c>
      <c r="AV434" s="176"/>
      <c r="AW434" s="176"/>
      <c r="AX434" s="178"/>
    </row>
    <row r="435" spans="1:50" ht="23.25" customHeight="1" x14ac:dyDescent="0.2">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460</v>
      </c>
      <c r="AF435" s="176"/>
      <c r="AG435" s="176"/>
      <c r="AH435" s="177"/>
      <c r="AI435" s="175" t="s">
        <v>460</v>
      </c>
      <c r="AJ435" s="176"/>
      <c r="AK435" s="176"/>
      <c r="AL435" s="176"/>
      <c r="AM435" s="175" t="s">
        <v>464</v>
      </c>
      <c r="AN435" s="176"/>
      <c r="AO435" s="176"/>
      <c r="AP435" s="177"/>
      <c r="AQ435" s="175" t="s">
        <v>460</v>
      </c>
      <c r="AR435" s="176"/>
      <c r="AS435" s="176"/>
      <c r="AT435" s="177"/>
      <c r="AU435" s="176" t="s">
        <v>460</v>
      </c>
      <c r="AV435" s="176"/>
      <c r="AW435" s="176"/>
      <c r="AX435" s="178"/>
    </row>
    <row r="436" spans="1:50" ht="18.75" hidden="1" customHeight="1" x14ac:dyDescent="0.2">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392</v>
      </c>
      <c r="AN436" s="128"/>
      <c r="AO436" s="128"/>
      <c r="AP436" s="123"/>
      <c r="AQ436" s="123" t="s">
        <v>308</v>
      </c>
      <c r="AR436" s="115"/>
      <c r="AS436" s="115"/>
      <c r="AT436" s="116"/>
      <c r="AU436" s="182" t="s">
        <v>253</v>
      </c>
      <c r="AV436" s="182"/>
      <c r="AW436" s="182"/>
      <c r="AX436" s="183"/>
    </row>
    <row r="437" spans="1:50" ht="18.75" hidden="1" customHeight="1" x14ac:dyDescent="0.2">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392</v>
      </c>
      <c r="AN441" s="128"/>
      <c r="AO441" s="128"/>
      <c r="AP441" s="123"/>
      <c r="AQ441" s="123" t="s">
        <v>308</v>
      </c>
      <c r="AR441" s="115"/>
      <c r="AS441" s="115"/>
      <c r="AT441" s="116"/>
      <c r="AU441" s="182" t="s">
        <v>253</v>
      </c>
      <c r="AV441" s="182"/>
      <c r="AW441" s="182"/>
      <c r="AX441" s="183"/>
    </row>
    <row r="442" spans="1:50" ht="18.75" hidden="1" customHeight="1" x14ac:dyDescent="0.2">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392</v>
      </c>
      <c r="AN446" s="128"/>
      <c r="AO446" s="128"/>
      <c r="AP446" s="123"/>
      <c r="AQ446" s="123" t="s">
        <v>308</v>
      </c>
      <c r="AR446" s="115"/>
      <c r="AS446" s="115"/>
      <c r="AT446" s="116"/>
      <c r="AU446" s="182" t="s">
        <v>253</v>
      </c>
      <c r="AV446" s="182"/>
      <c r="AW446" s="182"/>
      <c r="AX446" s="183"/>
    </row>
    <row r="447" spans="1:50" ht="18.75" hidden="1" customHeight="1" x14ac:dyDescent="0.2">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392</v>
      </c>
      <c r="AN451" s="128"/>
      <c r="AO451" s="128"/>
      <c r="AP451" s="123"/>
      <c r="AQ451" s="123" t="s">
        <v>308</v>
      </c>
      <c r="AR451" s="115"/>
      <c r="AS451" s="115"/>
      <c r="AT451" s="116"/>
      <c r="AU451" s="182" t="s">
        <v>253</v>
      </c>
      <c r="AV451" s="182"/>
      <c r="AW451" s="182"/>
      <c r="AX451" s="183"/>
    </row>
    <row r="452" spans="1:50" ht="18.75" hidden="1" customHeight="1" x14ac:dyDescent="0.2">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2">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392</v>
      </c>
      <c r="AN456" s="128"/>
      <c r="AO456" s="128"/>
      <c r="AP456" s="123"/>
      <c r="AQ456" s="123" t="s">
        <v>308</v>
      </c>
      <c r="AR456" s="115"/>
      <c r="AS456" s="115"/>
      <c r="AT456" s="116"/>
      <c r="AU456" s="182" t="s">
        <v>253</v>
      </c>
      <c r="AV456" s="182"/>
      <c r="AW456" s="182"/>
      <c r="AX456" s="183"/>
    </row>
    <row r="457" spans="1:50" ht="18.75" customHeight="1" x14ac:dyDescent="0.2">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569</v>
      </c>
      <c r="AF457" s="184"/>
      <c r="AG457" s="118" t="s">
        <v>309</v>
      </c>
      <c r="AH457" s="119"/>
      <c r="AI457" s="129"/>
      <c r="AJ457" s="129"/>
      <c r="AK457" s="129"/>
      <c r="AL457" s="124"/>
      <c r="AM457" s="129"/>
      <c r="AN457" s="129"/>
      <c r="AO457" s="129"/>
      <c r="AP457" s="124"/>
      <c r="AQ457" s="195" t="s">
        <v>567</v>
      </c>
      <c r="AR457" s="184"/>
      <c r="AS457" s="118" t="s">
        <v>309</v>
      </c>
      <c r="AT457" s="119"/>
      <c r="AU457" s="184" t="s">
        <v>568</v>
      </c>
      <c r="AV457" s="184"/>
      <c r="AW457" s="118" t="s">
        <v>297</v>
      </c>
      <c r="AX457" s="196"/>
    </row>
    <row r="458" spans="1:50" ht="23.25" customHeight="1" x14ac:dyDescent="0.2">
      <c r="A458" s="992"/>
      <c r="B458" s="222"/>
      <c r="C458" s="221"/>
      <c r="D458" s="222"/>
      <c r="E458" s="112"/>
      <c r="F458" s="113"/>
      <c r="G458" s="197" t="s">
        <v>460</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567</v>
      </c>
      <c r="AC458" s="188"/>
      <c r="AD458" s="188"/>
      <c r="AE458" s="175" t="s">
        <v>460</v>
      </c>
      <c r="AF458" s="176"/>
      <c r="AG458" s="176"/>
      <c r="AH458" s="176"/>
      <c r="AI458" s="175" t="s">
        <v>460</v>
      </c>
      <c r="AJ458" s="176"/>
      <c r="AK458" s="176"/>
      <c r="AL458" s="176"/>
      <c r="AM458" s="175" t="s">
        <v>460</v>
      </c>
      <c r="AN458" s="176"/>
      <c r="AO458" s="176"/>
      <c r="AP458" s="177"/>
      <c r="AQ458" s="175" t="s">
        <v>466</v>
      </c>
      <c r="AR458" s="176"/>
      <c r="AS458" s="176"/>
      <c r="AT458" s="177"/>
      <c r="AU458" s="176" t="s">
        <v>460</v>
      </c>
      <c r="AV458" s="176"/>
      <c r="AW458" s="176"/>
      <c r="AX458" s="178"/>
    </row>
    <row r="459" spans="1:50" ht="23.25" customHeight="1" x14ac:dyDescent="0.2">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567</v>
      </c>
      <c r="AC459" s="174"/>
      <c r="AD459" s="174"/>
      <c r="AE459" s="175" t="s">
        <v>460</v>
      </c>
      <c r="AF459" s="176"/>
      <c r="AG459" s="176"/>
      <c r="AH459" s="177"/>
      <c r="AI459" s="175" t="s">
        <v>460</v>
      </c>
      <c r="AJ459" s="176"/>
      <c r="AK459" s="176"/>
      <c r="AL459" s="176"/>
      <c r="AM459" s="175" t="s">
        <v>465</v>
      </c>
      <c r="AN459" s="176"/>
      <c r="AO459" s="176"/>
      <c r="AP459" s="177"/>
      <c r="AQ459" s="175" t="s">
        <v>460</v>
      </c>
      <c r="AR459" s="176"/>
      <c r="AS459" s="176"/>
      <c r="AT459" s="177"/>
      <c r="AU459" s="176" t="s">
        <v>466</v>
      </c>
      <c r="AV459" s="176"/>
      <c r="AW459" s="176"/>
      <c r="AX459" s="178"/>
    </row>
    <row r="460" spans="1:50" ht="23.25" customHeight="1" x14ac:dyDescent="0.2">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460</v>
      </c>
      <c r="AF460" s="176"/>
      <c r="AG460" s="176"/>
      <c r="AH460" s="177"/>
      <c r="AI460" s="175" t="s">
        <v>460</v>
      </c>
      <c r="AJ460" s="176"/>
      <c r="AK460" s="176"/>
      <c r="AL460" s="176"/>
      <c r="AM460" s="175" t="s">
        <v>460</v>
      </c>
      <c r="AN460" s="176"/>
      <c r="AO460" s="176"/>
      <c r="AP460" s="177"/>
      <c r="AQ460" s="175" t="s">
        <v>467</v>
      </c>
      <c r="AR460" s="176"/>
      <c r="AS460" s="176"/>
      <c r="AT460" s="177"/>
      <c r="AU460" s="176" t="s">
        <v>460</v>
      </c>
      <c r="AV460" s="176"/>
      <c r="AW460" s="176"/>
      <c r="AX460" s="178"/>
    </row>
    <row r="461" spans="1:50" ht="18.75" hidden="1" customHeight="1" x14ac:dyDescent="0.2">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392</v>
      </c>
      <c r="AN461" s="128"/>
      <c r="AO461" s="128"/>
      <c r="AP461" s="123"/>
      <c r="AQ461" s="123" t="s">
        <v>308</v>
      </c>
      <c r="AR461" s="115"/>
      <c r="AS461" s="115"/>
      <c r="AT461" s="116"/>
      <c r="AU461" s="182" t="s">
        <v>253</v>
      </c>
      <c r="AV461" s="182"/>
      <c r="AW461" s="182"/>
      <c r="AX461" s="183"/>
    </row>
    <row r="462" spans="1:50" ht="18.75" hidden="1" customHeight="1" x14ac:dyDescent="0.2">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392</v>
      </c>
      <c r="AN466" s="128"/>
      <c r="AO466" s="128"/>
      <c r="AP466" s="123"/>
      <c r="AQ466" s="123" t="s">
        <v>308</v>
      </c>
      <c r="AR466" s="115"/>
      <c r="AS466" s="115"/>
      <c r="AT466" s="116"/>
      <c r="AU466" s="182" t="s">
        <v>253</v>
      </c>
      <c r="AV466" s="182"/>
      <c r="AW466" s="182"/>
      <c r="AX466" s="183"/>
    </row>
    <row r="467" spans="1:50" ht="18.75" hidden="1" customHeight="1" x14ac:dyDescent="0.2">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392</v>
      </c>
      <c r="AN471" s="128"/>
      <c r="AO471" s="128"/>
      <c r="AP471" s="123"/>
      <c r="AQ471" s="123" t="s">
        <v>308</v>
      </c>
      <c r="AR471" s="115"/>
      <c r="AS471" s="115"/>
      <c r="AT471" s="116"/>
      <c r="AU471" s="182" t="s">
        <v>253</v>
      </c>
      <c r="AV471" s="182"/>
      <c r="AW471" s="182"/>
      <c r="AX471" s="183"/>
    </row>
    <row r="472" spans="1:50" ht="18.75" hidden="1" customHeight="1" x14ac:dyDescent="0.2">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392</v>
      </c>
      <c r="AN476" s="128"/>
      <c r="AO476" s="128"/>
      <c r="AP476" s="123"/>
      <c r="AQ476" s="123" t="s">
        <v>308</v>
      </c>
      <c r="AR476" s="115"/>
      <c r="AS476" s="115"/>
      <c r="AT476" s="116"/>
      <c r="AU476" s="182" t="s">
        <v>253</v>
      </c>
      <c r="AV476" s="182"/>
      <c r="AW476" s="182"/>
      <c r="AX476" s="183"/>
    </row>
    <row r="477" spans="1:50" ht="18.75" hidden="1" customHeight="1" x14ac:dyDescent="0.2">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customHeight="1" x14ac:dyDescent="0.2">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2">
      <c r="A482" s="992"/>
      <c r="B482" s="222"/>
      <c r="C482" s="221"/>
      <c r="D482" s="222"/>
      <c r="E482" s="106" t="s">
        <v>461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5">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392</v>
      </c>
      <c r="AN485" s="128"/>
      <c r="AO485" s="128"/>
      <c r="AP485" s="123"/>
      <c r="AQ485" s="123" t="s">
        <v>308</v>
      </c>
      <c r="AR485" s="115"/>
      <c r="AS485" s="115"/>
      <c r="AT485" s="116"/>
      <c r="AU485" s="182" t="s">
        <v>253</v>
      </c>
      <c r="AV485" s="182"/>
      <c r="AW485" s="182"/>
      <c r="AX485" s="183"/>
    </row>
    <row r="486" spans="1:50" ht="18.75" hidden="1" customHeight="1" x14ac:dyDescent="0.2">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392</v>
      </c>
      <c r="AN490" s="128"/>
      <c r="AO490" s="128"/>
      <c r="AP490" s="123"/>
      <c r="AQ490" s="123" t="s">
        <v>308</v>
      </c>
      <c r="AR490" s="115"/>
      <c r="AS490" s="115"/>
      <c r="AT490" s="116"/>
      <c r="AU490" s="182" t="s">
        <v>253</v>
      </c>
      <c r="AV490" s="182"/>
      <c r="AW490" s="182"/>
      <c r="AX490" s="183"/>
    </row>
    <row r="491" spans="1:50" ht="18.75" hidden="1" customHeight="1" x14ac:dyDescent="0.2">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392</v>
      </c>
      <c r="AN495" s="128"/>
      <c r="AO495" s="128"/>
      <c r="AP495" s="123"/>
      <c r="AQ495" s="123" t="s">
        <v>308</v>
      </c>
      <c r="AR495" s="115"/>
      <c r="AS495" s="115"/>
      <c r="AT495" s="116"/>
      <c r="AU495" s="182" t="s">
        <v>253</v>
      </c>
      <c r="AV495" s="182"/>
      <c r="AW495" s="182"/>
      <c r="AX495" s="183"/>
    </row>
    <row r="496" spans="1:50" ht="18.75" hidden="1" customHeight="1" x14ac:dyDescent="0.2">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392</v>
      </c>
      <c r="AN500" s="128"/>
      <c r="AO500" s="128"/>
      <c r="AP500" s="123"/>
      <c r="AQ500" s="123" t="s">
        <v>308</v>
      </c>
      <c r="AR500" s="115"/>
      <c r="AS500" s="115"/>
      <c r="AT500" s="116"/>
      <c r="AU500" s="182" t="s">
        <v>253</v>
      </c>
      <c r="AV500" s="182"/>
      <c r="AW500" s="182"/>
      <c r="AX500" s="183"/>
    </row>
    <row r="501" spans="1:50" ht="18.75" hidden="1" customHeight="1" x14ac:dyDescent="0.2">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392</v>
      </c>
      <c r="AN505" s="128"/>
      <c r="AO505" s="128"/>
      <c r="AP505" s="123"/>
      <c r="AQ505" s="123" t="s">
        <v>308</v>
      </c>
      <c r="AR505" s="115"/>
      <c r="AS505" s="115"/>
      <c r="AT505" s="116"/>
      <c r="AU505" s="182" t="s">
        <v>253</v>
      </c>
      <c r="AV505" s="182"/>
      <c r="AW505" s="182"/>
      <c r="AX505" s="183"/>
    </row>
    <row r="506" spans="1:50" ht="18.75" hidden="1" customHeight="1" x14ac:dyDescent="0.2">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392</v>
      </c>
      <c r="AN510" s="128"/>
      <c r="AO510" s="128"/>
      <c r="AP510" s="123"/>
      <c r="AQ510" s="123" t="s">
        <v>308</v>
      </c>
      <c r="AR510" s="115"/>
      <c r="AS510" s="115"/>
      <c r="AT510" s="116"/>
      <c r="AU510" s="182" t="s">
        <v>253</v>
      </c>
      <c r="AV510" s="182"/>
      <c r="AW510" s="182"/>
      <c r="AX510" s="183"/>
    </row>
    <row r="511" spans="1:50" ht="18.75" hidden="1" customHeight="1" x14ac:dyDescent="0.2">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392</v>
      </c>
      <c r="AN515" s="128"/>
      <c r="AO515" s="128"/>
      <c r="AP515" s="123"/>
      <c r="AQ515" s="123" t="s">
        <v>308</v>
      </c>
      <c r="AR515" s="115"/>
      <c r="AS515" s="115"/>
      <c r="AT515" s="116"/>
      <c r="AU515" s="182" t="s">
        <v>253</v>
      </c>
      <c r="AV515" s="182"/>
      <c r="AW515" s="182"/>
      <c r="AX515" s="183"/>
    </row>
    <row r="516" spans="1:50" ht="18.75" hidden="1" customHeight="1" x14ac:dyDescent="0.2">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392</v>
      </c>
      <c r="AN520" s="128"/>
      <c r="AO520" s="128"/>
      <c r="AP520" s="123"/>
      <c r="AQ520" s="123" t="s">
        <v>308</v>
      </c>
      <c r="AR520" s="115"/>
      <c r="AS520" s="115"/>
      <c r="AT520" s="116"/>
      <c r="AU520" s="182" t="s">
        <v>253</v>
      </c>
      <c r="AV520" s="182"/>
      <c r="AW520" s="182"/>
      <c r="AX520" s="183"/>
    </row>
    <row r="521" spans="1:50" ht="18.75" hidden="1" customHeight="1" x14ac:dyDescent="0.2">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392</v>
      </c>
      <c r="AN525" s="128"/>
      <c r="AO525" s="128"/>
      <c r="AP525" s="123"/>
      <c r="AQ525" s="123" t="s">
        <v>308</v>
      </c>
      <c r="AR525" s="115"/>
      <c r="AS525" s="115"/>
      <c r="AT525" s="116"/>
      <c r="AU525" s="182" t="s">
        <v>253</v>
      </c>
      <c r="AV525" s="182"/>
      <c r="AW525" s="182"/>
      <c r="AX525" s="183"/>
    </row>
    <row r="526" spans="1:50" ht="18.75" hidden="1" customHeight="1" x14ac:dyDescent="0.2">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392</v>
      </c>
      <c r="AN530" s="128"/>
      <c r="AO530" s="128"/>
      <c r="AP530" s="123"/>
      <c r="AQ530" s="123" t="s">
        <v>308</v>
      </c>
      <c r="AR530" s="115"/>
      <c r="AS530" s="115"/>
      <c r="AT530" s="116"/>
      <c r="AU530" s="182" t="s">
        <v>253</v>
      </c>
      <c r="AV530" s="182"/>
      <c r="AW530" s="182"/>
      <c r="AX530" s="183"/>
    </row>
    <row r="531" spans="1:50" ht="18.75" hidden="1" customHeight="1" x14ac:dyDescent="0.2">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392</v>
      </c>
      <c r="AN539" s="128"/>
      <c r="AO539" s="128"/>
      <c r="AP539" s="123"/>
      <c r="AQ539" s="123" t="s">
        <v>308</v>
      </c>
      <c r="AR539" s="115"/>
      <c r="AS539" s="115"/>
      <c r="AT539" s="116"/>
      <c r="AU539" s="182" t="s">
        <v>253</v>
      </c>
      <c r="AV539" s="182"/>
      <c r="AW539" s="182"/>
      <c r="AX539" s="183"/>
    </row>
    <row r="540" spans="1:50" ht="18.75" hidden="1" customHeight="1" x14ac:dyDescent="0.2">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392</v>
      </c>
      <c r="AN544" s="128"/>
      <c r="AO544" s="128"/>
      <c r="AP544" s="123"/>
      <c r="AQ544" s="123" t="s">
        <v>308</v>
      </c>
      <c r="AR544" s="115"/>
      <c r="AS544" s="115"/>
      <c r="AT544" s="116"/>
      <c r="AU544" s="182" t="s">
        <v>253</v>
      </c>
      <c r="AV544" s="182"/>
      <c r="AW544" s="182"/>
      <c r="AX544" s="183"/>
    </row>
    <row r="545" spans="1:50" ht="18.75" hidden="1" customHeight="1" x14ac:dyDescent="0.2">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392</v>
      </c>
      <c r="AN549" s="128"/>
      <c r="AO549" s="128"/>
      <c r="AP549" s="123"/>
      <c r="AQ549" s="123" t="s">
        <v>308</v>
      </c>
      <c r="AR549" s="115"/>
      <c r="AS549" s="115"/>
      <c r="AT549" s="116"/>
      <c r="AU549" s="182" t="s">
        <v>253</v>
      </c>
      <c r="AV549" s="182"/>
      <c r="AW549" s="182"/>
      <c r="AX549" s="183"/>
    </row>
    <row r="550" spans="1:50" ht="18.75" hidden="1" customHeight="1" x14ac:dyDescent="0.2">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392</v>
      </c>
      <c r="AN554" s="128"/>
      <c r="AO554" s="128"/>
      <c r="AP554" s="123"/>
      <c r="AQ554" s="123" t="s">
        <v>308</v>
      </c>
      <c r="AR554" s="115"/>
      <c r="AS554" s="115"/>
      <c r="AT554" s="116"/>
      <c r="AU554" s="182" t="s">
        <v>253</v>
      </c>
      <c r="AV554" s="182"/>
      <c r="AW554" s="182"/>
      <c r="AX554" s="183"/>
    </row>
    <row r="555" spans="1:50" ht="18.75" hidden="1" customHeight="1" x14ac:dyDescent="0.2">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392</v>
      </c>
      <c r="AN559" s="128"/>
      <c r="AO559" s="128"/>
      <c r="AP559" s="123"/>
      <c r="AQ559" s="123" t="s">
        <v>308</v>
      </c>
      <c r="AR559" s="115"/>
      <c r="AS559" s="115"/>
      <c r="AT559" s="116"/>
      <c r="AU559" s="182" t="s">
        <v>253</v>
      </c>
      <c r="AV559" s="182"/>
      <c r="AW559" s="182"/>
      <c r="AX559" s="183"/>
    </row>
    <row r="560" spans="1:50" ht="18.75" hidden="1" customHeight="1" x14ac:dyDescent="0.2">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392</v>
      </c>
      <c r="AN564" s="128"/>
      <c r="AO564" s="128"/>
      <c r="AP564" s="123"/>
      <c r="AQ564" s="123" t="s">
        <v>308</v>
      </c>
      <c r="AR564" s="115"/>
      <c r="AS564" s="115"/>
      <c r="AT564" s="116"/>
      <c r="AU564" s="182" t="s">
        <v>253</v>
      </c>
      <c r="AV564" s="182"/>
      <c r="AW564" s="182"/>
      <c r="AX564" s="183"/>
    </row>
    <row r="565" spans="1:50" ht="18.75" hidden="1" customHeight="1" x14ac:dyDescent="0.2">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392</v>
      </c>
      <c r="AN569" s="128"/>
      <c r="AO569" s="128"/>
      <c r="AP569" s="123"/>
      <c r="AQ569" s="123" t="s">
        <v>308</v>
      </c>
      <c r="AR569" s="115"/>
      <c r="AS569" s="115"/>
      <c r="AT569" s="116"/>
      <c r="AU569" s="182" t="s">
        <v>253</v>
      </c>
      <c r="AV569" s="182"/>
      <c r="AW569" s="182"/>
      <c r="AX569" s="183"/>
    </row>
    <row r="570" spans="1:50" ht="18.75" hidden="1" customHeight="1" x14ac:dyDescent="0.2">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392</v>
      </c>
      <c r="AN574" s="128"/>
      <c r="AO574" s="128"/>
      <c r="AP574" s="123"/>
      <c r="AQ574" s="123" t="s">
        <v>308</v>
      </c>
      <c r="AR574" s="115"/>
      <c r="AS574" s="115"/>
      <c r="AT574" s="116"/>
      <c r="AU574" s="182" t="s">
        <v>253</v>
      </c>
      <c r="AV574" s="182"/>
      <c r="AW574" s="182"/>
      <c r="AX574" s="183"/>
    </row>
    <row r="575" spans="1:50" ht="18.75" hidden="1" customHeight="1" x14ac:dyDescent="0.2">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392</v>
      </c>
      <c r="AN579" s="128"/>
      <c r="AO579" s="128"/>
      <c r="AP579" s="123"/>
      <c r="AQ579" s="123" t="s">
        <v>308</v>
      </c>
      <c r="AR579" s="115"/>
      <c r="AS579" s="115"/>
      <c r="AT579" s="116"/>
      <c r="AU579" s="182" t="s">
        <v>253</v>
      </c>
      <c r="AV579" s="182"/>
      <c r="AW579" s="182"/>
      <c r="AX579" s="183"/>
    </row>
    <row r="580" spans="1:50" ht="18.75" hidden="1" customHeight="1" x14ac:dyDescent="0.2">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392</v>
      </c>
      <c r="AN584" s="128"/>
      <c r="AO584" s="128"/>
      <c r="AP584" s="123"/>
      <c r="AQ584" s="123" t="s">
        <v>308</v>
      </c>
      <c r="AR584" s="115"/>
      <c r="AS584" s="115"/>
      <c r="AT584" s="116"/>
      <c r="AU584" s="182" t="s">
        <v>253</v>
      </c>
      <c r="AV584" s="182"/>
      <c r="AW584" s="182"/>
      <c r="AX584" s="183"/>
    </row>
    <row r="585" spans="1:50" ht="18.75" hidden="1" customHeight="1" x14ac:dyDescent="0.2">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392</v>
      </c>
      <c r="AN593" s="128"/>
      <c r="AO593" s="128"/>
      <c r="AP593" s="123"/>
      <c r="AQ593" s="123" t="s">
        <v>308</v>
      </c>
      <c r="AR593" s="115"/>
      <c r="AS593" s="115"/>
      <c r="AT593" s="116"/>
      <c r="AU593" s="182" t="s">
        <v>253</v>
      </c>
      <c r="AV593" s="182"/>
      <c r="AW593" s="182"/>
      <c r="AX593" s="183"/>
    </row>
    <row r="594" spans="1:50" ht="18.75" hidden="1" customHeight="1" x14ac:dyDescent="0.2">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392</v>
      </c>
      <c r="AN598" s="128"/>
      <c r="AO598" s="128"/>
      <c r="AP598" s="123"/>
      <c r="AQ598" s="123" t="s">
        <v>308</v>
      </c>
      <c r="AR598" s="115"/>
      <c r="AS598" s="115"/>
      <c r="AT598" s="116"/>
      <c r="AU598" s="182" t="s">
        <v>253</v>
      </c>
      <c r="AV598" s="182"/>
      <c r="AW598" s="182"/>
      <c r="AX598" s="183"/>
    </row>
    <row r="599" spans="1:50" ht="18.75" hidden="1" customHeight="1" x14ac:dyDescent="0.2">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392</v>
      </c>
      <c r="AN603" s="128"/>
      <c r="AO603" s="128"/>
      <c r="AP603" s="123"/>
      <c r="AQ603" s="123" t="s">
        <v>308</v>
      </c>
      <c r="AR603" s="115"/>
      <c r="AS603" s="115"/>
      <c r="AT603" s="116"/>
      <c r="AU603" s="182" t="s">
        <v>253</v>
      </c>
      <c r="AV603" s="182"/>
      <c r="AW603" s="182"/>
      <c r="AX603" s="183"/>
    </row>
    <row r="604" spans="1:50" ht="18.75" hidden="1" customHeight="1" x14ac:dyDescent="0.2">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392</v>
      </c>
      <c r="AN608" s="128"/>
      <c r="AO608" s="128"/>
      <c r="AP608" s="123"/>
      <c r="AQ608" s="123" t="s">
        <v>308</v>
      </c>
      <c r="AR608" s="115"/>
      <c r="AS608" s="115"/>
      <c r="AT608" s="116"/>
      <c r="AU608" s="182" t="s">
        <v>253</v>
      </c>
      <c r="AV608" s="182"/>
      <c r="AW608" s="182"/>
      <c r="AX608" s="183"/>
    </row>
    <row r="609" spans="1:50" ht="18.75" hidden="1" customHeight="1" x14ac:dyDescent="0.2">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392</v>
      </c>
      <c r="AN613" s="128"/>
      <c r="AO613" s="128"/>
      <c r="AP613" s="123"/>
      <c r="AQ613" s="123" t="s">
        <v>308</v>
      </c>
      <c r="AR613" s="115"/>
      <c r="AS613" s="115"/>
      <c r="AT613" s="116"/>
      <c r="AU613" s="182" t="s">
        <v>253</v>
      </c>
      <c r="AV613" s="182"/>
      <c r="AW613" s="182"/>
      <c r="AX613" s="183"/>
    </row>
    <row r="614" spans="1:50" ht="18.75" hidden="1" customHeight="1" x14ac:dyDescent="0.2">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392</v>
      </c>
      <c r="AN618" s="128"/>
      <c r="AO618" s="128"/>
      <c r="AP618" s="123"/>
      <c r="AQ618" s="123" t="s">
        <v>308</v>
      </c>
      <c r="AR618" s="115"/>
      <c r="AS618" s="115"/>
      <c r="AT618" s="116"/>
      <c r="AU618" s="182" t="s">
        <v>253</v>
      </c>
      <c r="AV618" s="182"/>
      <c r="AW618" s="182"/>
      <c r="AX618" s="183"/>
    </row>
    <row r="619" spans="1:50" ht="18.75" hidden="1" customHeight="1" x14ac:dyDescent="0.2">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392</v>
      </c>
      <c r="AN623" s="128"/>
      <c r="AO623" s="128"/>
      <c r="AP623" s="123"/>
      <c r="AQ623" s="123" t="s">
        <v>308</v>
      </c>
      <c r="AR623" s="115"/>
      <c r="AS623" s="115"/>
      <c r="AT623" s="116"/>
      <c r="AU623" s="182" t="s">
        <v>253</v>
      </c>
      <c r="AV623" s="182"/>
      <c r="AW623" s="182"/>
      <c r="AX623" s="183"/>
    </row>
    <row r="624" spans="1:50" ht="18.75" hidden="1" customHeight="1" x14ac:dyDescent="0.2">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392</v>
      </c>
      <c r="AN628" s="128"/>
      <c r="AO628" s="128"/>
      <c r="AP628" s="123"/>
      <c r="AQ628" s="123" t="s">
        <v>308</v>
      </c>
      <c r="AR628" s="115"/>
      <c r="AS628" s="115"/>
      <c r="AT628" s="116"/>
      <c r="AU628" s="182" t="s">
        <v>253</v>
      </c>
      <c r="AV628" s="182"/>
      <c r="AW628" s="182"/>
      <c r="AX628" s="183"/>
    </row>
    <row r="629" spans="1:50" ht="18.75" hidden="1" customHeight="1" x14ac:dyDescent="0.2">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392</v>
      </c>
      <c r="AN633" s="128"/>
      <c r="AO633" s="128"/>
      <c r="AP633" s="123"/>
      <c r="AQ633" s="123" t="s">
        <v>308</v>
      </c>
      <c r="AR633" s="115"/>
      <c r="AS633" s="115"/>
      <c r="AT633" s="116"/>
      <c r="AU633" s="182" t="s">
        <v>253</v>
      </c>
      <c r="AV633" s="182"/>
      <c r="AW633" s="182"/>
      <c r="AX633" s="183"/>
    </row>
    <row r="634" spans="1:50" ht="18.75" hidden="1" customHeight="1" x14ac:dyDescent="0.2">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392</v>
      </c>
      <c r="AN638" s="128"/>
      <c r="AO638" s="128"/>
      <c r="AP638" s="123"/>
      <c r="AQ638" s="123" t="s">
        <v>308</v>
      </c>
      <c r="AR638" s="115"/>
      <c r="AS638" s="115"/>
      <c r="AT638" s="116"/>
      <c r="AU638" s="182" t="s">
        <v>253</v>
      </c>
      <c r="AV638" s="182"/>
      <c r="AW638" s="182"/>
      <c r="AX638" s="183"/>
    </row>
    <row r="639" spans="1:50" ht="18.75" hidden="1" customHeight="1" x14ac:dyDescent="0.2">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392</v>
      </c>
      <c r="AN647" s="128"/>
      <c r="AO647" s="128"/>
      <c r="AP647" s="123"/>
      <c r="AQ647" s="123" t="s">
        <v>308</v>
      </c>
      <c r="AR647" s="115"/>
      <c r="AS647" s="115"/>
      <c r="AT647" s="116"/>
      <c r="AU647" s="182" t="s">
        <v>253</v>
      </c>
      <c r="AV647" s="182"/>
      <c r="AW647" s="182"/>
      <c r="AX647" s="183"/>
    </row>
    <row r="648" spans="1:50" ht="18.75" hidden="1" customHeight="1" x14ac:dyDescent="0.2">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392</v>
      </c>
      <c r="AN652" s="128"/>
      <c r="AO652" s="128"/>
      <c r="AP652" s="123"/>
      <c r="AQ652" s="123" t="s">
        <v>308</v>
      </c>
      <c r="AR652" s="115"/>
      <c r="AS652" s="115"/>
      <c r="AT652" s="116"/>
      <c r="AU652" s="182" t="s">
        <v>253</v>
      </c>
      <c r="AV652" s="182"/>
      <c r="AW652" s="182"/>
      <c r="AX652" s="183"/>
    </row>
    <row r="653" spans="1:50" ht="18.75" hidden="1" customHeight="1" x14ac:dyDescent="0.2">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392</v>
      </c>
      <c r="AN657" s="128"/>
      <c r="AO657" s="128"/>
      <c r="AP657" s="123"/>
      <c r="AQ657" s="123" t="s">
        <v>308</v>
      </c>
      <c r="AR657" s="115"/>
      <c r="AS657" s="115"/>
      <c r="AT657" s="116"/>
      <c r="AU657" s="182" t="s">
        <v>253</v>
      </c>
      <c r="AV657" s="182"/>
      <c r="AW657" s="182"/>
      <c r="AX657" s="183"/>
    </row>
    <row r="658" spans="1:50" ht="18.75" hidden="1" customHeight="1" x14ac:dyDescent="0.2">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392</v>
      </c>
      <c r="AN662" s="128"/>
      <c r="AO662" s="128"/>
      <c r="AP662" s="123"/>
      <c r="AQ662" s="123" t="s">
        <v>308</v>
      </c>
      <c r="AR662" s="115"/>
      <c r="AS662" s="115"/>
      <c r="AT662" s="116"/>
      <c r="AU662" s="182" t="s">
        <v>253</v>
      </c>
      <c r="AV662" s="182"/>
      <c r="AW662" s="182"/>
      <c r="AX662" s="183"/>
    </row>
    <row r="663" spans="1:50" ht="18.75" hidden="1" customHeight="1" x14ac:dyDescent="0.2">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392</v>
      </c>
      <c r="AN667" s="128"/>
      <c r="AO667" s="128"/>
      <c r="AP667" s="123"/>
      <c r="AQ667" s="123" t="s">
        <v>308</v>
      </c>
      <c r="AR667" s="115"/>
      <c r="AS667" s="115"/>
      <c r="AT667" s="116"/>
      <c r="AU667" s="182" t="s">
        <v>253</v>
      </c>
      <c r="AV667" s="182"/>
      <c r="AW667" s="182"/>
      <c r="AX667" s="183"/>
    </row>
    <row r="668" spans="1:50" ht="18.75" hidden="1" customHeight="1" x14ac:dyDescent="0.2">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392</v>
      </c>
      <c r="AN672" s="128"/>
      <c r="AO672" s="128"/>
      <c r="AP672" s="123"/>
      <c r="AQ672" s="123" t="s">
        <v>308</v>
      </c>
      <c r="AR672" s="115"/>
      <c r="AS672" s="115"/>
      <c r="AT672" s="116"/>
      <c r="AU672" s="182" t="s">
        <v>253</v>
      </c>
      <c r="AV672" s="182"/>
      <c r="AW672" s="182"/>
      <c r="AX672" s="183"/>
    </row>
    <row r="673" spans="1:50" ht="18.75" hidden="1" customHeight="1" x14ac:dyDescent="0.2">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392</v>
      </c>
      <c r="AN677" s="128"/>
      <c r="AO677" s="128"/>
      <c r="AP677" s="123"/>
      <c r="AQ677" s="123" t="s">
        <v>308</v>
      </c>
      <c r="AR677" s="115"/>
      <c r="AS677" s="115"/>
      <c r="AT677" s="116"/>
      <c r="AU677" s="182" t="s">
        <v>253</v>
      </c>
      <c r="AV677" s="182"/>
      <c r="AW677" s="182"/>
      <c r="AX677" s="183"/>
    </row>
    <row r="678" spans="1:50" ht="18.75" hidden="1" customHeight="1" x14ac:dyDescent="0.2">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392</v>
      </c>
      <c r="AN682" s="128"/>
      <c r="AO682" s="128"/>
      <c r="AP682" s="123"/>
      <c r="AQ682" s="123" t="s">
        <v>308</v>
      </c>
      <c r="AR682" s="115"/>
      <c r="AS682" s="115"/>
      <c r="AT682" s="116"/>
      <c r="AU682" s="182" t="s">
        <v>253</v>
      </c>
      <c r="AV682" s="182"/>
      <c r="AW682" s="182"/>
      <c r="AX682" s="183"/>
    </row>
    <row r="683" spans="1:50" ht="18.75" hidden="1" customHeight="1" x14ac:dyDescent="0.2">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392</v>
      </c>
      <c r="AN687" s="128"/>
      <c r="AO687" s="128"/>
      <c r="AP687" s="123"/>
      <c r="AQ687" s="123" t="s">
        <v>308</v>
      </c>
      <c r="AR687" s="115"/>
      <c r="AS687" s="115"/>
      <c r="AT687" s="116"/>
      <c r="AU687" s="182" t="s">
        <v>253</v>
      </c>
      <c r="AV687" s="182"/>
      <c r="AW687" s="182"/>
      <c r="AX687" s="183"/>
    </row>
    <row r="688" spans="1:50" ht="18.75" hidden="1" customHeight="1" x14ac:dyDescent="0.2">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392</v>
      </c>
      <c r="AN692" s="128"/>
      <c r="AO692" s="128"/>
      <c r="AP692" s="123"/>
      <c r="AQ692" s="123" t="s">
        <v>308</v>
      </c>
      <c r="AR692" s="115"/>
      <c r="AS692" s="115"/>
      <c r="AT692" s="116"/>
      <c r="AU692" s="182" t="s">
        <v>253</v>
      </c>
      <c r="AV692" s="182"/>
      <c r="AW692" s="182"/>
      <c r="AX692" s="183"/>
    </row>
    <row r="693" spans="1:50" ht="18.75" hidden="1" customHeight="1" x14ac:dyDescent="0.2">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x14ac:dyDescent="0.2">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2">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5">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2" t="s">
        <v>47</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0" ht="27" customHeight="1" x14ac:dyDescent="0.2">
      <c r="A701" s="5"/>
      <c r="B701" s="6"/>
      <c r="C701" s="843"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44"/>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27" customHeight="1" x14ac:dyDescent="0.2">
      <c r="A702" s="486" t="s">
        <v>259</v>
      </c>
      <c r="B702" s="487"/>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5" t="s">
        <v>488</v>
      </c>
      <c r="AE702" s="856"/>
      <c r="AF702" s="856"/>
      <c r="AG702" s="845" t="s">
        <v>489</v>
      </c>
      <c r="AH702" s="846"/>
      <c r="AI702" s="846"/>
      <c r="AJ702" s="846"/>
      <c r="AK702" s="846"/>
      <c r="AL702" s="846"/>
      <c r="AM702" s="846"/>
      <c r="AN702" s="846"/>
      <c r="AO702" s="846"/>
      <c r="AP702" s="846"/>
      <c r="AQ702" s="846"/>
      <c r="AR702" s="846"/>
      <c r="AS702" s="846"/>
      <c r="AT702" s="846"/>
      <c r="AU702" s="846"/>
      <c r="AV702" s="846"/>
      <c r="AW702" s="846"/>
      <c r="AX702" s="847"/>
    </row>
    <row r="703" spans="1:50" ht="27" customHeight="1" x14ac:dyDescent="0.2">
      <c r="A703" s="488"/>
      <c r="B703" s="489"/>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488</v>
      </c>
      <c r="AE703" s="101"/>
      <c r="AF703" s="101"/>
      <c r="AG703" s="646" t="s">
        <v>563</v>
      </c>
      <c r="AH703" s="647"/>
      <c r="AI703" s="647"/>
      <c r="AJ703" s="647"/>
      <c r="AK703" s="647"/>
      <c r="AL703" s="647"/>
      <c r="AM703" s="647"/>
      <c r="AN703" s="647"/>
      <c r="AO703" s="647"/>
      <c r="AP703" s="647"/>
      <c r="AQ703" s="647"/>
      <c r="AR703" s="647"/>
      <c r="AS703" s="647"/>
      <c r="AT703" s="647"/>
      <c r="AU703" s="647"/>
      <c r="AV703" s="647"/>
      <c r="AW703" s="647"/>
      <c r="AX703" s="648"/>
    </row>
    <row r="704" spans="1:50" ht="42.65" customHeight="1" x14ac:dyDescent="0.2">
      <c r="A704" s="490"/>
      <c r="B704" s="491"/>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7" t="s">
        <v>488</v>
      </c>
      <c r="AE704" s="558"/>
      <c r="AF704" s="558"/>
      <c r="AG704" s="410" t="s">
        <v>564</v>
      </c>
      <c r="AH704" s="200"/>
      <c r="AI704" s="200"/>
      <c r="AJ704" s="200"/>
      <c r="AK704" s="200"/>
      <c r="AL704" s="200"/>
      <c r="AM704" s="200"/>
      <c r="AN704" s="200"/>
      <c r="AO704" s="200"/>
      <c r="AP704" s="200"/>
      <c r="AQ704" s="200"/>
      <c r="AR704" s="200"/>
      <c r="AS704" s="200"/>
      <c r="AT704" s="200"/>
      <c r="AU704" s="200"/>
      <c r="AV704" s="200"/>
      <c r="AW704" s="200"/>
      <c r="AX704" s="411"/>
    </row>
    <row r="705" spans="1:50" ht="21.65" customHeight="1" x14ac:dyDescent="0.2">
      <c r="A705" s="598" t="s">
        <v>39</v>
      </c>
      <c r="B705" s="752"/>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09" t="s">
        <v>488</v>
      </c>
      <c r="AE705" s="710"/>
      <c r="AF705" s="710"/>
      <c r="AG705" s="106" t="s">
        <v>570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37"/>
      <c r="B706" s="753"/>
      <c r="C706" s="591"/>
      <c r="D706" s="592"/>
      <c r="E706" s="666" t="s">
        <v>453</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0" t="s">
        <v>490</v>
      </c>
      <c r="AE706" s="101"/>
      <c r="AF706" s="102"/>
      <c r="AG706" s="410"/>
      <c r="AH706" s="200"/>
      <c r="AI706" s="200"/>
      <c r="AJ706" s="200"/>
      <c r="AK706" s="200"/>
      <c r="AL706" s="200"/>
      <c r="AM706" s="200"/>
      <c r="AN706" s="200"/>
      <c r="AO706" s="200"/>
      <c r="AP706" s="200"/>
      <c r="AQ706" s="200"/>
      <c r="AR706" s="200"/>
      <c r="AS706" s="200"/>
      <c r="AT706" s="200"/>
      <c r="AU706" s="200"/>
      <c r="AV706" s="200"/>
      <c r="AW706" s="200"/>
      <c r="AX706" s="411"/>
    </row>
    <row r="707" spans="1:50" ht="19.149999999999999" customHeight="1" x14ac:dyDescent="0.2">
      <c r="A707" s="637"/>
      <c r="B707" s="753"/>
      <c r="C707" s="593"/>
      <c r="D707" s="594"/>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5" t="s">
        <v>490</v>
      </c>
      <c r="AE707" s="556"/>
      <c r="AF707" s="556"/>
      <c r="AG707" s="410"/>
      <c r="AH707" s="200"/>
      <c r="AI707" s="200"/>
      <c r="AJ707" s="200"/>
      <c r="AK707" s="200"/>
      <c r="AL707" s="200"/>
      <c r="AM707" s="200"/>
      <c r="AN707" s="200"/>
      <c r="AO707" s="200"/>
      <c r="AP707" s="200"/>
      <c r="AQ707" s="200"/>
      <c r="AR707" s="200"/>
      <c r="AS707" s="200"/>
      <c r="AT707" s="200"/>
      <c r="AU707" s="200"/>
      <c r="AV707" s="200"/>
      <c r="AW707" s="200"/>
      <c r="AX707" s="411"/>
    </row>
    <row r="708" spans="1:50" ht="30" customHeight="1" x14ac:dyDescent="0.2">
      <c r="A708" s="637"/>
      <c r="B708" s="638"/>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0" t="s">
        <v>488</v>
      </c>
      <c r="AE708" s="661"/>
      <c r="AF708" s="661"/>
      <c r="AG708" s="483" t="s">
        <v>571</v>
      </c>
      <c r="AH708" s="484"/>
      <c r="AI708" s="484"/>
      <c r="AJ708" s="484"/>
      <c r="AK708" s="484"/>
      <c r="AL708" s="484"/>
      <c r="AM708" s="484"/>
      <c r="AN708" s="484"/>
      <c r="AO708" s="484"/>
      <c r="AP708" s="484"/>
      <c r="AQ708" s="484"/>
      <c r="AR708" s="484"/>
      <c r="AS708" s="484"/>
      <c r="AT708" s="484"/>
      <c r="AU708" s="484"/>
      <c r="AV708" s="484"/>
      <c r="AW708" s="484"/>
      <c r="AX708" s="485"/>
    </row>
    <row r="709" spans="1:50" ht="40.5" customHeight="1" x14ac:dyDescent="0.2">
      <c r="A709" s="637"/>
      <c r="B709" s="638"/>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488</v>
      </c>
      <c r="AE709" s="101"/>
      <c r="AF709" s="101"/>
      <c r="AG709" s="646" t="s">
        <v>491</v>
      </c>
      <c r="AH709" s="647"/>
      <c r="AI709" s="647"/>
      <c r="AJ709" s="647"/>
      <c r="AK709" s="647"/>
      <c r="AL709" s="647"/>
      <c r="AM709" s="647"/>
      <c r="AN709" s="647"/>
      <c r="AO709" s="647"/>
      <c r="AP709" s="647"/>
      <c r="AQ709" s="647"/>
      <c r="AR709" s="647"/>
      <c r="AS709" s="647"/>
      <c r="AT709" s="647"/>
      <c r="AU709" s="647"/>
      <c r="AV709" s="647"/>
      <c r="AW709" s="647"/>
      <c r="AX709" s="648"/>
    </row>
    <row r="710" spans="1:50" ht="19.149999999999999" customHeight="1" x14ac:dyDescent="0.2">
      <c r="A710" s="637"/>
      <c r="B710" s="638"/>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492</v>
      </c>
      <c r="AE710" s="101"/>
      <c r="AF710" s="101"/>
      <c r="AG710" s="646" t="s">
        <v>493</v>
      </c>
      <c r="AH710" s="647"/>
      <c r="AI710" s="647"/>
      <c r="AJ710" s="647"/>
      <c r="AK710" s="647"/>
      <c r="AL710" s="647"/>
      <c r="AM710" s="647"/>
      <c r="AN710" s="647"/>
      <c r="AO710" s="647"/>
      <c r="AP710" s="647"/>
      <c r="AQ710" s="647"/>
      <c r="AR710" s="647"/>
      <c r="AS710" s="647"/>
      <c r="AT710" s="647"/>
      <c r="AU710" s="647"/>
      <c r="AV710" s="647"/>
      <c r="AW710" s="647"/>
      <c r="AX710" s="648"/>
    </row>
    <row r="711" spans="1:50" ht="18.649999999999999" customHeight="1" x14ac:dyDescent="0.2">
      <c r="A711" s="637"/>
      <c r="B711" s="638"/>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488</v>
      </c>
      <c r="AE711" s="101"/>
      <c r="AF711" s="101"/>
      <c r="AG711" s="646" t="s">
        <v>494</v>
      </c>
      <c r="AH711" s="647"/>
      <c r="AI711" s="647"/>
      <c r="AJ711" s="647"/>
      <c r="AK711" s="647"/>
      <c r="AL711" s="647"/>
      <c r="AM711" s="647"/>
      <c r="AN711" s="647"/>
      <c r="AO711" s="647"/>
      <c r="AP711" s="647"/>
      <c r="AQ711" s="647"/>
      <c r="AR711" s="647"/>
      <c r="AS711" s="647"/>
      <c r="AT711" s="647"/>
      <c r="AU711" s="647"/>
      <c r="AV711" s="647"/>
      <c r="AW711" s="647"/>
      <c r="AX711" s="648"/>
    </row>
    <row r="712" spans="1:50" ht="18.649999999999999" customHeight="1" x14ac:dyDescent="0.2">
      <c r="A712" s="637"/>
      <c r="B712" s="638"/>
      <c r="C712" s="564" t="s">
        <v>415</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7" t="s">
        <v>492</v>
      </c>
      <c r="AE712" s="558"/>
      <c r="AF712" s="558"/>
      <c r="AG712" s="570" t="s">
        <v>493</v>
      </c>
      <c r="AH712" s="571"/>
      <c r="AI712" s="571"/>
      <c r="AJ712" s="571"/>
      <c r="AK712" s="571"/>
      <c r="AL712" s="571"/>
      <c r="AM712" s="571"/>
      <c r="AN712" s="571"/>
      <c r="AO712" s="571"/>
      <c r="AP712" s="571"/>
      <c r="AQ712" s="571"/>
      <c r="AR712" s="571"/>
      <c r="AS712" s="571"/>
      <c r="AT712" s="571"/>
      <c r="AU712" s="571"/>
      <c r="AV712" s="571"/>
      <c r="AW712" s="571"/>
      <c r="AX712" s="572"/>
    </row>
    <row r="713" spans="1:50" ht="19.149999999999999" customHeight="1" x14ac:dyDescent="0.2">
      <c r="A713" s="637"/>
      <c r="B713" s="638"/>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492</v>
      </c>
      <c r="AE713" s="101"/>
      <c r="AF713" s="102"/>
      <c r="AG713" s="646" t="s">
        <v>493</v>
      </c>
      <c r="AH713" s="647"/>
      <c r="AI713" s="647"/>
      <c r="AJ713" s="647"/>
      <c r="AK713" s="647"/>
      <c r="AL713" s="647"/>
      <c r="AM713" s="647"/>
      <c r="AN713" s="647"/>
      <c r="AO713" s="647"/>
      <c r="AP713" s="647"/>
      <c r="AQ713" s="647"/>
      <c r="AR713" s="647"/>
      <c r="AS713" s="647"/>
      <c r="AT713" s="647"/>
      <c r="AU713" s="647"/>
      <c r="AV713" s="647"/>
      <c r="AW713" s="647"/>
      <c r="AX713" s="648"/>
    </row>
    <row r="714" spans="1:50" ht="36" customHeight="1" x14ac:dyDescent="0.2">
      <c r="A714" s="639"/>
      <c r="B714" s="640"/>
      <c r="C714" s="754" t="s">
        <v>380</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7" t="s">
        <v>488</v>
      </c>
      <c r="AE714" s="568"/>
      <c r="AF714" s="569"/>
      <c r="AG714" s="672" t="s">
        <v>495</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2">
      <c r="A715" s="598" t="s">
        <v>40</v>
      </c>
      <c r="B715" s="636"/>
      <c r="C715" s="641" t="s">
        <v>381</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488</v>
      </c>
      <c r="AE715" s="661"/>
      <c r="AF715" s="662"/>
      <c r="AG715" s="483" t="s">
        <v>561</v>
      </c>
      <c r="AH715" s="484"/>
      <c r="AI715" s="484"/>
      <c r="AJ715" s="484"/>
      <c r="AK715" s="484"/>
      <c r="AL715" s="484"/>
      <c r="AM715" s="484"/>
      <c r="AN715" s="484"/>
      <c r="AO715" s="484"/>
      <c r="AP715" s="484"/>
      <c r="AQ715" s="484"/>
      <c r="AR715" s="484"/>
      <c r="AS715" s="484"/>
      <c r="AT715" s="484"/>
      <c r="AU715" s="484"/>
      <c r="AV715" s="484"/>
      <c r="AW715" s="484"/>
      <c r="AX715" s="485"/>
    </row>
    <row r="716" spans="1:50" ht="35.25" customHeight="1" x14ac:dyDescent="0.2">
      <c r="A716" s="637"/>
      <c r="B716" s="638"/>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488</v>
      </c>
      <c r="AE716" s="742"/>
      <c r="AF716" s="742"/>
      <c r="AG716" s="646" t="s">
        <v>496</v>
      </c>
      <c r="AH716" s="647"/>
      <c r="AI716" s="647"/>
      <c r="AJ716" s="647"/>
      <c r="AK716" s="647"/>
      <c r="AL716" s="647"/>
      <c r="AM716" s="647"/>
      <c r="AN716" s="647"/>
      <c r="AO716" s="647"/>
      <c r="AP716" s="647"/>
      <c r="AQ716" s="647"/>
      <c r="AR716" s="647"/>
      <c r="AS716" s="647"/>
      <c r="AT716" s="647"/>
      <c r="AU716" s="647"/>
      <c r="AV716" s="647"/>
      <c r="AW716" s="647"/>
      <c r="AX716" s="648"/>
    </row>
    <row r="717" spans="1:50" ht="17.5" customHeight="1" x14ac:dyDescent="0.2">
      <c r="A717" s="637"/>
      <c r="B717" s="638"/>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488</v>
      </c>
      <c r="AE717" s="101"/>
      <c r="AF717" s="101"/>
      <c r="AG717" s="646" t="s">
        <v>572</v>
      </c>
      <c r="AH717" s="647"/>
      <c r="AI717" s="647"/>
      <c r="AJ717" s="647"/>
      <c r="AK717" s="647"/>
      <c r="AL717" s="647"/>
      <c r="AM717" s="647"/>
      <c r="AN717" s="647"/>
      <c r="AO717" s="647"/>
      <c r="AP717" s="647"/>
      <c r="AQ717" s="647"/>
      <c r="AR717" s="647"/>
      <c r="AS717" s="647"/>
      <c r="AT717" s="647"/>
      <c r="AU717" s="647"/>
      <c r="AV717" s="647"/>
      <c r="AW717" s="647"/>
      <c r="AX717" s="648"/>
    </row>
    <row r="718" spans="1:50" ht="17.5" customHeight="1" x14ac:dyDescent="0.2">
      <c r="A718" s="639"/>
      <c r="B718" s="640"/>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488</v>
      </c>
      <c r="AE718" s="101"/>
      <c r="AF718" s="101"/>
      <c r="AG718" s="109" t="s">
        <v>497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30" t="s">
        <v>58</v>
      </c>
      <c r="B719" s="631"/>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2"/>
      <c r="AD719" s="660" t="s">
        <v>492</v>
      </c>
      <c r="AE719" s="661"/>
      <c r="AF719" s="661"/>
      <c r="AG719" s="106" t="s">
        <v>493</v>
      </c>
      <c r="AH719" s="107"/>
      <c r="AI719" s="107"/>
      <c r="AJ719" s="107"/>
      <c r="AK719" s="107"/>
      <c r="AL719" s="107"/>
      <c r="AM719" s="107"/>
      <c r="AN719" s="107"/>
      <c r="AO719" s="107"/>
      <c r="AP719" s="107"/>
      <c r="AQ719" s="107"/>
      <c r="AR719" s="107"/>
      <c r="AS719" s="107"/>
      <c r="AT719" s="107"/>
      <c r="AU719" s="107"/>
      <c r="AV719" s="107"/>
      <c r="AW719" s="107"/>
      <c r="AX719" s="108"/>
    </row>
    <row r="720" spans="1:50" ht="29.5" customHeight="1" x14ac:dyDescent="0.2">
      <c r="A720" s="632"/>
      <c r="B720" s="633"/>
      <c r="C720" s="902" t="s">
        <v>407</v>
      </c>
      <c r="D720" s="900"/>
      <c r="E720" s="900"/>
      <c r="F720" s="903"/>
      <c r="G720" s="899" t="s">
        <v>408</v>
      </c>
      <c r="H720" s="900"/>
      <c r="I720" s="900"/>
      <c r="J720" s="900"/>
      <c r="K720" s="900"/>
      <c r="L720" s="900"/>
      <c r="M720" s="900"/>
      <c r="N720" s="899" t="s">
        <v>412</v>
      </c>
      <c r="O720" s="900"/>
      <c r="P720" s="900"/>
      <c r="Q720" s="900"/>
      <c r="R720" s="900"/>
      <c r="S720" s="900"/>
      <c r="T720" s="900"/>
      <c r="U720" s="900"/>
      <c r="V720" s="900"/>
      <c r="W720" s="900"/>
      <c r="X720" s="900"/>
      <c r="Y720" s="900"/>
      <c r="Z720" s="900"/>
      <c r="AA720" s="900"/>
      <c r="AB720" s="900"/>
      <c r="AC720" s="900"/>
      <c r="AD720" s="900"/>
      <c r="AE720" s="900"/>
      <c r="AF720" s="901"/>
      <c r="AG720" s="410"/>
      <c r="AH720" s="200"/>
      <c r="AI720" s="200"/>
      <c r="AJ720" s="200"/>
      <c r="AK720" s="200"/>
      <c r="AL720" s="200"/>
      <c r="AM720" s="200"/>
      <c r="AN720" s="200"/>
      <c r="AO720" s="200"/>
      <c r="AP720" s="200"/>
      <c r="AQ720" s="200"/>
      <c r="AR720" s="200"/>
      <c r="AS720" s="200"/>
      <c r="AT720" s="200"/>
      <c r="AU720" s="200"/>
      <c r="AV720" s="200"/>
      <c r="AW720" s="200"/>
      <c r="AX720" s="411"/>
    </row>
    <row r="721" spans="1:50" ht="24.75" customHeight="1" x14ac:dyDescent="0.2">
      <c r="A721" s="632"/>
      <c r="B721" s="633"/>
      <c r="C721" s="882"/>
      <c r="D721" s="883"/>
      <c r="E721" s="883"/>
      <c r="F721" s="884"/>
      <c r="G721" s="904"/>
      <c r="H721" s="905"/>
      <c r="I721" s="78" t="str">
        <f>IF(OR(G721="　", G721=""), "", "-")</f>
        <v/>
      </c>
      <c r="J721" s="881" t="s">
        <v>568</v>
      </c>
      <c r="K721" s="881"/>
      <c r="L721" s="78" t="str">
        <f>IF(M721="","","-")</f>
        <v/>
      </c>
      <c r="M721" s="79"/>
      <c r="N721" s="878" t="s">
        <v>574</v>
      </c>
      <c r="O721" s="879"/>
      <c r="P721" s="879"/>
      <c r="Q721" s="879"/>
      <c r="R721" s="879"/>
      <c r="S721" s="879"/>
      <c r="T721" s="879"/>
      <c r="U721" s="879"/>
      <c r="V721" s="879"/>
      <c r="W721" s="879"/>
      <c r="X721" s="879"/>
      <c r="Y721" s="879"/>
      <c r="Z721" s="879"/>
      <c r="AA721" s="879"/>
      <c r="AB721" s="879"/>
      <c r="AC721" s="879"/>
      <c r="AD721" s="879"/>
      <c r="AE721" s="879"/>
      <c r="AF721" s="880"/>
      <c r="AG721" s="410"/>
      <c r="AH721" s="200"/>
      <c r="AI721" s="200"/>
      <c r="AJ721" s="200"/>
      <c r="AK721" s="200"/>
      <c r="AL721" s="200"/>
      <c r="AM721" s="200"/>
      <c r="AN721" s="200"/>
      <c r="AO721" s="200"/>
      <c r="AP721" s="200"/>
      <c r="AQ721" s="200"/>
      <c r="AR721" s="200"/>
      <c r="AS721" s="200"/>
      <c r="AT721" s="200"/>
      <c r="AU721" s="200"/>
      <c r="AV721" s="200"/>
      <c r="AW721" s="200"/>
      <c r="AX721" s="411"/>
    </row>
    <row r="722" spans="1:50" ht="24.75" customHeight="1" x14ac:dyDescent="0.2">
      <c r="A722" s="632"/>
      <c r="B722" s="633"/>
      <c r="C722" s="882"/>
      <c r="D722" s="883"/>
      <c r="E722" s="883"/>
      <c r="F722" s="884"/>
      <c r="G722" s="904"/>
      <c r="H722" s="905"/>
      <c r="I722" s="78" t="str">
        <f t="shared" ref="I722:I725" si="4">IF(OR(G722="　", G722=""), "", "-")</f>
        <v/>
      </c>
      <c r="J722" s="881" t="s">
        <v>573</v>
      </c>
      <c r="K722" s="881"/>
      <c r="L722" s="78" t="str">
        <f t="shared" ref="L722:L725" si="5">IF(M722="","","-")</f>
        <v/>
      </c>
      <c r="M722" s="79"/>
      <c r="N722" s="878" t="s">
        <v>567</v>
      </c>
      <c r="O722" s="879"/>
      <c r="P722" s="879"/>
      <c r="Q722" s="879"/>
      <c r="R722" s="879"/>
      <c r="S722" s="879"/>
      <c r="T722" s="879"/>
      <c r="U722" s="879"/>
      <c r="V722" s="879"/>
      <c r="W722" s="879"/>
      <c r="X722" s="879"/>
      <c r="Y722" s="879"/>
      <c r="Z722" s="879"/>
      <c r="AA722" s="879"/>
      <c r="AB722" s="879"/>
      <c r="AC722" s="879"/>
      <c r="AD722" s="879"/>
      <c r="AE722" s="879"/>
      <c r="AF722" s="880"/>
      <c r="AG722" s="410"/>
      <c r="AH722" s="200"/>
      <c r="AI722" s="200"/>
      <c r="AJ722" s="200"/>
      <c r="AK722" s="200"/>
      <c r="AL722" s="200"/>
      <c r="AM722" s="200"/>
      <c r="AN722" s="200"/>
      <c r="AO722" s="200"/>
      <c r="AP722" s="200"/>
      <c r="AQ722" s="200"/>
      <c r="AR722" s="200"/>
      <c r="AS722" s="200"/>
      <c r="AT722" s="200"/>
      <c r="AU722" s="200"/>
      <c r="AV722" s="200"/>
      <c r="AW722" s="200"/>
      <c r="AX722" s="411"/>
    </row>
    <row r="723" spans="1:50" ht="24.75" customHeight="1" x14ac:dyDescent="0.2">
      <c r="A723" s="632"/>
      <c r="B723" s="633"/>
      <c r="C723" s="882"/>
      <c r="D723" s="883"/>
      <c r="E723" s="883"/>
      <c r="F723" s="884"/>
      <c r="G723" s="904"/>
      <c r="H723" s="905"/>
      <c r="I723" s="78" t="str">
        <f t="shared" si="4"/>
        <v/>
      </c>
      <c r="J723" s="881" t="s">
        <v>567</v>
      </c>
      <c r="K723" s="881"/>
      <c r="L723" s="78" t="str">
        <f t="shared" si="5"/>
        <v/>
      </c>
      <c r="M723" s="79"/>
      <c r="N723" s="878" t="s">
        <v>567</v>
      </c>
      <c r="O723" s="879"/>
      <c r="P723" s="879"/>
      <c r="Q723" s="879"/>
      <c r="R723" s="879"/>
      <c r="S723" s="879"/>
      <c r="T723" s="879"/>
      <c r="U723" s="879"/>
      <c r="V723" s="879"/>
      <c r="W723" s="879"/>
      <c r="X723" s="879"/>
      <c r="Y723" s="879"/>
      <c r="Z723" s="879"/>
      <c r="AA723" s="879"/>
      <c r="AB723" s="879"/>
      <c r="AC723" s="879"/>
      <c r="AD723" s="879"/>
      <c r="AE723" s="879"/>
      <c r="AF723" s="880"/>
      <c r="AG723" s="410"/>
      <c r="AH723" s="200"/>
      <c r="AI723" s="200"/>
      <c r="AJ723" s="200"/>
      <c r="AK723" s="200"/>
      <c r="AL723" s="200"/>
      <c r="AM723" s="200"/>
      <c r="AN723" s="200"/>
      <c r="AO723" s="200"/>
      <c r="AP723" s="200"/>
      <c r="AQ723" s="200"/>
      <c r="AR723" s="200"/>
      <c r="AS723" s="200"/>
      <c r="AT723" s="200"/>
      <c r="AU723" s="200"/>
      <c r="AV723" s="200"/>
      <c r="AW723" s="200"/>
      <c r="AX723" s="411"/>
    </row>
    <row r="724" spans="1:50" ht="24.75" customHeight="1" x14ac:dyDescent="0.2">
      <c r="A724" s="632"/>
      <c r="B724" s="633"/>
      <c r="C724" s="882"/>
      <c r="D724" s="883"/>
      <c r="E724" s="883"/>
      <c r="F724" s="884"/>
      <c r="G724" s="904"/>
      <c r="H724" s="905"/>
      <c r="I724" s="78" t="str">
        <f t="shared" si="4"/>
        <v/>
      </c>
      <c r="J724" s="881" t="s">
        <v>567</v>
      </c>
      <c r="K724" s="881"/>
      <c r="L724" s="78" t="str">
        <f t="shared" si="5"/>
        <v/>
      </c>
      <c r="M724" s="79"/>
      <c r="N724" s="878" t="s">
        <v>568</v>
      </c>
      <c r="O724" s="879"/>
      <c r="P724" s="879"/>
      <c r="Q724" s="879"/>
      <c r="R724" s="879"/>
      <c r="S724" s="879"/>
      <c r="T724" s="879"/>
      <c r="U724" s="879"/>
      <c r="V724" s="879"/>
      <c r="W724" s="879"/>
      <c r="X724" s="879"/>
      <c r="Y724" s="879"/>
      <c r="Z724" s="879"/>
      <c r="AA724" s="879"/>
      <c r="AB724" s="879"/>
      <c r="AC724" s="879"/>
      <c r="AD724" s="879"/>
      <c r="AE724" s="879"/>
      <c r="AF724" s="880"/>
      <c r="AG724" s="410"/>
      <c r="AH724" s="200"/>
      <c r="AI724" s="200"/>
      <c r="AJ724" s="200"/>
      <c r="AK724" s="200"/>
      <c r="AL724" s="200"/>
      <c r="AM724" s="200"/>
      <c r="AN724" s="200"/>
      <c r="AO724" s="200"/>
      <c r="AP724" s="200"/>
      <c r="AQ724" s="200"/>
      <c r="AR724" s="200"/>
      <c r="AS724" s="200"/>
      <c r="AT724" s="200"/>
      <c r="AU724" s="200"/>
      <c r="AV724" s="200"/>
      <c r="AW724" s="200"/>
      <c r="AX724" s="411"/>
    </row>
    <row r="725" spans="1:50" ht="24.75" hidden="1" customHeight="1" x14ac:dyDescent="0.2">
      <c r="A725" s="634"/>
      <c r="B725" s="635"/>
      <c r="C725" s="885"/>
      <c r="D725" s="886"/>
      <c r="E725" s="886"/>
      <c r="F725" s="887"/>
      <c r="G725" s="919"/>
      <c r="H725" s="920"/>
      <c r="I725" s="80" t="str">
        <f t="shared" si="4"/>
        <v/>
      </c>
      <c r="J725" s="921"/>
      <c r="K725" s="921"/>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53.15" customHeight="1" x14ac:dyDescent="0.2">
      <c r="A726" s="598" t="s">
        <v>48</v>
      </c>
      <c r="B726" s="599"/>
      <c r="C726" s="415" t="s">
        <v>53</v>
      </c>
      <c r="D726" s="551"/>
      <c r="E726" s="551"/>
      <c r="F726" s="552"/>
      <c r="G726" s="784" t="s">
        <v>565</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72" customHeight="1" thickBot="1" x14ac:dyDescent="0.25">
      <c r="A727" s="600"/>
      <c r="B727" s="601"/>
      <c r="C727" s="779" t="s">
        <v>57</v>
      </c>
      <c r="D727" s="780"/>
      <c r="E727" s="780"/>
      <c r="F727" s="781"/>
      <c r="G727" s="782" t="s">
        <v>575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2">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4.5" customHeight="1" thickBot="1" x14ac:dyDescent="0.25">
      <c r="A729" s="748" t="s">
        <v>586</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46" customHeight="1" thickBot="1" x14ac:dyDescent="0.25">
      <c r="A731" s="595" t="s">
        <v>256</v>
      </c>
      <c r="B731" s="596"/>
      <c r="C731" s="596"/>
      <c r="D731" s="596"/>
      <c r="E731" s="597"/>
      <c r="F731" s="663" t="s">
        <v>590</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42" customHeight="1" thickBot="1" x14ac:dyDescent="0.25">
      <c r="A733" s="728" t="s">
        <v>587</v>
      </c>
      <c r="B733" s="729"/>
      <c r="C733" s="729"/>
      <c r="D733" s="729"/>
      <c r="E733" s="730"/>
      <c r="F733" s="749" t="s">
        <v>591</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2">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41.15" customHeight="1" thickBot="1" x14ac:dyDescent="0.25">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2">
      <c r="A736" s="757" t="s">
        <v>423</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x14ac:dyDescent="0.2">
      <c r="A737" s="602" t="s">
        <v>357</v>
      </c>
      <c r="B737" s="603"/>
      <c r="C737" s="603"/>
      <c r="D737" s="603"/>
      <c r="E737" s="603"/>
      <c r="F737" s="603"/>
      <c r="G737" s="913">
        <v>69</v>
      </c>
      <c r="H737" s="914"/>
      <c r="I737" s="914"/>
      <c r="J737" s="914"/>
      <c r="K737" s="914"/>
      <c r="L737" s="914"/>
      <c r="M737" s="914"/>
      <c r="N737" s="914"/>
      <c r="O737" s="914"/>
      <c r="P737" s="915"/>
      <c r="Q737" s="603" t="s">
        <v>312</v>
      </c>
      <c r="R737" s="603"/>
      <c r="S737" s="603"/>
      <c r="T737" s="603"/>
      <c r="U737" s="603"/>
      <c r="V737" s="603"/>
      <c r="W737" s="913">
        <v>55</v>
      </c>
      <c r="X737" s="914"/>
      <c r="Y737" s="914"/>
      <c r="Z737" s="914"/>
      <c r="AA737" s="914"/>
      <c r="AB737" s="914"/>
      <c r="AC737" s="914"/>
      <c r="AD737" s="914"/>
      <c r="AE737" s="914"/>
      <c r="AF737" s="915"/>
      <c r="AG737" s="603" t="s">
        <v>313</v>
      </c>
      <c r="AH737" s="603"/>
      <c r="AI737" s="603"/>
      <c r="AJ737" s="603"/>
      <c r="AK737" s="603"/>
      <c r="AL737" s="603"/>
      <c r="AM737" s="913">
        <v>54</v>
      </c>
      <c r="AN737" s="914"/>
      <c r="AO737" s="914"/>
      <c r="AP737" s="914"/>
      <c r="AQ737" s="914"/>
      <c r="AR737" s="914"/>
      <c r="AS737" s="914"/>
      <c r="AT737" s="914"/>
      <c r="AU737" s="914"/>
      <c r="AV737" s="915"/>
      <c r="AW737" s="50"/>
      <c r="AX737" s="51"/>
    </row>
    <row r="738" spans="1:50" ht="24.75" customHeight="1" x14ac:dyDescent="0.2">
      <c r="A738" s="890" t="s">
        <v>314</v>
      </c>
      <c r="B738" s="891"/>
      <c r="C738" s="891"/>
      <c r="D738" s="891"/>
      <c r="E738" s="891"/>
      <c r="F738" s="891"/>
      <c r="G738" s="913">
        <v>93</v>
      </c>
      <c r="H738" s="914"/>
      <c r="I738" s="914"/>
      <c r="J738" s="914"/>
      <c r="K738" s="914"/>
      <c r="L738" s="914"/>
      <c r="M738" s="914"/>
      <c r="N738" s="914"/>
      <c r="O738" s="914"/>
      <c r="P738" s="914"/>
      <c r="Q738" s="603" t="s">
        <v>315</v>
      </c>
      <c r="R738" s="603"/>
      <c r="S738" s="603"/>
      <c r="T738" s="603"/>
      <c r="U738" s="603"/>
      <c r="V738" s="603"/>
      <c r="W738" s="913">
        <v>97</v>
      </c>
      <c r="X738" s="914"/>
      <c r="Y738" s="914"/>
      <c r="Z738" s="914"/>
      <c r="AA738" s="914"/>
      <c r="AB738" s="914"/>
      <c r="AC738" s="914"/>
      <c r="AD738" s="914"/>
      <c r="AE738" s="914"/>
      <c r="AF738" s="915"/>
      <c r="AG738" s="891" t="s">
        <v>316</v>
      </c>
      <c r="AH738" s="891"/>
      <c r="AI738" s="891"/>
      <c r="AJ738" s="891"/>
      <c r="AK738" s="891"/>
      <c r="AL738" s="891"/>
      <c r="AM738" s="913">
        <v>105</v>
      </c>
      <c r="AN738" s="914"/>
      <c r="AO738" s="914"/>
      <c r="AP738" s="914"/>
      <c r="AQ738" s="914"/>
      <c r="AR738" s="914"/>
      <c r="AS738" s="914"/>
      <c r="AT738" s="914"/>
      <c r="AU738" s="914"/>
      <c r="AV738" s="915"/>
      <c r="AW738" s="73"/>
      <c r="AX738" s="74"/>
    </row>
    <row r="739" spans="1:50" ht="24.75" customHeight="1" thickBot="1" x14ac:dyDescent="0.25">
      <c r="A739" s="726" t="s">
        <v>409</v>
      </c>
      <c r="B739" s="727"/>
      <c r="C739" s="727"/>
      <c r="D739" s="727"/>
      <c r="E739" s="727"/>
      <c r="F739" s="727"/>
      <c r="G739" s="916">
        <v>103</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4" customHeight="1" x14ac:dyDescent="0.2">
      <c r="A740" s="763" t="s">
        <v>456</v>
      </c>
      <c r="B740" s="764"/>
      <c r="C740" s="764"/>
      <c r="D740" s="764"/>
      <c r="E740" s="764"/>
      <c r="F740" s="765"/>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t="s">
        <v>498</v>
      </c>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t="s">
        <v>576</v>
      </c>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t="s">
        <v>576</v>
      </c>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t="s">
        <v>576</v>
      </c>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t="s">
        <v>577</v>
      </c>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t="s">
        <v>576</v>
      </c>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t="s">
        <v>499</v>
      </c>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3" t="s">
        <v>458</v>
      </c>
      <c r="B779" s="744"/>
      <c r="C779" s="744"/>
      <c r="D779" s="744"/>
      <c r="E779" s="744"/>
      <c r="F779" s="745"/>
      <c r="G779" s="407" t="s">
        <v>508</v>
      </c>
      <c r="H779" s="408"/>
      <c r="I779" s="408"/>
      <c r="J779" s="408"/>
      <c r="K779" s="408"/>
      <c r="L779" s="408"/>
      <c r="M779" s="408"/>
      <c r="N779" s="408"/>
      <c r="O779" s="408"/>
      <c r="P779" s="408"/>
      <c r="Q779" s="408"/>
      <c r="R779" s="408"/>
      <c r="S779" s="408"/>
      <c r="T779" s="408"/>
      <c r="U779" s="408"/>
      <c r="V779" s="408"/>
      <c r="W779" s="408"/>
      <c r="X779" s="408"/>
      <c r="Y779" s="408"/>
      <c r="Z779" s="408"/>
      <c r="AA779" s="408"/>
      <c r="AB779" s="432"/>
      <c r="AC779" s="407" t="s">
        <v>553</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4.75" customHeight="1" x14ac:dyDescent="0.2">
      <c r="A780" s="559"/>
      <c r="B780" s="746"/>
      <c r="C780" s="746"/>
      <c r="D780" s="746"/>
      <c r="E780" s="746"/>
      <c r="F780" s="747"/>
      <c r="G780" s="415" t="s">
        <v>18</v>
      </c>
      <c r="H780" s="416"/>
      <c r="I780" s="416"/>
      <c r="J780" s="416"/>
      <c r="K780" s="416"/>
      <c r="L780" s="417" t="s">
        <v>19</v>
      </c>
      <c r="M780" s="416"/>
      <c r="N780" s="416"/>
      <c r="O780" s="416"/>
      <c r="P780" s="416"/>
      <c r="Q780" s="416"/>
      <c r="R780" s="416"/>
      <c r="S780" s="416"/>
      <c r="T780" s="416"/>
      <c r="U780" s="416"/>
      <c r="V780" s="416"/>
      <c r="W780" s="416"/>
      <c r="X780" s="418"/>
      <c r="Y780" s="419" t="s">
        <v>20</v>
      </c>
      <c r="Z780" s="420"/>
      <c r="AA780" s="420"/>
      <c r="AB780" s="421"/>
      <c r="AC780" s="415" t="s">
        <v>18</v>
      </c>
      <c r="AD780" s="416"/>
      <c r="AE780" s="416"/>
      <c r="AF780" s="416"/>
      <c r="AG780" s="416"/>
      <c r="AH780" s="417" t="s">
        <v>19</v>
      </c>
      <c r="AI780" s="416"/>
      <c r="AJ780" s="416"/>
      <c r="AK780" s="416"/>
      <c r="AL780" s="416"/>
      <c r="AM780" s="416"/>
      <c r="AN780" s="416"/>
      <c r="AO780" s="416"/>
      <c r="AP780" s="416"/>
      <c r="AQ780" s="416"/>
      <c r="AR780" s="416"/>
      <c r="AS780" s="416"/>
      <c r="AT780" s="418"/>
      <c r="AU780" s="419" t="s">
        <v>20</v>
      </c>
      <c r="AV780" s="420"/>
      <c r="AW780" s="420"/>
      <c r="AX780" s="431"/>
    </row>
    <row r="781" spans="1:50" ht="24.75" customHeight="1" x14ac:dyDescent="0.2">
      <c r="A781" s="559"/>
      <c r="B781" s="746"/>
      <c r="C781" s="746"/>
      <c r="D781" s="746"/>
      <c r="E781" s="746"/>
      <c r="F781" s="747"/>
      <c r="G781" s="422" t="s">
        <v>500</v>
      </c>
      <c r="H781" s="423"/>
      <c r="I781" s="423"/>
      <c r="J781" s="423"/>
      <c r="K781" s="424"/>
      <c r="L781" s="425" t="s">
        <v>504</v>
      </c>
      <c r="M781" s="426"/>
      <c r="N781" s="426"/>
      <c r="O781" s="426"/>
      <c r="P781" s="426"/>
      <c r="Q781" s="426"/>
      <c r="R781" s="426"/>
      <c r="S781" s="426"/>
      <c r="T781" s="426"/>
      <c r="U781" s="426"/>
      <c r="V781" s="426"/>
      <c r="W781" s="426"/>
      <c r="X781" s="427"/>
      <c r="Y781" s="452">
        <v>18</v>
      </c>
      <c r="Z781" s="453"/>
      <c r="AA781" s="453"/>
      <c r="AB781" s="550"/>
      <c r="AC781" s="422" t="s">
        <v>509</v>
      </c>
      <c r="AD781" s="423"/>
      <c r="AE781" s="423"/>
      <c r="AF781" s="423"/>
      <c r="AG781" s="424"/>
      <c r="AH781" s="425" t="s">
        <v>511</v>
      </c>
      <c r="AI781" s="426"/>
      <c r="AJ781" s="426"/>
      <c r="AK781" s="426"/>
      <c r="AL781" s="426"/>
      <c r="AM781" s="426"/>
      <c r="AN781" s="426"/>
      <c r="AO781" s="426"/>
      <c r="AP781" s="426"/>
      <c r="AQ781" s="426"/>
      <c r="AR781" s="426"/>
      <c r="AS781" s="426"/>
      <c r="AT781" s="427"/>
      <c r="AU781" s="452">
        <v>15</v>
      </c>
      <c r="AV781" s="453"/>
      <c r="AW781" s="453"/>
      <c r="AX781" s="454"/>
    </row>
    <row r="782" spans="1:50" ht="24.75" customHeight="1" x14ac:dyDescent="0.2">
      <c r="A782" s="559"/>
      <c r="B782" s="746"/>
      <c r="C782" s="746"/>
      <c r="D782" s="746"/>
      <c r="E782" s="746"/>
      <c r="F782" s="747"/>
      <c r="G782" s="331" t="s">
        <v>501</v>
      </c>
      <c r="H782" s="332"/>
      <c r="I782" s="332"/>
      <c r="J782" s="332"/>
      <c r="K782" s="333"/>
      <c r="L782" s="376" t="s">
        <v>505</v>
      </c>
      <c r="M782" s="381"/>
      <c r="N782" s="381"/>
      <c r="O782" s="381"/>
      <c r="P782" s="381"/>
      <c r="Q782" s="381"/>
      <c r="R782" s="381"/>
      <c r="S782" s="381"/>
      <c r="T782" s="381"/>
      <c r="U782" s="381"/>
      <c r="V782" s="381"/>
      <c r="W782" s="381"/>
      <c r="X782" s="382"/>
      <c r="Y782" s="373">
        <v>1</v>
      </c>
      <c r="Z782" s="374"/>
      <c r="AA782" s="374"/>
      <c r="AB782" s="380"/>
      <c r="AC782" s="331" t="s">
        <v>510</v>
      </c>
      <c r="AD782" s="332"/>
      <c r="AE782" s="332"/>
      <c r="AF782" s="332"/>
      <c r="AG782" s="333"/>
      <c r="AH782" s="376" t="s">
        <v>512</v>
      </c>
      <c r="AI782" s="381"/>
      <c r="AJ782" s="381"/>
      <c r="AK782" s="381"/>
      <c r="AL782" s="381"/>
      <c r="AM782" s="381"/>
      <c r="AN782" s="381"/>
      <c r="AO782" s="381"/>
      <c r="AP782" s="381"/>
      <c r="AQ782" s="381"/>
      <c r="AR782" s="381"/>
      <c r="AS782" s="381"/>
      <c r="AT782" s="382"/>
      <c r="AU782" s="373">
        <v>1</v>
      </c>
      <c r="AV782" s="374"/>
      <c r="AW782" s="374"/>
      <c r="AX782" s="375"/>
    </row>
    <row r="783" spans="1:50" ht="24.75" customHeight="1" x14ac:dyDescent="0.2">
      <c r="A783" s="559"/>
      <c r="B783" s="746"/>
      <c r="C783" s="746"/>
      <c r="D783" s="746"/>
      <c r="E783" s="746"/>
      <c r="F783" s="747"/>
      <c r="G783" s="331" t="s">
        <v>502</v>
      </c>
      <c r="H783" s="332"/>
      <c r="I783" s="332"/>
      <c r="J783" s="332"/>
      <c r="K783" s="333"/>
      <c r="L783" s="376" t="s">
        <v>506</v>
      </c>
      <c r="M783" s="381"/>
      <c r="N783" s="381"/>
      <c r="O783" s="381"/>
      <c r="P783" s="381"/>
      <c r="Q783" s="381"/>
      <c r="R783" s="381"/>
      <c r="S783" s="381"/>
      <c r="T783" s="381"/>
      <c r="U783" s="381"/>
      <c r="V783" s="381"/>
      <c r="W783" s="381"/>
      <c r="X783" s="382"/>
      <c r="Y783" s="373">
        <v>3</v>
      </c>
      <c r="Z783" s="374"/>
      <c r="AA783" s="374"/>
      <c r="AB783" s="380"/>
      <c r="AC783" s="331" t="s">
        <v>546</v>
      </c>
      <c r="AD783" s="332"/>
      <c r="AE783" s="332"/>
      <c r="AF783" s="332"/>
      <c r="AG783" s="333"/>
      <c r="AH783" s="376" t="s">
        <v>544</v>
      </c>
      <c r="AI783" s="381"/>
      <c r="AJ783" s="381"/>
      <c r="AK783" s="381"/>
      <c r="AL783" s="381"/>
      <c r="AM783" s="381"/>
      <c r="AN783" s="381"/>
      <c r="AO783" s="381"/>
      <c r="AP783" s="381"/>
      <c r="AQ783" s="381"/>
      <c r="AR783" s="381"/>
      <c r="AS783" s="381"/>
      <c r="AT783" s="382"/>
      <c r="AU783" s="373">
        <v>17</v>
      </c>
      <c r="AV783" s="374"/>
      <c r="AW783" s="374"/>
      <c r="AX783" s="375"/>
    </row>
    <row r="784" spans="1:50" ht="24.75" customHeight="1" x14ac:dyDescent="0.2">
      <c r="A784" s="559"/>
      <c r="B784" s="746"/>
      <c r="C784" s="746"/>
      <c r="D784" s="746"/>
      <c r="E784" s="746"/>
      <c r="F784" s="747"/>
      <c r="G784" s="331" t="s">
        <v>503</v>
      </c>
      <c r="H784" s="332"/>
      <c r="I784" s="332"/>
      <c r="J784" s="332"/>
      <c r="K784" s="333"/>
      <c r="L784" s="376" t="s">
        <v>507</v>
      </c>
      <c r="M784" s="381"/>
      <c r="N784" s="381"/>
      <c r="O784" s="381"/>
      <c r="P784" s="381"/>
      <c r="Q784" s="381"/>
      <c r="R784" s="381"/>
      <c r="S784" s="381"/>
      <c r="T784" s="381"/>
      <c r="U784" s="381"/>
      <c r="V784" s="381"/>
      <c r="W784" s="381"/>
      <c r="X784" s="382"/>
      <c r="Y784" s="373">
        <v>6</v>
      </c>
      <c r="Z784" s="374"/>
      <c r="AA784" s="374"/>
      <c r="AB784" s="380"/>
      <c r="AC784" s="331" t="s">
        <v>545</v>
      </c>
      <c r="AD784" s="332"/>
      <c r="AE784" s="332"/>
      <c r="AF784" s="332"/>
      <c r="AG784" s="333"/>
      <c r="AH784" s="376" t="s">
        <v>547</v>
      </c>
      <c r="AI784" s="381"/>
      <c r="AJ784" s="381"/>
      <c r="AK784" s="381"/>
      <c r="AL784" s="381"/>
      <c r="AM784" s="381"/>
      <c r="AN784" s="381"/>
      <c r="AO784" s="381"/>
      <c r="AP784" s="381"/>
      <c r="AQ784" s="381"/>
      <c r="AR784" s="381"/>
      <c r="AS784" s="381"/>
      <c r="AT784" s="382"/>
      <c r="AU784" s="373">
        <v>3</v>
      </c>
      <c r="AV784" s="374"/>
      <c r="AW784" s="374"/>
      <c r="AX784" s="375"/>
    </row>
    <row r="785" spans="1:50" ht="24.75" customHeight="1" x14ac:dyDescent="0.2">
      <c r="A785" s="559"/>
      <c r="B785" s="746"/>
      <c r="C785" s="746"/>
      <c r="D785" s="746"/>
      <c r="E785" s="746"/>
      <c r="F785" s="747"/>
      <c r="G785" s="331"/>
      <c r="H785" s="332"/>
      <c r="I785" s="332"/>
      <c r="J785" s="332"/>
      <c r="K785" s="333"/>
      <c r="L785" s="376"/>
      <c r="M785" s="381"/>
      <c r="N785" s="381"/>
      <c r="O785" s="381"/>
      <c r="P785" s="381"/>
      <c r="Q785" s="381"/>
      <c r="R785" s="381"/>
      <c r="S785" s="381"/>
      <c r="T785" s="381"/>
      <c r="U785" s="381"/>
      <c r="V785" s="381"/>
      <c r="W785" s="381"/>
      <c r="X785" s="382"/>
      <c r="Y785" s="373"/>
      <c r="Z785" s="374"/>
      <c r="AA785" s="374"/>
      <c r="AB785" s="380"/>
      <c r="AC785" s="331"/>
      <c r="AD785" s="332"/>
      <c r="AE785" s="332"/>
      <c r="AF785" s="332"/>
      <c r="AG785" s="333"/>
      <c r="AH785" s="376"/>
      <c r="AI785" s="381"/>
      <c r="AJ785" s="381"/>
      <c r="AK785" s="381"/>
      <c r="AL785" s="381"/>
      <c r="AM785" s="381"/>
      <c r="AN785" s="381"/>
      <c r="AO785" s="381"/>
      <c r="AP785" s="381"/>
      <c r="AQ785" s="381"/>
      <c r="AR785" s="381"/>
      <c r="AS785" s="381"/>
      <c r="AT785" s="382"/>
      <c r="AU785" s="373"/>
      <c r="AV785" s="374"/>
      <c r="AW785" s="374"/>
      <c r="AX785" s="375"/>
    </row>
    <row r="786" spans="1:50" ht="24.75" customHeight="1" x14ac:dyDescent="0.2">
      <c r="A786" s="559"/>
      <c r="B786" s="746"/>
      <c r="C786" s="746"/>
      <c r="D786" s="746"/>
      <c r="E786" s="746"/>
      <c r="F786" s="747"/>
      <c r="G786" s="331"/>
      <c r="H786" s="332"/>
      <c r="I786" s="332"/>
      <c r="J786" s="332"/>
      <c r="K786" s="333"/>
      <c r="L786" s="376"/>
      <c r="M786" s="381"/>
      <c r="N786" s="381"/>
      <c r="O786" s="381"/>
      <c r="P786" s="381"/>
      <c r="Q786" s="381"/>
      <c r="R786" s="381"/>
      <c r="S786" s="381"/>
      <c r="T786" s="381"/>
      <c r="U786" s="381"/>
      <c r="V786" s="381"/>
      <c r="W786" s="381"/>
      <c r="X786" s="382"/>
      <c r="Y786" s="373"/>
      <c r="Z786" s="374"/>
      <c r="AA786" s="374"/>
      <c r="AB786" s="380"/>
      <c r="AC786" s="331"/>
      <c r="AD786" s="332"/>
      <c r="AE786" s="332"/>
      <c r="AF786" s="332"/>
      <c r="AG786" s="333"/>
      <c r="AH786" s="376"/>
      <c r="AI786" s="381"/>
      <c r="AJ786" s="381"/>
      <c r="AK786" s="381"/>
      <c r="AL786" s="381"/>
      <c r="AM786" s="381"/>
      <c r="AN786" s="381"/>
      <c r="AO786" s="381"/>
      <c r="AP786" s="381"/>
      <c r="AQ786" s="381"/>
      <c r="AR786" s="381"/>
      <c r="AS786" s="381"/>
      <c r="AT786" s="382"/>
      <c r="AU786" s="373"/>
      <c r="AV786" s="374"/>
      <c r="AW786" s="374"/>
      <c r="AX786" s="375"/>
    </row>
    <row r="787" spans="1:50" ht="24.75" customHeight="1" x14ac:dyDescent="0.2">
      <c r="A787" s="559"/>
      <c r="B787" s="746"/>
      <c r="C787" s="746"/>
      <c r="D787" s="746"/>
      <c r="E787" s="746"/>
      <c r="F787" s="747"/>
      <c r="G787" s="331"/>
      <c r="H787" s="332"/>
      <c r="I787" s="332"/>
      <c r="J787" s="332"/>
      <c r="K787" s="333"/>
      <c r="L787" s="376"/>
      <c r="M787" s="381"/>
      <c r="N787" s="381"/>
      <c r="O787" s="381"/>
      <c r="P787" s="381"/>
      <c r="Q787" s="381"/>
      <c r="R787" s="381"/>
      <c r="S787" s="381"/>
      <c r="T787" s="381"/>
      <c r="U787" s="381"/>
      <c r="V787" s="381"/>
      <c r="W787" s="381"/>
      <c r="X787" s="382"/>
      <c r="Y787" s="373"/>
      <c r="Z787" s="374"/>
      <c r="AA787" s="374"/>
      <c r="AB787" s="380"/>
      <c r="AC787" s="331"/>
      <c r="AD787" s="332"/>
      <c r="AE787" s="332"/>
      <c r="AF787" s="332"/>
      <c r="AG787" s="333"/>
      <c r="AH787" s="376"/>
      <c r="AI787" s="381"/>
      <c r="AJ787" s="381"/>
      <c r="AK787" s="381"/>
      <c r="AL787" s="381"/>
      <c r="AM787" s="381"/>
      <c r="AN787" s="381"/>
      <c r="AO787" s="381"/>
      <c r="AP787" s="381"/>
      <c r="AQ787" s="381"/>
      <c r="AR787" s="381"/>
      <c r="AS787" s="381"/>
      <c r="AT787" s="382"/>
      <c r="AU787" s="373"/>
      <c r="AV787" s="374"/>
      <c r="AW787" s="374"/>
      <c r="AX787" s="375"/>
    </row>
    <row r="788" spans="1:50" ht="24.75" customHeight="1" x14ac:dyDescent="0.2">
      <c r="A788" s="559"/>
      <c r="B788" s="746"/>
      <c r="C788" s="746"/>
      <c r="D788" s="746"/>
      <c r="E788" s="746"/>
      <c r="F788" s="747"/>
      <c r="G788" s="331"/>
      <c r="H788" s="332"/>
      <c r="I788" s="332"/>
      <c r="J788" s="332"/>
      <c r="K788" s="333"/>
      <c r="L788" s="376"/>
      <c r="M788" s="381"/>
      <c r="N788" s="381"/>
      <c r="O788" s="381"/>
      <c r="P788" s="381"/>
      <c r="Q788" s="381"/>
      <c r="R788" s="381"/>
      <c r="S788" s="381"/>
      <c r="T788" s="381"/>
      <c r="U788" s="381"/>
      <c r="V788" s="381"/>
      <c r="W788" s="381"/>
      <c r="X788" s="382"/>
      <c r="Y788" s="373"/>
      <c r="Z788" s="374"/>
      <c r="AA788" s="374"/>
      <c r="AB788" s="380"/>
      <c r="AC788" s="331"/>
      <c r="AD788" s="332"/>
      <c r="AE788" s="332"/>
      <c r="AF788" s="332"/>
      <c r="AG788" s="333"/>
      <c r="AH788" s="376"/>
      <c r="AI788" s="381"/>
      <c r="AJ788" s="381"/>
      <c r="AK788" s="381"/>
      <c r="AL788" s="381"/>
      <c r="AM788" s="381"/>
      <c r="AN788" s="381"/>
      <c r="AO788" s="381"/>
      <c r="AP788" s="381"/>
      <c r="AQ788" s="381"/>
      <c r="AR788" s="381"/>
      <c r="AS788" s="381"/>
      <c r="AT788" s="382"/>
      <c r="AU788" s="373"/>
      <c r="AV788" s="374"/>
      <c r="AW788" s="374"/>
      <c r="AX788" s="375"/>
    </row>
    <row r="789" spans="1:50" ht="24.75" hidden="1" customHeight="1" x14ac:dyDescent="0.2">
      <c r="A789" s="559"/>
      <c r="B789" s="746"/>
      <c r="C789" s="746"/>
      <c r="D789" s="746"/>
      <c r="E789" s="746"/>
      <c r="F789" s="747"/>
      <c r="G789" s="331"/>
      <c r="H789" s="332"/>
      <c r="I789" s="332"/>
      <c r="J789" s="332"/>
      <c r="K789" s="333"/>
      <c r="L789" s="376"/>
      <c r="M789" s="381"/>
      <c r="N789" s="381"/>
      <c r="O789" s="381"/>
      <c r="P789" s="381"/>
      <c r="Q789" s="381"/>
      <c r="R789" s="381"/>
      <c r="S789" s="381"/>
      <c r="T789" s="381"/>
      <c r="U789" s="381"/>
      <c r="V789" s="381"/>
      <c r="W789" s="381"/>
      <c r="X789" s="382"/>
      <c r="Y789" s="373"/>
      <c r="Z789" s="374"/>
      <c r="AA789" s="374"/>
      <c r="AB789" s="380"/>
      <c r="AC789" s="331"/>
      <c r="AD789" s="332"/>
      <c r="AE789" s="332"/>
      <c r="AF789" s="332"/>
      <c r="AG789" s="333"/>
      <c r="AH789" s="376"/>
      <c r="AI789" s="381"/>
      <c r="AJ789" s="381"/>
      <c r="AK789" s="381"/>
      <c r="AL789" s="381"/>
      <c r="AM789" s="381"/>
      <c r="AN789" s="381"/>
      <c r="AO789" s="381"/>
      <c r="AP789" s="381"/>
      <c r="AQ789" s="381"/>
      <c r="AR789" s="381"/>
      <c r="AS789" s="381"/>
      <c r="AT789" s="382"/>
      <c r="AU789" s="373"/>
      <c r="AV789" s="374"/>
      <c r="AW789" s="374"/>
      <c r="AX789" s="375"/>
    </row>
    <row r="790" spans="1:50" ht="24.75" hidden="1" customHeight="1" x14ac:dyDescent="0.2">
      <c r="A790" s="559"/>
      <c r="B790" s="746"/>
      <c r="C790" s="746"/>
      <c r="D790" s="746"/>
      <c r="E790" s="746"/>
      <c r="F790" s="747"/>
      <c r="G790" s="331"/>
      <c r="H790" s="332"/>
      <c r="I790" s="332"/>
      <c r="J790" s="332"/>
      <c r="K790" s="333"/>
      <c r="L790" s="376"/>
      <c r="M790" s="381"/>
      <c r="N790" s="381"/>
      <c r="O790" s="381"/>
      <c r="P790" s="381"/>
      <c r="Q790" s="381"/>
      <c r="R790" s="381"/>
      <c r="S790" s="381"/>
      <c r="T790" s="381"/>
      <c r="U790" s="381"/>
      <c r="V790" s="381"/>
      <c r="W790" s="381"/>
      <c r="X790" s="382"/>
      <c r="Y790" s="373"/>
      <c r="Z790" s="374"/>
      <c r="AA790" s="374"/>
      <c r="AB790" s="380"/>
      <c r="AC790" s="331"/>
      <c r="AD790" s="332"/>
      <c r="AE790" s="332"/>
      <c r="AF790" s="332"/>
      <c r="AG790" s="333"/>
      <c r="AH790" s="376"/>
      <c r="AI790" s="381"/>
      <c r="AJ790" s="381"/>
      <c r="AK790" s="381"/>
      <c r="AL790" s="381"/>
      <c r="AM790" s="381"/>
      <c r="AN790" s="381"/>
      <c r="AO790" s="381"/>
      <c r="AP790" s="381"/>
      <c r="AQ790" s="381"/>
      <c r="AR790" s="381"/>
      <c r="AS790" s="381"/>
      <c r="AT790" s="382"/>
      <c r="AU790" s="373"/>
      <c r="AV790" s="374"/>
      <c r="AW790" s="374"/>
      <c r="AX790" s="375"/>
    </row>
    <row r="791" spans="1:50" ht="24.75" customHeight="1" thickBot="1" x14ac:dyDescent="0.25">
      <c r="A791" s="559"/>
      <c r="B791" s="746"/>
      <c r="C791" s="746"/>
      <c r="D791" s="746"/>
      <c r="E791" s="746"/>
      <c r="F791" s="747"/>
      <c r="G791" s="383" t="s">
        <v>21</v>
      </c>
      <c r="H791" s="384"/>
      <c r="I791" s="384"/>
      <c r="J791" s="384"/>
      <c r="K791" s="384"/>
      <c r="L791" s="385"/>
      <c r="M791" s="386"/>
      <c r="N791" s="386"/>
      <c r="O791" s="386"/>
      <c r="P791" s="386"/>
      <c r="Q791" s="386"/>
      <c r="R791" s="386"/>
      <c r="S791" s="386"/>
      <c r="T791" s="386"/>
      <c r="U791" s="386"/>
      <c r="V791" s="386"/>
      <c r="W791" s="386"/>
      <c r="X791" s="387"/>
      <c r="Y791" s="388">
        <f>SUM(Y781:AB790)</f>
        <v>28</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36</v>
      </c>
      <c r="AV791" s="389"/>
      <c r="AW791" s="389"/>
      <c r="AX791" s="391"/>
    </row>
    <row r="792" spans="1:50" ht="24.75" customHeight="1" x14ac:dyDescent="0.2">
      <c r="A792" s="559"/>
      <c r="B792" s="746"/>
      <c r="C792" s="746"/>
      <c r="D792" s="746"/>
      <c r="E792" s="746"/>
      <c r="F792" s="747"/>
      <c r="G792" s="407" t="s">
        <v>515</v>
      </c>
      <c r="H792" s="408"/>
      <c r="I792" s="408"/>
      <c r="J792" s="408"/>
      <c r="K792" s="408"/>
      <c r="L792" s="408"/>
      <c r="M792" s="408"/>
      <c r="N792" s="408"/>
      <c r="O792" s="408"/>
      <c r="P792" s="408"/>
      <c r="Q792" s="408"/>
      <c r="R792" s="408"/>
      <c r="S792" s="408"/>
      <c r="T792" s="408"/>
      <c r="U792" s="408"/>
      <c r="V792" s="408"/>
      <c r="W792" s="408"/>
      <c r="X792" s="408"/>
      <c r="Y792" s="408"/>
      <c r="Z792" s="408"/>
      <c r="AA792" s="408"/>
      <c r="AB792" s="432"/>
      <c r="AC792" s="407" t="s">
        <v>554</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4.75" customHeight="1" x14ac:dyDescent="0.2">
      <c r="A793" s="559"/>
      <c r="B793" s="746"/>
      <c r="C793" s="746"/>
      <c r="D793" s="746"/>
      <c r="E793" s="746"/>
      <c r="F793" s="747"/>
      <c r="G793" s="415" t="s">
        <v>18</v>
      </c>
      <c r="H793" s="416"/>
      <c r="I793" s="416"/>
      <c r="J793" s="416"/>
      <c r="K793" s="416"/>
      <c r="L793" s="417" t="s">
        <v>19</v>
      </c>
      <c r="M793" s="416"/>
      <c r="N793" s="416"/>
      <c r="O793" s="416"/>
      <c r="P793" s="416"/>
      <c r="Q793" s="416"/>
      <c r="R793" s="416"/>
      <c r="S793" s="416"/>
      <c r="T793" s="416"/>
      <c r="U793" s="416"/>
      <c r="V793" s="416"/>
      <c r="W793" s="416"/>
      <c r="X793" s="418"/>
      <c r="Y793" s="419" t="s">
        <v>20</v>
      </c>
      <c r="Z793" s="420"/>
      <c r="AA793" s="420"/>
      <c r="AB793" s="421"/>
      <c r="AC793" s="415" t="s">
        <v>18</v>
      </c>
      <c r="AD793" s="416"/>
      <c r="AE793" s="416"/>
      <c r="AF793" s="416"/>
      <c r="AG793" s="416"/>
      <c r="AH793" s="417" t="s">
        <v>19</v>
      </c>
      <c r="AI793" s="416"/>
      <c r="AJ793" s="416"/>
      <c r="AK793" s="416"/>
      <c r="AL793" s="416"/>
      <c r="AM793" s="416"/>
      <c r="AN793" s="416"/>
      <c r="AO793" s="416"/>
      <c r="AP793" s="416"/>
      <c r="AQ793" s="416"/>
      <c r="AR793" s="416"/>
      <c r="AS793" s="416"/>
      <c r="AT793" s="418"/>
      <c r="AU793" s="419" t="s">
        <v>20</v>
      </c>
      <c r="AV793" s="420"/>
      <c r="AW793" s="420"/>
      <c r="AX793" s="431"/>
    </row>
    <row r="794" spans="1:50" ht="24.75" customHeight="1" x14ac:dyDescent="0.2">
      <c r="A794" s="559"/>
      <c r="B794" s="746"/>
      <c r="C794" s="746"/>
      <c r="D794" s="746"/>
      <c r="E794" s="746"/>
      <c r="F794" s="747"/>
      <c r="G794" s="422" t="s">
        <v>500</v>
      </c>
      <c r="H794" s="423"/>
      <c r="I794" s="423"/>
      <c r="J794" s="423"/>
      <c r="K794" s="424"/>
      <c r="L794" s="425" t="s">
        <v>504</v>
      </c>
      <c r="M794" s="426"/>
      <c r="N794" s="426"/>
      <c r="O794" s="426"/>
      <c r="P794" s="426"/>
      <c r="Q794" s="426"/>
      <c r="R794" s="426"/>
      <c r="S794" s="426"/>
      <c r="T794" s="426"/>
      <c r="U794" s="426"/>
      <c r="V794" s="426"/>
      <c r="W794" s="426"/>
      <c r="X794" s="427"/>
      <c r="Y794" s="452">
        <v>20</v>
      </c>
      <c r="Z794" s="453"/>
      <c r="AA794" s="453"/>
      <c r="AB794" s="550"/>
      <c r="AC794" s="422" t="s">
        <v>509</v>
      </c>
      <c r="AD794" s="423"/>
      <c r="AE794" s="423"/>
      <c r="AF794" s="423"/>
      <c r="AG794" s="424"/>
      <c r="AH794" s="425" t="s">
        <v>511</v>
      </c>
      <c r="AI794" s="426"/>
      <c r="AJ794" s="426"/>
      <c r="AK794" s="426"/>
      <c r="AL794" s="426"/>
      <c r="AM794" s="426"/>
      <c r="AN794" s="426"/>
      <c r="AO794" s="426"/>
      <c r="AP794" s="426"/>
      <c r="AQ794" s="426"/>
      <c r="AR794" s="426"/>
      <c r="AS794" s="426"/>
      <c r="AT794" s="427"/>
      <c r="AU794" s="452">
        <v>8</v>
      </c>
      <c r="AV794" s="453"/>
      <c r="AW794" s="453"/>
      <c r="AX794" s="454"/>
    </row>
    <row r="795" spans="1:50" ht="24.75" customHeight="1" x14ac:dyDescent="0.2">
      <c r="A795" s="559"/>
      <c r="B795" s="746"/>
      <c r="C795" s="746"/>
      <c r="D795" s="746"/>
      <c r="E795" s="746"/>
      <c r="F795" s="747"/>
      <c r="G795" s="331" t="s">
        <v>509</v>
      </c>
      <c r="H795" s="332"/>
      <c r="I795" s="332"/>
      <c r="J795" s="332"/>
      <c r="K795" s="333"/>
      <c r="L795" s="376" t="s">
        <v>513</v>
      </c>
      <c r="M795" s="381"/>
      <c r="N795" s="381"/>
      <c r="O795" s="381"/>
      <c r="P795" s="381"/>
      <c r="Q795" s="381"/>
      <c r="R795" s="381"/>
      <c r="S795" s="381"/>
      <c r="T795" s="381"/>
      <c r="U795" s="381"/>
      <c r="V795" s="381"/>
      <c r="W795" s="381"/>
      <c r="X795" s="382"/>
      <c r="Y795" s="373">
        <v>50</v>
      </c>
      <c r="Z795" s="374"/>
      <c r="AA795" s="374"/>
      <c r="AB795" s="380"/>
      <c r="AC795" s="331" t="s">
        <v>530</v>
      </c>
      <c r="AD795" s="332"/>
      <c r="AE795" s="332"/>
      <c r="AF795" s="332"/>
      <c r="AG795" s="333"/>
      <c r="AH795" s="376" t="s">
        <v>531</v>
      </c>
      <c r="AI795" s="381"/>
      <c r="AJ795" s="381"/>
      <c r="AK795" s="381"/>
      <c r="AL795" s="381"/>
      <c r="AM795" s="381"/>
      <c r="AN795" s="381"/>
      <c r="AO795" s="381"/>
      <c r="AP795" s="381"/>
      <c r="AQ795" s="381"/>
      <c r="AR795" s="381"/>
      <c r="AS795" s="381"/>
      <c r="AT795" s="382"/>
      <c r="AU795" s="373">
        <v>4</v>
      </c>
      <c r="AV795" s="374"/>
      <c r="AW795" s="374"/>
      <c r="AX795" s="375"/>
    </row>
    <row r="796" spans="1:50" ht="24.75" customHeight="1" x14ac:dyDescent="0.2">
      <c r="A796" s="559"/>
      <c r="B796" s="746"/>
      <c r="C796" s="746"/>
      <c r="D796" s="746"/>
      <c r="E796" s="746"/>
      <c r="F796" s="747"/>
      <c r="G796" s="331" t="s">
        <v>502</v>
      </c>
      <c r="H796" s="332"/>
      <c r="I796" s="332"/>
      <c r="J796" s="332"/>
      <c r="K796" s="333"/>
      <c r="L796" s="376" t="s">
        <v>514</v>
      </c>
      <c r="M796" s="381"/>
      <c r="N796" s="381"/>
      <c r="O796" s="381"/>
      <c r="P796" s="381"/>
      <c r="Q796" s="381"/>
      <c r="R796" s="381"/>
      <c r="S796" s="381"/>
      <c r="T796" s="381"/>
      <c r="U796" s="381"/>
      <c r="V796" s="381"/>
      <c r="W796" s="381"/>
      <c r="X796" s="382"/>
      <c r="Y796" s="373">
        <v>1</v>
      </c>
      <c r="Z796" s="374"/>
      <c r="AA796" s="374"/>
      <c r="AB796" s="380"/>
      <c r="AC796" s="331" t="s">
        <v>528</v>
      </c>
      <c r="AD796" s="553"/>
      <c r="AE796" s="553"/>
      <c r="AF796" s="553"/>
      <c r="AG796" s="554"/>
      <c r="AH796" s="376" t="s">
        <v>529</v>
      </c>
      <c r="AI796" s="377"/>
      <c r="AJ796" s="377"/>
      <c r="AK796" s="377"/>
      <c r="AL796" s="377"/>
      <c r="AM796" s="377"/>
      <c r="AN796" s="377"/>
      <c r="AO796" s="377"/>
      <c r="AP796" s="377"/>
      <c r="AQ796" s="377"/>
      <c r="AR796" s="377"/>
      <c r="AS796" s="377"/>
      <c r="AT796" s="378"/>
      <c r="AU796" s="373">
        <v>1</v>
      </c>
      <c r="AV796" s="374"/>
      <c r="AW796" s="374"/>
      <c r="AX796" s="375"/>
    </row>
    <row r="797" spans="1:50" ht="24.75" customHeight="1" x14ac:dyDescent="0.2">
      <c r="A797" s="559"/>
      <c r="B797" s="746"/>
      <c r="C797" s="746"/>
      <c r="D797" s="746"/>
      <c r="E797" s="746"/>
      <c r="F797" s="747"/>
      <c r="G797" s="331" t="s">
        <v>503</v>
      </c>
      <c r="H797" s="332"/>
      <c r="I797" s="332"/>
      <c r="J797" s="332"/>
      <c r="K797" s="333"/>
      <c r="L797" s="376" t="s">
        <v>507</v>
      </c>
      <c r="M797" s="381"/>
      <c r="N797" s="381"/>
      <c r="O797" s="381"/>
      <c r="P797" s="381"/>
      <c r="Q797" s="381"/>
      <c r="R797" s="381"/>
      <c r="S797" s="381"/>
      <c r="T797" s="381"/>
      <c r="U797" s="381"/>
      <c r="V797" s="381"/>
      <c r="W797" s="381"/>
      <c r="X797" s="382"/>
      <c r="Y797" s="373">
        <v>15</v>
      </c>
      <c r="Z797" s="374"/>
      <c r="AA797" s="374"/>
      <c r="AB797" s="380"/>
      <c r="AC797" s="331" t="s">
        <v>526</v>
      </c>
      <c r="AD797" s="553"/>
      <c r="AE797" s="553"/>
      <c r="AF797" s="553"/>
      <c r="AG797" s="554"/>
      <c r="AH797" s="376" t="s">
        <v>527</v>
      </c>
      <c r="AI797" s="377"/>
      <c r="AJ797" s="377"/>
      <c r="AK797" s="377"/>
      <c r="AL797" s="377"/>
      <c r="AM797" s="377"/>
      <c r="AN797" s="377"/>
      <c r="AO797" s="377"/>
      <c r="AP797" s="377"/>
      <c r="AQ797" s="377"/>
      <c r="AR797" s="377"/>
      <c r="AS797" s="377"/>
      <c r="AT797" s="378"/>
      <c r="AU797" s="373">
        <v>4</v>
      </c>
      <c r="AV797" s="374"/>
      <c r="AW797" s="374"/>
      <c r="AX797" s="375"/>
    </row>
    <row r="798" spans="1:50" ht="24.75" customHeight="1" x14ac:dyDescent="0.2">
      <c r="A798" s="559"/>
      <c r="B798" s="746"/>
      <c r="C798" s="746"/>
      <c r="D798" s="746"/>
      <c r="E798" s="746"/>
      <c r="F798" s="747"/>
      <c r="G798" s="331"/>
      <c r="H798" s="332"/>
      <c r="I798" s="332"/>
      <c r="J798" s="332"/>
      <c r="K798" s="333"/>
      <c r="L798" s="376"/>
      <c r="M798" s="381"/>
      <c r="N798" s="381"/>
      <c r="O798" s="381"/>
      <c r="P798" s="381"/>
      <c r="Q798" s="381"/>
      <c r="R798" s="381"/>
      <c r="S798" s="381"/>
      <c r="T798" s="381"/>
      <c r="U798" s="381"/>
      <c r="V798" s="381"/>
      <c r="W798" s="381"/>
      <c r="X798" s="382"/>
      <c r="Y798" s="373"/>
      <c r="Z798" s="374"/>
      <c r="AA798" s="374"/>
      <c r="AB798" s="380"/>
      <c r="AC798" s="331" t="s">
        <v>524</v>
      </c>
      <c r="AD798" s="553"/>
      <c r="AE798" s="553"/>
      <c r="AF798" s="553"/>
      <c r="AG798" s="554"/>
      <c r="AH798" s="376" t="s">
        <v>525</v>
      </c>
      <c r="AI798" s="377"/>
      <c r="AJ798" s="377"/>
      <c r="AK798" s="377"/>
      <c r="AL798" s="377"/>
      <c r="AM798" s="377"/>
      <c r="AN798" s="377"/>
      <c r="AO798" s="377"/>
      <c r="AP798" s="377"/>
      <c r="AQ798" s="377"/>
      <c r="AR798" s="377"/>
      <c r="AS798" s="377"/>
      <c r="AT798" s="378"/>
      <c r="AU798" s="373">
        <v>7</v>
      </c>
      <c r="AV798" s="374"/>
      <c r="AW798" s="374"/>
      <c r="AX798" s="375"/>
    </row>
    <row r="799" spans="1:50" ht="24.75" customHeight="1" x14ac:dyDescent="0.2">
      <c r="A799" s="559"/>
      <c r="B799" s="746"/>
      <c r="C799" s="746"/>
      <c r="D799" s="746"/>
      <c r="E799" s="746"/>
      <c r="F799" s="747"/>
      <c r="G799" s="331"/>
      <c r="H799" s="332"/>
      <c r="I799" s="332"/>
      <c r="J799" s="332"/>
      <c r="K799" s="333"/>
      <c r="L799" s="376"/>
      <c r="M799" s="381"/>
      <c r="N799" s="381"/>
      <c r="O799" s="381"/>
      <c r="P799" s="381"/>
      <c r="Q799" s="381"/>
      <c r="R799" s="381"/>
      <c r="S799" s="381"/>
      <c r="T799" s="381"/>
      <c r="U799" s="381"/>
      <c r="V799" s="381"/>
      <c r="W799" s="381"/>
      <c r="X799" s="382"/>
      <c r="Y799" s="373"/>
      <c r="Z799" s="374"/>
      <c r="AA799" s="374"/>
      <c r="AB799" s="380"/>
      <c r="AC799" s="331"/>
      <c r="AD799" s="332"/>
      <c r="AE799" s="332"/>
      <c r="AF799" s="332"/>
      <c r="AG799" s="333"/>
      <c r="AH799" s="376"/>
      <c r="AI799" s="381"/>
      <c r="AJ799" s="381"/>
      <c r="AK799" s="381"/>
      <c r="AL799" s="381"/>
      <c r="AM799" s="381"/>
      <c r="AN799" s="381"/>
      <c r="AO799" s="381"/>
      <c r="AP799" s="381"/>
      <c r="AQ799" s="381"/>
      <c r="AR799" s="381"/>
      <c r="AS799" s="381"/>
      <c r="AT799" s="382"/>
      <c r="AU799" s="373"/>
      <c r="AV799" s="374"/>
      <c r="AW799" s="374"/>
      <c r="AX799" s="375"/>
    </row>
    <row r="800" spans="1:50" ht="24.75" customHeight="1" x14ac:dyDescent="0.2">
      <c r="A800" s="559"/>
      <c r="B800" s="746"/>
      <c r="C800" s="746"/>
      <c r="D800" s="746"/>
      <c r="E800" s="746"/>
      <c r="F800" s="747"/>
      <c r="G800" s="331"/>
      <c r="H800" s="332"/>
      <c r="I800" s="332"/>
      <c r="J800" s="332"/>
      <c r="K800" s="333"/>
      <c r="L800" s="376"/>
      <c r="M800" s="381"/>
      <c r="N800" s="381"/>
      <c r="O800" s="381"/>
      <c r="P800" s="381"/>
      <c r="Q800" s="381"/>
      <c r="R800" s="381"/>
      <c r="S800" s="381"/>
      <c r="T800" s="381"/>
      <c r="U800" s="381"/>
      <c r="V800" s="381"/>
      <c r="W800" s="381"/>
      <c r="X800" s="382"/>
      <c r="Y800" s="373"/>
      <c r="Z800" s="374"/>
      <c r="AA800" s="374"/>
      <c r="AB800" s="380"/>
      <c r="AC800" s="331"/>
      <c r="AD800" s="332"/>
      <c r="AE800" s="332"/>
      <c r="AF800" s="332"/>
      <c r="AG800" s="333"/>
      <c r="AH800" s="376"/>
      <c r="AI800" s="381"/>
      <c r="AJ800" s="381"/>
      <c r="AK800" s="381"/>
      <c r="AL800" s="381"/>
      <c r="AM800" s="381"/>
      <c r="AN800" s="381"/>
      <c r="AO800" s="381"/>
      <c r="AP800" s="381"/>
      <c r="AQ800" s="381"/>
      <c r="AR800" s="381"/>
      <c r="AS800" s="381"/>
      <c r="AT800" s="382"/>
      <c r="AU800" s="373"/>
      <c r="AV800" s="374"/>
      <c r="AW800" s="374"/>
      <c r="AX800" s="375"/>
    </row>
    <row r="801" spans="1:50" ht="24.75" customHeight="1" x14ac:dyDescent="0.2">
      <c r="A801" s="559"/>
      <c r="B801" s="746"/>
      <c r="C801" s="746"/>
      <c r="D801" s="746"/>
      <c r="E801" s="746"/>
      <c r="F801" s="747"/>
      <c r="G801" s="331"/>
      <c r="H801" s="332"/>
      <c r="I801" s="332"/>
      <c r="J801" s="332"/>
      <c r="K801" s="333"/>
      <c r="L801" s="376"/>
      <c r="M801" s="381"/>
      <c r="N801" s="381"/>
      <c r="O801" s="381"/>
      <c r="P801" s="381"/>
      <c r="Q801" s="381"/>
      <c r="R801" s="381"/>
      <c r="S801" s="381"/>
      <c r="T801" s="381"/>
      <c r="U801" s="381"/>
      <c r="V801" s="381"/>
      <c r="W801" s="381"/>
      <c r="X801" s="382"/>
      <c r="Y801" s="373"/>
      <c r="Z801" s="374"/>
      <c r="AA801" s="374"/>
      <c r="AB801" s="380"/>
      <c r="AC801" s="331"/>
      <c r="AD801" s="332"/>
      <c r="AE801" s="332"/>
      <c r="AF801" s="332"/>
      <c r="AG801" s="333"/>
      <c r="AH801" s="376"/>
      <c r="AI801" s="381"/>
      <c r="AJ801" s="381"/>
      <c r="AK801" s="381"/>
      <c r="AL801" s="381"/>
      <c r="AM801" s="381"/>
      <c r="AN801" s="381"/>
      <c r="AO801" s="381"/>
      <c r="AP801" s="381"/>
      <c r="AQ801" s="381"/>
      <c r="AR801" s="381"/>
      <c r="AS801" s="381"/>
      <c r="AT801" s="382"/>
      <c r="AU801" s="373"/>
      <c r="AV801" s="374"/>
      <c r="AW801" s="374"/>
      <c r="AX801" s="375"/>
    </row>
    <row r="802" spans="1:50" ht="24.75" hidden="1" customHeight="1" x14ac:dyDescent="0.2">
      <c r="A802" s="559"/>
      <c r="B802" s="746"/>
      <c r="C802" s="746"/>
      <c r="D802" s="746"/>
      <c r="E802" s="746"/>
      <c r="F802" s="747"/>
      <c r="G802" s="331"/>
      <c r="H802" s="332"/>
      <c r="I802" s="332"/>
      <c r="J802" s="332"/>
      <c r="K802" s="333"/>
      <c r="L802" s="376"/>
      <c r="M802" s="381"/>
      <c r="N802" s="381"/>
      <c r="O802" s="381"/>
      <c r="P802" s="381"/>
      <c r="Q802" s="381"/>
      <c r="R802" s="381"/>
      <c r="S802" s="381"/>
      <c r="T802" s="381"/>
      <c r="U802" s="381"/>
      <c r="V802" s="381"/>
      <c r="W802" s="381"/>
      <c r="X802" s="382"/>
      <c r="Y802" s="373"/>
      <c r="Z802" s="374"/>
      <c r="AA802" s="374"/>
      <c r="AB802" s="380"/>
      <c r="AC802" s="331"/>
      <c r="AD802" s="332"/>
      <c r="AE802" s="332"/>
      <c r="AF802" s="332"/>
      <c r="AG802" s="333"/>
      <c r="AH802" s="376"/>
      <c r="AI802" s="381"/>
      <c r="AJ802" s="381"/>
      <c r="AK802" s="381"/>
      <c r="AL802" s="381"/>
      <c r="AM802" s="381"/>
      <c r="AN802" s="381"/>
      <c r="AO802" s="381"/>
      <c r="AP802" s="381"/>
      <c r="AQ802" s="381"/>
      <c r="AR802" s="381"/>
      <c r="AS802" s="381"/>
      <c r="AT802" s="382"/>
      <c r="AU802" s="373"/>
      <c r="AV802" s="374"/>
      <c r="AW802" s="374"/>
      <c r="AX802" s="375"/>
    </row>
    <row r="803" spans="1:50" ht="24.75" hidden="1" customHeight="1" x14ac:dyDescent="0.2">
      <c r="A803" s="559"/>
      <c r="B803" s="746"/>
      <c r="C803" s="746"/>
      <c r="D803" s="746"/>
      <c r="E803" s="746"/>
      <c r="F803" s="747"/>
      <c r="G803" s="331"/>
      <c r="H803" s="332"/>
      <c r="I803" s="332"/>
      <c r="J803" s="332"/>
      <c r="K803" s="333"/>
      <c r="L803" s="376"/>
      <c r="M803" s="381"/>
      <c r="N803" s="381"/>
      <c r="O803" s="381"/>
      <c r="P803" s="381"/>
      <c r="Q803" s="381"/>
      <c r="R803" s="381"/>
      <c r="S803" s="381"/>
      <c r="T803" s="381"/>
      <c r="U803" s="381"/>
      <c r="V803" s="381"/>
      <c r="W803" s="381"/>
      <c r="X803" s="382"/>
      <c r="Y803" s="373"/>
      <c r="Z803" s="374"/>
      <c r="AA803" s="374"/>
      <c r="AB803" s="380"/>
      <c r="AC803" s="331"/>
      <c r="AD803" s="332"/>
      <c r="AE803" s="332"/>
      <c r="AF803" s="332"/>
      <c r="AG803" s="333"/>
      <c r="AH803" s="376"/>
      <c r="AI803" s="381"/>
      <c r="AJ803" s="381"/>
      <c r="AK803" s="381"/>
      <c r="AL803" s="381"/>
      <c r="AM803" s="381"/>
      <c r="AN803" s="381"/>
      <c r="AO803" s="381"/>
      <c r="AP803" s="381"/>
      <c r="AQ803" s="381"/>
      <c r="AR803" s="381"/>
      <c r="AS803" s="381"/>
      <c r="AT803" s="382"/>
      <c r="AU803" s="373"/>
      <c r="AV803" s="374"/>
      <c r="AW803" s="374"/>
      <c r="AX803" s="375"/>
    </row>
    <row r="804" spans="1:50" ht="24.75" customHeight="1" thickBot="1" x14ac:dyDescent="0.25">
      <c r="A804" s="559"/>
      <c r="B804" s="746"/>
      <c r="C804" s="746"/>
      <c r="D804" s="746"/>
      <c r="E804" s="746"/>
      <c r="F804" s="747"/>
      <c r="G804" s="383" t="s">
        <v>21</v>
      </c>
      <c r="H804" s="384"/>
      <c r="I804" s="384"/>
      <c r="J804" s="384"/>
      <c r="K804" s="384"/>
      <c r="L804" s="385"/>
      <c r="M804" s="386"/>
      <c r="N804" s="386"/>
      <c r="O804" s="386"/>
      <c r="P804" s="386"/>
      <c r="Q804" s="386"/>
      <c r="R804" s="386"/>
      <c r="S804" s="386"/>
      <c r="T804" s="386"/>
      <c r="U804" s="386"/>
      <c r="V804" s="386"/>
      <c r="W804" s="386"/>
      <c r="X804" s="387"/>
      <c r="Y804" s="388">
        <f>SUM(Y794:AB803)</f>
        <v>86</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24</v>
      </c>
      <c r="AV804" s="389"/>
      <c r="AW804" s="389"/>
      <c r="AX804" s="391"/>
    </row>
    <row r="805" spans="1:50" ht="24.75" customHeight="1" x14ac:dyDescent="0.2">
      <c r="A805" s="559"/>
      <c r="B805" s="746"/>
      <c r="C805" s="746"/>
      <c r="D805" s="746"/>
      <c r="E805" s="746"/>
      <c r="F805" s="747"/>
      <c r="G805" s="407" t="s">
        <v>558</v>
      </c>
      <c r="H805" s="408"/>
      <c r="I805" s="408"/>
      <c r="J805" s="408"/>
      <c r="K805" s="408"/>
      <c r="L805" s="408"/>
      <c r="M805" s="408"/>
      <c r="N805" s="408"/>
      <c r="O805" s="408"/>
      <c r="P805" s="408"/>
      <c r="Q805" s="408"/>
      <c r="R805" s="408"/>
      <c r="S805" s="408"/>
      <c r="T805" s="408"/>
      <c r="U805" s="408"/>
      <c r="V805" s="408"/>
      <c r="W805" s="408"/>
      <c r="X805" s="408"/>
      <c r="Y805" s="408"/>
      <c r="Z805" s="408"/>
      <c r="AA805" s="408"/>
      <c r="AB805" s="432"/>
      <c r="AC805" s="407" t="s">
        <v>516</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4.75" customHeight="1" x14ac:dyDescent="0.2">
      <c r="A806" s="559"/>
      <c r="B806" s="746"/>
      <c r="C806" s="746"/>
      <c r="D806" s="746"/>
      <c r="E806" s="746"/>
      <c r="F806" s="747"/>
      <c r="G806" s="415" t="s">
        <v>18</v>
      </c>
      <c r="H806" s="416"/>
      <c r="I806" s="416"/>
      <c r="J806" s="416"/>
      <c r="K806" s="416"/>
      <c r="L806" s="417" t="s">
        <v>19</v>
      </c>
      <c r="M806" s="416"/>
      <c r="N806" s="416"/>
      <c r="O806" s="416"/>
      <c r="P806" s="416"/>
      <c r="Q806" s="416"/>
      <c r="R806" s="416"/>
      <c r="S806" s="416"/>
      <c r="T806" s="416"/>
      <c r="U806" s="416"/>
      <c r="V806" s="416"/>
      <c r="W806" s="416"/>
      <c r="X806" s="418"/>
      <c r="Y806" s="419" t="s">
        <v>20</v>
      </c>
      <c r="Z806" s="420"/>
      <c r="AA806" s="420"/>
      <c r="AB806" s="421"/>
      <c r="AC806" s="415" t="s">
        <v>18</v>
      </c>
      <c r="AD806" s="416"/>
      <c r="AE806" s="416"/>
      <c r="AF806" s="416"/>
      <c r="AG806" s="416"/>
      <c r="AH806" s="417" t="s">
        <v>19</v>
      </c>
      <c r="AI806" s="416"/>
      <c r="AJ806" s="416"/>
      <c r="AK806" s="416"/>
      <c r="AL806" s="416"/>
      <c r="AM806" s="416"/>
      <c r="AN806" s="416"/>
      <c r="AO806" s="416"/>
      <c r="AP806" s="416"/>
      <c r="AQ806" s="416"/>
      <c r="AR806" s="416"/>
      <c r="AS806" s="416"/>
      <c r="AT806" s="418"/>
      <c r="AU806" s="419" t="s">
        <v>20</v>
      </c>
      <c r="AV806" s="420"/>
      <c r="AW806" s="420"/>
      <c r="AX806" s="431"/>
    </row>
    <row r="807" spans="1:50" ht="24.75" customHeight="1" x14ac:dyDescent="0.2">
      <c r="A807" s="559"/>
      <c r="B807" s="746"/>
      <c r="C807" s="746"/>
      <c r="D807" s="746"/>
      <c r="E807" s="746"/>
      <c r="F807" s="747"/>
      <c r="G807" s="422" t="s">
        <v>500</v>
      </c>
      <c r="H807" s="423"/>
      <c r="I807" s="423"/>
      <c r="J807" s="423"/>
      <c r="K807" s="424"/>
      <c r="L807" s="425" t="s">
        <v>504</v>
      </c>
      <c r="M807" s="426"/>
      <c r="N807" s="426"/>
      <c r="O807" s="426"/>
      <c r="P807" s="426"/>
      <c r="Q807" s="426"/>
      <c r="R807" s="426"/>
      <c r="S807" s="426"/>
      <c r="T807" s="426"/>
      <c r="U807" s="426"/>
      <c r="V807" s="426"/>
      <c r="W807" s="426"/>
      <c r="X807" s="427"/>
      <c r="Y807" s="452">
        <v>4</v>
      </c>
      <c r="Z807" s="453"/>
      <c r="AA807" s="453"/>
      <c r="AB807" s="550"/>
      <c r="AC807" s="422" t="s">
        <v>548</v>
      </c>
      <c r="AD807" s="423"/>
      <c r="AE807" s="423"/>
      <c r="AF807" s="423"/>
      <c r="AG807" s="424"/>
      <c r="AH807" s="425" t="s">
        <v>504</v>
      </c>
      <c r="AI807" s="426"/>
      <c r="AJ807" s="426"/>
      <c r="AK807" s="426"/>
      <c r="AL807" s="426"/>
      <c r="AM807" s="426"/>
      <c r="AN807" s="426"/>
      <c r="AO807" s="426"/>
      <c r="AP807" s="426"/>
      <c r="AQ807" s="426"/>
      <c r="AR807" s="426"/>
      <c r="AS807" s="426"/>
      <c r="AT807" s="427"/>
      <c r="AU807" s="452">
        <v>2</v>
      </c>
      <c r="AV807" s="453"/>
      <c r="AW807" s="453"/>
      <c r="AX807" s="454"/>
    </row>
    <row r="808" spans="1:50" ht="24.75" customHeight="1" x14ac:dyDescent="0.2">
      <c r="A808" s="559"/>
      <c r="B808" s="746"/>
      <c r="C808" s="746"/>
      <c r="D808" s="746"/>
      <c r="E808" s="746"/>
      <c r="F808" s="747"/>
      <c r="G808" s="331" t="s">
        <v>509</v>
      </c>
      <c r="H808" s="332"/>
      <c r="I808" s="332"/>
      <c r="J808" s="332"/>
      <c r="K808" s="333"/>
      <c r="L808" s="376" t="s">
        <v>533</v>
      </c>
      <c r="M808" s="381"/>
      <c r="N808" s="381"/>
      <c r="O808" s="381"/>
      <c r="P808" s="381"/>
      <c r="Q808" s="381"/>
      <c r="R808" s="381"/>
      <c r="S808" s="381"/>
      <c r="T808" s="381"/>
      <c r="U808" s="381"/>
      <c r="V808" s="381"/>
      <c r="W808" s="381"/>
      <c r="X808" s="382"/>
      <c r="Y808" s="373">
        <v>4</v>
      </c>
      <c r="Z808" s="374"/>
      <c r="AA808" s="374"/>
      <c r="AB808" s="380"/>
      <c r="AC808" s="331" t="s">
        <v>549</v>
      </c>
      <c r="AD808" s="332"/>
      <c r="AE808" s="332"/>
      <c r="AF808" s="332"/>
      <c r="AG808" s="333"/>
      <c r="AH808" s="376" t="s">
        <v>551</v>
      </c>
      <c r="AI808" s="381"/>
      <c r="AJ808" s="381"/>
      <c r="AK808" s="381"/>
      <c r="AL808" s="381"/>
      <c r="AM808" s="381"/>
      <c r="AN808" s="381"/>
      <c r="AO808" s="381"/>
      <c r="AP808" s="381"/>
      <c r="AQ808" s="381"/>
      <c r="AR808" s="381"/>
      <c r="AS808" s="381"/>
      <c r="AT808" s="382"/>
      <c r="AU808" s="373">
        <v>2</v>
      </c>
      <c r="AV808" s="374"/>
      <c r="AW808" s="374"/>
      <c r="AX808" s="375"/>
    </row>
    <row r="809" spans="1:50" ht="24.75" customHeight="1" x14ac:dyDescent="0.2">
      <c r="A809" s="559"/>
      <c r="B809" s="746"/>
      <c r="C809" s="746"/>
      <c r="D809" s="746"/>
      <c r="E809" s="746"/>
      <c r="F809" s="747"/>
      <c r="G809" s="331" t="s">
        <v>532</v>
      </c>
      <c r="H809" s="332"/>
      <c r="I809" s="332"/>
      <c r="J809" s="332"/>
      <c r="K809" s="333"/>
      <c r="L809" s="376" t="s">
        <v>525</v>
      </c>
      <c r="M809" s="381"/>
      <c r="N809" s="381"/>
      <c r="O809" s="381"/>
      <c r="P809" s="381"/>
      <c r="Q809" s="381"/>
      <c r="R809" s="381"/>
      <c r="S809" s="381"/>
      <c r="T809" s="381"/>
      <c r="U809" s="381"/>
      <c r="V809" s="381"/>
      <c r="W809" s="381"/>
      <c r="X809" s="382"/>
      <c r="Y809" s="373">
        <v>8</v>
      </c>
      <c r="Z809" s="374"/>
      <c r="AA809" s="374"/>
      <c r="AB809" s="380"/>
      <c r="AC809" s="331" t="s">
        <v>528</v>
      </c>
      <c r="AD809" s="332"/>
      <c r="AE809" s="332"/>
      <c r="AF809" s="332"/>
      <c r="AG809" s="333"/>
      <c r="AH809" s="376" t="s">
        <v>529</v>
      </c>
      <c r="AI809" s="381"/>
      <c r="AJ809" s="381"/>
      <c r="AK809" s="381"/>
      <c r="AL809" s="381"/>
      <c r="AM809" s="381"/>
      <c r="AN809" s="381"/>
      <c r="AO809" s="381"/>
      <c r="AP809" s="381"/>
      <c r="AQ809" s="381"/>
      <c r="AR809" s="381"/>
      <c r="AS809" s="381"/>
      <c r="AT809" s="382"/>
      <c r="AU809" s="373">
        <v>2</v>
      </c>
      <c r="AV809" s="374"/>
      <c r="AW809" s="374"/>
      <c r="AX809" s="375"/>
    </row>
    <row r="810" spans="1:50" ht="24.75" customHeight="1" x14ac:dyDescent="0.2">
      <c r="A810" s="559"/>
      <c r="B810" s="746"/>
      <c r="C810" s="746"/>
      <c r="D810" s="746"/>
      <c r="E810" s="746"/>
      <c r="F810" s="747"/>
      <c r="G810" s="331"/>
      <c r="H810" s="332"/>
      <c r="I810" s="332"/>
      <c r="J810" s="332"/>
      <c r="K810" s="333"/>
      <c r="L810" s="376"/>
      <c r="M810" s="381"/>
      <c r="N810" s="381"/>
      <c r="O810" s="381"/>
      <c r="P810" s="381"/>
      <c r="Q810" s="381"/>
      <c r="R810" s="381"/>
      <c r="S810" s="381"/>
      <c r="T810" s="381"/>
      <c r="U810" s="381"/>
      <c r="V810" s="381"/>
      <c r="W810" s="381"/>
      <c r="X810" s="382"/>
      <c r="Y810" s="373"/>
      <c r="Z810" s="374"/>
      <c r="AA810" s="374"/>
      <c r="AB810" s="380"/>
      <c r="AC810" s="331" t="s">
        <v>550</v>
      </c>
      <c r="AD810" s="332"/>
      <c r="AE810" s="332"/>
      <c r="AF810" s="332"/>
      <c r="AG810" s="333"/>
      <c r="AH810" s="376" t="s">
        <v>552</v>
      </c>
      <c r="AI810" s="381"/>
      <c r="AJ810" s="381"/>
      <c r="AK810" s="381"/>
      <c r="AL810" s="381"/>
      <c r="AM810" s="381"/>
      <c r="AN810" s="381"/>
      <c r="AO810" s="381"/>
      <c r="AP810" s="381"/>
      <c r="AQ810" s="381"/>
      <c r="AR810" s="381"/>
      <c r="AS810" s="381"/>
      <c r="AT810" s="382"/>
      <c r="AU810" s="373">
        <v>5</v>
      </c>
      <c r="AV810" s="374"/>
      <c r="AW810" s="374"/>
      <c r="AX810" s="375"/>
    </row>
    <row r="811" spans="1:50" ht="24.75" customHeight="1" x14ac:dyDescent="0.2">
      <c r="A811" s="559"/>
      <c r="B811" s="746"/>
      <c r="C811" s="746"/>
      <c r="D811" s="746"/>
      <c r="E811" s="746"/>
      <c r="F811" s="747"/>
      <c r="G811" s="331"/>
      <c r="H811" s="332"/>
      <c r="I811" s="332"/>
      <c r="J811" s="332"/>
      <c r="K811" s="333"/>
      <c r="L811" s="376"/>
      <c r="M811" s="381"/>
      <c r="N811" s="381"/>
      <c r="O811" s="381"/>
      <c r="P811" s="381"/>
      <c r="Q811" s="381"/>
      <c r="R811" s="381"/>
      <c r="S811" s="381"/>
      <c r="T811" s="381"/>
      <c r="U811" s="381"/>
      <c r="V811" s="381"/>
      <c r="W811" s="381"/>
      <c r="X811" s="382"/>
      <c r="Y811" s="373"/>
      <c r="Z811" s="374"/>
      <c r="AA811" s="374"/>
      <c r="AB811" s="380"/>
      <c r="AC811" s="331" t="s">
        <v>545</v>
      </c>
      <c r="AD811" s="332"/>
      <c r="AE811" s="332"/>
      <c r="AF811" s="332"/>
      <c r="AG811" s="333"/>
      <c r="AH811" s="376" t="s">
        <v>543</v>
      </c>
      <c r="AI811" s="381"/>
      <c r="AJ811" s="381"/>
      <c r="AK811" s="381"/>
      <c r="AL811" s="381"/>
      <c r="AM811" s="381"/>
      <c r="AN811" s="381"/>
      <c r="AO811" s="381"/>
      <c r="AP811" s="381"/>
      <c r="AQ811" s="381"/>
      <c r="AR811" s="381"/>
      <c r="AS811" s="381"/>
      <c r="AT811" s="382"/>
      <c r="AU811" s="373">
        <v>2</v>
      </c>
      <c r="AV811" s="374"/>
      <c r="AW811" s="374"/>
      <c r="AX811" s="375"/>
    </row>
    <row r="812" spans="1:50" ht="24.75" customHeight="1" x14ac:dyDescent="0.2">
      <c r="A812" s="559"/>
      <c r="B812" s="746"/>
      <c r="C812" s="746"/>
      <c r="D812" s="746"/>
      <c r="E812" s="746"/>
      <c r="F812" s="747"/>
      <c r="G812" s="331"/>
      <c r="H812" s="332"/>
      <c r="I812" s="332"/>
      <c r="J812" s="332"/>
      <c r="K812" s="333"/>
      <c r="L812" s="376"/>
      <c r="M812" s="381"/>
      <c r="N812" s="381"/>
      <c r="O812" s="381"/>
      <c r="P812" s="381"/>
      <c r="Q812" s="381"/>
      <c r="R812" s="381"/>
      <c r="S812" s="381"/>
      <c r="T812" s="381"/>
      <c r="U812" s="381"/>
      <c r="V812" s="381"/>
      <c r="W812" s="381"/>
      <c r="X812" s="382"/>
      <c r="Y812" s="373"/>
      <c r="Z812" s="374"/>
      <c r="AA812" s="374"/>
      <c r="AB812" s="380"/>
      <c r="AC812" s="331"/>
      <c r="AD812" s="332"/>
      <c r="AE812" s="332"/>
      <c r="AF812" s="332"/>
      <c r="AG812" s="333"/>
      <c r="AH812" s="376"/>
      <c r="AI812" s="381"/>
      <c r="AJ812" s="381"/>
      <c r="AK812" s="381"/>
      <c r="AL812" s="381"/>
      <c r="AM812" s="381"/>
      <c r="AN812" s="381"/>
      <c r="AO812" s="381"/>
      <c r="AP812" s="381"/>
      <c r="AQ812" s="381"/>
      <c r="AR812" s="381"/>
      <c r="AS812" s="381"/>
      <c r="AT812" s="382"/>
      <c r="AU812" s="373"/>
      <c r="AV812" s="374"/>
      <c r="AW812" s="374"/>
      <c r="AX812" s="375"/>
    </row>
    <row r="813" spans="1:50" ht="24.75" customHeight="1" x14ac:dyDescent="0.2">
      <c r="A813" s="559"/>
      <c r="B813" s="746"/>
      <c r="C813" s="746"/>
      <c r="D813" s="746"/>
      <c r="E813" s="746"/>
      <c r="F813" s="747"/>
      <c r="G813" s="331"/>
      <c r="H813" s="332"/>
      <c r="I813" s="332"/>
      <c r="J813" s="332"/>
      <c r="K813" s="333"/>
      <c r="L813" s="376"/>
      <c r="M813" s="381"/>
      <c r="N813" s="381"/>
      <c r="O813" s="381"/>
      <c r="P813" s="381"/>
      <c r="Q813" s="381"/>
      <c r="R813" s="381"/>
      <c r="S813" s="381"/>
      <c r="T813" s="381"/>
      <c r="U813" s="381"/>
      <c r="V813" s="381"/>
      <c r="W813" s="381"/>
      <c r="X813" s="382"/>
      <c r="Y813" s="373"/>
      <c r="Z813" s="374"/>
      <c r="AA813" s="374"/>
      <c r="AB813" s="380"/>
      <c r="AC813" s="331"/>
      <c r="AD813" s="332"/>
      <c r="AE813" s="332"/>
      <c r="AF813" s="332"/>
      <c r="AG813" s="333"/>
      <c r="AH813" s="376"/>
      <c r="AI813" s="381"/>
      <c r="AJ813" s="381"/>
      <c r="AK813" s="381"/>
      <c r="AL813" s="381"/>
      <c r="AM813" s="381"/>
      <c r="AN813" s="381"/>
      <c r="AO813" s="381"/>
      <c r="AP813" s="381"/>
      <c r="AQ813" s="381"/>
      <c r="AR813" s="381"/>
      <c r="AS813" s="381"/>
      <c r="AT813" s="382"/>
      <c r="AU813" s="373"/>
      <c r="AV813" s="374"/>
      <c r="AW813" s="374"/>
      <c r="AX813" s="375"/>
    </row>
    <row r="814" spans="1:50" ht="24.75" customHeight="1" x14ac:dyDescent="0.2">
      <c r="A814" s="559"/>
      <c r="B814" s="746"/>
      <c r="C814" s="746"/>
      <c r="D814" s="746"/>
      <c r="E814" s="746"/>
      <c r="F814" s="747"/>
      <c r="G814" s="331"/>
      <c r="H814" s="332"/>
      <c r="I814" s="332"/>
      <c r="J814" s="332"/>
      <c r="K814" s="333"/>
      <c r="L814" s="376"/>
      <c r="M814" s="381"/>
      <c r="N814" s="381"/>
      <c r="O814" s="381"/>
      <c r="P814" s="381"/>
      <c r="Q814" s="381"/>
      <c r="R814" s="381"/>
      <c r="S814" s="381"/>
      <c r="T814" s="381"/>
      <c r="U814" s="381"/>
      <c r="V814" s="381"/>
      <c r="W814" s="381"/>
      <c r="X814" s="382"/>
      <c r="Y814" s="373"/>
      <c r="Z814" s="374"/>
      <c r="AA814" s="374"/>
      <c r="AB814" s="380"/>
      <c r="AC814" s="331"/>
      <c r="AD814" s="332"/>
      <c r="AE814" s="332"/>
      <c r="AF814" s="332"/>
      <c r="AG814" s="333"/>
      <c r="AH814" s="376"/>
      <c r="AI814" s="381"/>
      <c r="AJ814" s="381"/>
      <c r="AK814" s="381"/>
      <c r="AL814" s="381"/>
      <c r="AM814" s="381"/>
      <c r="AN814" s="381"/>
      <c r="AO814" s="381"/>
      <c r="AP814" s="381"/>
      <c r="AQ814" s="381"/>
      <c r="AR814" s="381"/>
      <c r="AS814" s="381"/>
      <c r="AT814" s="382"/>
      <c r="AU814" s="373"/>
      <c r="AV814" s="374"/>
      <c r="AW814" s="374"/>
      <c r="AX814" s="375"/>
    </row>
    <row r="815" spans="1:50" ht="24.75" hidden="1" customHeight="1" x14ac:dyDescent="0.2">
      <c r="A815" s="559"/>
      <c r="B815" s="746"/>
      <c r="C815" s="746"/>
      <c r="D815" s="746"/>
      <c r="E815" s="746"/>
      <c r="F815" s="747"/>
      <c r="G815" s="331"/>
      <c r="H815" s="332"/>
      <c r="I815" s="332"/>
      <c r="J815" s="332"/>
      <c r="K815" s="333"/>
      <c r="L815" s="376"/>
      <c r="M815" s="381"/>
      <c r="N815" s="381"/>
      <c r="O815" s="381"/>
      <c r="P815" s="381"/>
      <c r="Q815" s="381"/>
      <c r="R815" s="381"/>
      <c r="S815" s="381"/>
      <c r="T815" s="381"/>
      <c r="U815" s="381"/>
      <c r="V815" s="381"/>
      <c r="W815" s="381"/>
      <c r="X815" s="382"/>
      <c r="Y815" s="373"/>
      <c r="Z815" s="374"/>
      <c r="AA815" s="374"/>
      <c r="AB815" s="380"/>
      <c r="AC815" s="331"/>
      <c r="AD815" s="332"/>
      <c r="AE815" s="332"/>
      <c r="AF815" s="332"/>
      <c r="AG815" s="333"/>
      <c r="AH815" s="376"/>
      <c r="AI815" s="381"/>
      <c r="AJ815" s="381"/>
      <c r="AK815" s="381"/>
      <c r="AL815" s="381"/>
      <c r="AM815" s="381"/>
      <c r="AN815" s="381"/>
      <c r="AO815" s="381"/>
      <c r="AP815" s="381"/>
      <c r="AQ815" s="381"/>
      <c r="AR815" s="381"/>
      <c r="AS815" s="381"/>
      <c r="AT815" s="382"/>
      <c r="AU815" s="373"/>
      <c r="AV815" s="374"/>
      <c r="AW815" s="374"/>
      <c r="AX815" s="375"/>
    </row>
    <row r="816" spans="1:50" ht="24.75" hidden="1" customHeight="1" x14ac:dyDescent="0.2">
      <c r="A816" s="559"/>
      <c r="B816" s="746"/>
      <c r="C816" s="746"/>
      <c r="D816" s="746"/>
      <c r="E816" s="746"/>
      <c r="F816" s="747"/>
      <c r="G816" s="331"/>
      <c r="H816" s="332"/>
      <c r="I816" s="332"/>
      <c r="J816" s="332"/>
      <c r="K816" s="333"/>
      <c r="L816" s="376"/>
      <c r="M816" s="381"/>
      <c r="N816" s="381"/>
      <c r="O816" s="381"/>
      <c r="P816" s="381"/>
      <c r="Q816" s="381"/>
      <c r="R816" s="381"/>
      <c r="S816" s="381"/>
      <c r="T816" s="381"/>
      <c r="U816" s="381"/>
      <c r="V816" s="381"/>
      <c r="W816" s="381"/>
      <c r="X816" s="382"/>
      <c r="Y816" s="373"/>
      <c r="Z816" s="374"/>
      <c r="AA816" s="374"/>
      <c r="AB816" s="380"/>
      <c r="AC816" s="331"/>
      <c r="AD816" s="332"/>
      <c r="AE816" s="332"/>
      <c r="AF816" s="332"/>
      <c r="AG816" s="333"/>
      <c r="AH816" s="376"/>
      <c r="AI816" s="381"/>
      <c r="AJ816" s="381"/>
      <c r="AK816" s="381"/>
      <c r="AL816" s="381"/>
      <c r="AM816" s="381"/>
      <c r="AN816" s="381"/>
      <c r="AO816" s="381"/>
      <c r="AP816" s="381"/>
      <c r="AQ816" s="381"/>
      <c r="AR816" s="381"/>
      <c r="AS816" s="381"/>
      <c r="AT816" s="382"/>
      <c r="AU816" s="373"/>
      <c r="AV816" s="374"/>
      <c r="AW816" s="374"/>
      <c r="AX816" s="375"/>
    </row>
    <row r="817" spans="1:50" ht="24.75" customHeight="1" x14ac:dyDescent="0.2">
      <c r="A817" s="559"/>
      <c r="B817" s="746"/>
      <c r="C817" s="746"/>
      <c r="D817" s="746"/>
      <c r="E817" s="746"/>
      <c r="F817" s="747"/>
      <c r="G817" s="383" t="s">
        <v>21</v>
      </c>
      <c r="H817" s="384"/>
      <c r="I817" s="384"/>
      <c r="J817" s="384"/>
      <c r="K817" s="384"/>
      <c r="L817" s="385"/>
      <c r="M817" s="386"/>
      <c r="N817" s="386"/>
      <c r="O817" s="386"/>
      <c r="P817" s="386"/>
      <c r="Q817" s="386"/>
      <c r="R817" s="386"/>
      <c r="S817" s="386"/>
      <c r="T817" s="386"/>
      <c r="U817" s="386"/>
      <c r="V817" s="386"/>
      <c r="W817" s="386"/>
      <c r="X817" s="387"/>
      <c r="Y817" s="388">
        <f>SUM(Y807:AB816)</f>
        <v>16</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13</v>
      </c>
      <c r="AV817" s="389"/>
      <c r="AW817" s="389"/>
      <c r="AX817" s="391"/>
    </row>
    <row r="818" spans="1:50" ht="24.75" hidden="1" customHeight="1" x14ac:dyDescent="0.2">
      <c r="A818" s="559"/>
      <c r="B818" s="746"/>
      <c r="C818" s="746"/>
      <c r="D818" s="746"/>
      <c r="E818" s="746"/>
      <c r="F818" s="747"/>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2"/>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4.75" hidden="1" customHeight="1" x14ac:dyDescent="0.2">
      <c r="A819" s="559"/>
      <c r="B819" s="746"/>
      <c r="C819" s="746"/>
      <c r="D819" s="746"/>
      <c r="E819" s="746"/>
      <c r="F819" s="747"/>
      <c r="G819" s="415" t="s">
        <v>18</v>
      </c>
      <c r="H819" s="416"/>
      <c r="I819" s="416"/>
      <c r="J819" s="416"/>
      <c r="K819" s="416"/>
      <c r="L819" s="417" t="s">
        <v>19</v>
      </c>
      <c r="M819" s="416"/>
      <c r="N819" s="416"/>
      <c r="O819" s="416"/>
      <c r="P819" s="416"/>
      <c r="Q819" s="416"/>
      <c r="R819" s="416"/>
      <c r="S819" s="416"/>
      <c r="T819" s="416"/>
      <c r="U819" s="416"/>
      <c r="V819" s="416"/>
      <c r="W819" s="416"/>
      <c r="X819" s="418"/>
      <c r="Y819" s="419" t="s">
        <v>20</v>
      </c>
      <c r="Z819" s="420"/>
      <c r="AA819" s="420"/>
      <c r="AB819" s="421"/>
      <c r="AC819" s="415" t="s">
        <v>18</v>
      </c>
      <c r="AD819" s="416"/>
      <c r="AE819" s="416"/>
      <c r="AF819" s="416"/>
      <c r="AG819" s="416"/>
      <c r="AH819" s="417" t="s">
        <v>19</v>
      </c>
      <c r="AI819" s="416"/>
      <c r="AJ819" s="416"/>
      <c r="AK819" s="416"/>
      <c r="AL819" s="416"/>
      <c r="AM819" s="416"/>
      <c r="AN819" s="416"/>
      <c r="AO819" s="416"/>
      <c r="AP819" s="416"/>
      <c r="AQ819" s="416"/>
      <c r="AR819" s="416"/>
      <c r="AS819" s="416"/>
      <c r="AT819" s="418"/>
      <c r="AU819" s="419" t="s">
        <v>20</v>
      </c>
      <c r="AV819" s="420"/>
      <c r="AW819" s="420"/>
      <c r="AX819" s="431"/>
    </row>
    <row r="820" spans="1:50" s="16" customFormat="1" ht="24.75" hidden="1" customHeight="1" x14ac:dyDescent="0.2">
      <c r="A820" s="559"/>
      <c r="B820" s="746"/>
      <c r="C820" s="746"/>
      <c r="D820" s="746"/>
      <c r="E820" s="746"/>
      <c r="F820" s="747"/>
      <c r="G820" s="422"/>
      <c r="H820" s="423"/>
      <c r="I820" s="423"/>
      <c r="J820" s="423"/>
      <c r="K820" s="424"/>
      <c r="L820" s="425"/>
      <c r="M820" s="426"/>
      <c r="N820" s="426"/>
      <c r="O820" s="426"/>
      <c r="P820" s="426"/>
      <c r="Q820" s="426"/>
      <c r="R820" s="426"/>
      <c r="S820" s="426"/>
      <c r="T820" s="426"/>
      <c r="U820" s="426"/>
      <c r="V820" s="426"/>
      <c r="W820" s="426"/>
      <c r="X820" s="427"/>
      <c r="Y820" s="452"/>
      <c r="Z820" s="453"/>
      <c r="AA820" s="453"/>
      <c r="AB820" s="550"/>
      <c r="AC820" s="422"/>
      <c r="AD820" s="423"/>
      <c r="AE820" s="423"/>
      <c r="AF820" s="423"/>
      <c r="AG820" s="424"/>
      <c r="AH820" s="425"/>
      <c r="AI820" s="426"/>
      <c r="AJ820" s="426"/>
      <c r="AK820" s="426"/>
      <c r="AL820" s="426"/>
      <c r="AM820" s="426"/>
      <c r="AN820" s="426"/>
      <c r="AO820" s="426"/>
      <c r="AP820" s="426"/>
      <c r="AQ820" s="426"/>
      <c r="AR820" s="426"/>
      <c r="AS820" s="426"/>
      <c r="AT820" s="427"/>
      <c r="AU820" s="452"/>
      <c r="AV820" s="453"/>
      <c r="AW820" s="453"/>
      <c r="AX820" s="454"/>
    </row>
    <row r="821" spans="1:50" ht="24.75" hidden="1" customHeight="1" x14ac:dyDescent="0.2">
      <c r="A821" s="559"/>
      <c r="B821" s="746"/>
      <c r="C821" s="746"/>
      <c r="D821" s="746"/>
      <c r="E821" s="746"/>
      <c r="F821" s="747"/>
      <c r="G821" s="331"/>
      <c r="H821" s="332"/>
      <c r="I821" s="332"/>
      <c r="J821" s="332"/>
      <c r="K821" s="333"/>
      <c r="L821" s="376"/>
      <c r="M821" s="381"/>
      <c r="N821" s="381"/>
      <c r="O821" s="381"/>
      <c r="P821" s="381"/>
      <c r="Q821" s="381"/>
      <c r="R821" s="381"/>
      <c r="S821" s="381"/>
      <c r="T821" s="381"/>
      <c r="U821" s="381"/>
      <c r="V821" s="381"/>
      <c r="W821" s="381"/>
      <c r="X821" s="382"/>
      <c r="Y821" s="373"/>
      <c r="Z821" s="374"/>
      <c r="AA821" s="374"/>
      <c r="AB821" s="380"/>
      <c r="AC821" s="331"/>
      <c r="AD821" s="332"/>
      <c r="AE821" s="332"/>
      <c r="AF821" s="332"/>
      <c r="AG821" s="333"/>
      <c r="AH821" s="376"/>
      <c r="AI821" s="381"/>
      <c r="AJ821" s="381"/>
      <c r="AK821" s="381"/>
      <c r="AL821" s="381"/>
      <c r="AM821" s="381"/>
      <c r="AN821" s="381"/>
      <c r="AO821" s="381"/>
      <c r="AP821" s="381"/>
      <c r="AQ821" s="381"/>
      <c r="AR821" s="381"/>
      <c r="AS821" s="381"/>
      <c r="AT821" s="382"/>
      <c r="AU821" s="373"/>
      <c r="AV821" s="374"/>
      <c r="AW821" s="374"/>
      <c r="AX821" s="375"/>
    </row>
    <row r="822" spans="1:50" ht="24.75" hidden="1" customHeight="1" x14ac:dyDescent="0.2">
      <c r="A822" s="559"/>
      <c r="B822" s="746"/>
      <c r="C822" s="746"/>
      <c r="D822" s="746"/>
      <c r="E822" s="746"/>
      <c r="F822" s="747"/>
      <c r="G822" s="331"/>
      <c r="H822" s="332"/>
      <c r="I822" s="332"/>
      <c r="J822" s="332"/>
      <c r="K822" s="333"/>
      <c r="L822" s="376"/>
      <c r="M822" s="381"/>
      <c r="N822" s="381"/>
      <c r="O822" s="381"/>
      <c r="P822" s="381"/>
      <c r="Q822" s="381"/>
      <c r="R822" s="381"/>
      <c r="S822" s="381"/>
      <c r="T822" s="381"/>
      <c r="U822" s="381"/>
      <c r="V822" s="381"/>
      <c r="W822" s="381"/>
      <c r="X822" s="382"/>
      <c r="Y822" s="373"/>
      <c r="Z822" s="374"/>
      <c r="AA822" s="374"/>
      <c r="AB822" s="380"/>
      <c r="AC822" s="331"/>
      <c r="AD822" s="332"/>
      <c r="AE822" s="332"/>
      <c r="AF822" s="332"/>
      <c r="AG822" s="333"/>
      <c r="AH822" s="376"/>
      <c r="AI822" s="381"/>
      <c r="AJ822" s="381"/>
      <c r="AK822" s="381"/>
      <c r="AL822" s="381"/>
      <c r="AM822" s="381"/>
      <c r="AN822" s="381"/>
      <c r="AO822" s="381"/>
      <c r="AP822" s="381"/>
      <c r="AQ822" s="381"/>
      <c r="AR822" s="381"/>
      <c r="AS822" s="381"/>
      <c r="AT822" s="382"/>
      <c r="AU822" s="373"/>
      <c r="AV822" s="374"/>
      <c r="AW822" s="374"/>
      <c r="AX822" s="375"/>
    </row>
    <row r="823" spans="1:50" ht="24.75" hidden="1" customHeight="1" x14ac:dyDescent="0.2">
      <c r="A823" s="559"/>
      <c r="B823" s="746"/>
      <c r="C823" s="746"/>
      <c r="D823" s="746"/>
      <c r="E823" s="746"/>
      <c r="F823" s="747"/>
      <c r="G823" s="331"/>
      <c r="H823" s="332"/>
      <c r="I823" s="332"/>
      <c r="J823" s="332"/>
      <c r="K823" s="333"/>
      <c r="L823" s="376"/>
      <c r="M823" s="381"/>
      <c r="N823" s="381"/>
      <c r="O823" s="381"/>
      <c r="P823" s="381"/>
      <c r="Q823" s="381"/>
      <c r="R823" s="381"/>
      <c r="S823" s="381"/>
      <c r="T823" s="381"/>
      <c r="U823" s="381"/>
      <c r="V823" s="381"/>
      <c r="W823" s="381"/>
      <c r="X823" s="382"/>
      <c r="Y823" s="373"/>
      <c r="Z823" s="374"/>
      <c r="AA823" s="374"/>
      <c r="AB823" s="380"/>
      <c r="AC823" s="331"/>
      <c r="AD823" s="332"/>
      <c r="AE823" s="332"/>
      <c r="AF823" s="332"/>
      <c r="AG823" s="333"/>
      <c r="AH823" s="376"/>
      <c r="AI823" s="381"/>
      <c r="AJ823" s="381"/>
      <c r="AK823" s="381"/>
      <c r="AL823" s="381"/>
      <c r="AM823" s="381"/>
      <c r="AN823" s="381"/>
      <c r="AO823" s="381"/>
      <c r="AP823" s="381"/>
      <c r="AQ823" s="381"/>
      <c r="AR823" s="381"/>
      <c r="AS823" s="381"/>
      <c r="AT823" s="382"/>
      <c r="AU823" s="373"/>
      <c r="AV823" s="374"/>
      <c r="AW823" s="374"/>
      <c r="AX823" s="375"/>
    </row>
    <row r="824" spans="1:50" ht="24.75" hidden="1" customHeight="1" x14ac:dyDescent="0.2">
      <c r="A824" s="559"/>
      <c r="B824" s="746"/>
      <c r="C824" s="746"/>
      <c r="D824" s="746"/>
      <c r="E824" s="746"/>
      <c r="F824" s="747"/>
      <c r="G824" s="331"/>
      <c r="H824" s="332"/>
      <c r="I824" s="332"/>
      <c r="J824" s="332"/>
      <c r="K824" s="333"/>
      <c r="L824" s="376"/>
      <c r="M824" s="381"/>
      <c r="N824" s="381"/>
      <c r="O824" s="381"/>
      <c r="P824" s="381"/>
      <c r="Q824" s="381"/>
      <c r="R824" s="381"/>
      <c r="S824" s="381"/>
      <c r="T824" s="381"/>
      <c r="U824" s="381"/>
      <c r="V824" s="381"/>
      <c r="W824" s="381"/>
      <c r="X824" s="382"/>
      <c r="Y824" s="373"/>
      <c r="Z824" s="374"/>
      <c r="AA824" s="374"/>
      <c r="AB824" s="380"/>
      <c r="AC824" s="331"/>
      <c r="AD824" s="332"/>
      <c r="AE824" s="332"/>
      <c r="AF824" s="332"/>
      <c r="AG824" s="333"/>
      <c r="AH824" s="376"/>
      <c r="AI824" s="381"/>
      <c r="AJ824" s="381"/>
      <c r="AK824" s="381"/>
      <c r="AL824" s="381"/>
      <c r="AM824" s="381"/>
      <c r="AN824" s="381"/>
      <c r="AO824" s="381"/>
      <c r="AP824" s="381"/>
      <c r="AQ824" s="381"/>
      <c r="AR824" s="381"/>
      <c r="AS824" s="381"/>
      <c r="AT824" s="382"/>
      <c r="AU824" s="373"/>
      <c r="AV824" s="374"/>
      <c r="AW824" s="374"/>
      <c r="AX824" s="375"/>
    </row>
    <row r="825" spans="1:50" ht="24.75" hidden="1" customHeight="1" x14ac:dyDescent="0.2">
      <c r="A825" s="559"/>
      <c r="B825" s="746"/>
      <c r="C825" s="746"/>
      <c r="D825" s="746"/>
      <c r="E825" s="746"/>
      <c r="F825" s="747"/>
      <c r="G825" s="331"/>
      <c r="H825" s="332"/>
      <c r="I825" s="332"/>
      <c r="J825" s="332"/>
      <c r="K825" s="333"/>
      <c r="L825" s="376"/>
      <c r="M825" s="381"/>
      <c r="N825" s="381"/>
      <c r="O825" s="381"/>
      <c r="P825" s="381"/>
      <c r="Q825" s="381"/>
      <c r="R825" s="381"/>
      <c r="S825" s="381"/>
      <c r="T825" s="381"/>
      <c r="U825" s="381"/>
      <c r="V825" s="381"/>
      <c r="W825" s="381"/>
      <c r="X825" s="382"/>
      <c r="Y825" s="373"/>
      <c r="Z825" s="374"/>
      <c r="AA825" s="374"/>
      <c r="AB825" s="380"/>
      <c r="AC825" s="331"/>
      <c r="AD825" s="332"/>
      <c r="AE825" s="332"/>
      <c r="AF825" s="332"/>
      <c r="AG825" s="333"/>
      <c r="AH825" s="376"/>
      <c r="AI825" s="381"/>
      <c r="AJ825" s="381"/>
      <c r="AK825" s="381"/>
      <c r="AL825" s="381"/>
      <c r="AM825" s="381"/>
      <c r="AN825" s="381"/>
      <c r="AO825" s="381"/>
      <c r="AP825" s="381"/>
      <c r="AQ825" s="381"/>
      <c r="AR825" s="381"/>
      <c r="AS825" s="381"/>
      <c r="AT825" s="382"/>
      <c r="AU825" s="373"/>
      <c r="AV825" s="374"/>
      <c r="AW825" s="374"/>
      <c r="AX825" s="375"/>
    </row>
    <row r="826" spans="1:50" ht="24.75" hidden="1" customHeight="1" x14ac:dyDescent="0.2">
      <c r="A826" s="559"/>
      <c r="B826" s="746"/>
      <c r="C826" s="746"/>
      <c r="D826" s="746"/>
      <c r="E826" s="746"/>
      <c r="F826" s="747"/>
      <c r="G826" s="331"/>
      <c r="H826" s="332"/>
      <c r="I826" s="332"/>
      <c r="J826" s="332"/>
      <c r="K826" s="333"/>
      <c r="L826" s="376"/>
      <c r="M826" s="381"/>
      <c r="N826" s="381"/>
      <c r="O826" s="381"/>
      <c r="P826" s="381"/>
      <c r="Q826" s="381"/>
      <c r="R826" s="381"/>
      <c r="S826" s="381"/>
      <c r="T826" s="381"/>
      <c r="U826" s="381"/>
      <c r="V826" s="381"/>
      <c r="W826" s="381"/>
      <c r="X826" s="382"/>
      <c r="Y826" s="373"/>
      <c r="Z826" s="374"/>
      <c r="AA826" s="374"/>
      <c r="AB826" s="380"/>
      <c r="AC826" s="331"/>
      <c r="AD826" s="332"/>
      <c r="AE826" s="332"/>
      <c r="AF826" s="332"/>
      <c r="AG826" s="333"/>
      <c r="AH826" s="376"/>
      <c r="AI826" s="381"/>
      <c r="AJ826" s="381"/>
      <c r="AK826" s="381"/>
      <c r="AL826" s="381"/>
      <c r="AM826" s="381"/>
      <c r="AN826" s="381"/>
      <c r="AO826" s="381"/>
      <c r="AP826" s="381"/>
      <c r="AQ826" s="381"/>
      <c r="AR826" s="381"/>
      <c r="AS826" s="381"/>
      <c r="AT826" s="382"/>
      <c r="AU826" s="373"/>
      <c r="AV826" s="374"/>
      <c r="AW826" s="374"/>
      <c r="AX826" s="375"/>
    </row>
    <row r="827" spans="1:50" ht="24.75" hidden="1" customHeight="1" x14ac:dyDescent="0.2">
      <c r="A827" s="559"/>
      <c r="B827" s="746"/>
      <c r="C827" s="746"/>
      <c r="D827" s="746"/>
      <c r="E827" s="746"/>
      <c r="F827" s="747"/>
      <c r="G827" s="331"/>
      <c r="H827" s="332"/>
      <c r="I827" s="332"/>
      <c r="J827" s="332"/>
      <c r="K827" s="333"/>
      <c r="L827" s="376"/>
      <c r="M827" s="381"/>
      <c r="N827" s="381"/>
      <c r="O827" s="381"/>
      <c r="P827" s="381"/>
      <c r="Q827" s="381"/>
      <c r="R827" s="381"/>
      <c r="S827" s="381"/>
      <c r="T827" s="381"/>
      <c r="U827" s="381"/>
      <c r="V827" s="381"/>
      <c r="W827" s="381"/>
      <c r="X827" s="382"/>
      <c r="Y827" s="373"/>
      <c r="Z827" s="374"/>
      <c r="AA827" s="374"/>
      <c r="AB827" s="380"/>
      <c r="AC827" s="331"/>
      <c r="AD827" s="332"/>
      <c r="AE827" s="332"/>
      <c r="AF827" s="332"/>
      <c r="AG827" s="333"/>
      <c r="AH827" s="376"/>
      <c r="AI827" s="381"/>
      <c r="AJ827" s="381"/>
      <c r="AK827" s="381"/>
      <c r="AL827" s="381"/>
      <c r="AM827" s="381"/>
      <c r="AN827" s="381"/>
      <c r="AO827" s="381"/>
      <c r="AP827" s="381"/>
      <c r="AQ827" s="381"/>
      <c r="AR827" s="381"/>
      <c r="AS827" s="381"/>
      <c r="AT827" s="382"/>
      <c r="AU827" s="373"/>
      <c r="AV827" s="374"/>
      <c r="AW827" s="374"/>
      <c r="AX827" s="375"/>
    </row>
    <row r="828" spans="1:50" ht="24.75" hidden="1" customHeight="1" x14ac:dyDescent="0.2">
      <c r="A828" s="559"/>
      <c r="B828" s="746"/>
      <c r="C828" s="746"/>
      <c r="D828" s="746"/>
      <c r="E828" s="746"/>
      <c r="F828" s="747"/>
      <c r="G828" s="331"/>
      <c r="H828" s="332"/>
      <c r="I828" s="332"/>
      <c r="J828" s="332"/>
      <c r="K828" s="333"/>
      <c r="L828" s="376"/>
      <c r="M828" s="381"/>
      <c r="N828" s="381"/>
      <c r="O828" s="381"/>
      <c r="P828" s="381"/>
      <c r="Q828" s="381"/>
      <c r="R828" s="381"/>
      <c r="S828" s="381"/>
      <c r="T828" s="381"/>
      <c r="U828" s="381"/>
      <c r="V828" s="381"/>
      <c r="W828" s="381"/>
      <c r="X828" s="382"/>
      <c r="Y828" s="373"/>
      <c r="Z828" s="374"/>
      <c r="AA828" s="374"/>
      <c r="AB828" s="380"/>
      <c r="AC828" s="331"/>
      <c r="AD828" s="332"/>
      <c r="AE828" s="332"/>
      <c r="AF828" s="332"/>
      <c r="AG828" s="333"/>
      <c r="AH828" s="376"/>
      <c r="AI828" s="381"/>
      <c r="AJ828" s="381"/>
      <c r="AK828" s="381"/>
      <c r="AL828" s="381"/>
      <c r="AM828" s="381"/>
      <c r="AN828" s="381"/>
      <c r="AO828" s="381"/>
      <c r="AP828" s="381"/>
      <c r="AQ828" s="381"/>
      <c r="AR828" s="381"/>
      <c r="AS828" s="381"/>
      <c r="AT828" s="382"/>
      <c r="AU828" s="373"/>
      <c r="AV828" s="374"/>
      <c r="AW828" s="374"/>
      <c r="AX828" s="375"/>
    </row>
    <row r="829" spans="1:50" ht="24.75" hidden="1" customHeight="1" x14ac:dyDescent="0.2">
      <c r="A829" s="559"/>
      <c r="B829" s="746"/>
      <c r="C829" s="746"/>
      <c r="D829" s="746"/>
      <c r="E829" s="746"/>
      <c r="F829" s="747"/>
      <c r="G829" s="331"/>
      <c r="H829" s="332"/>
      <c r="I829" s="332"/>
      <c r="J829" s="332"/>
      <c r="K829" s="333"/>
      <c r="L829" s="376"/>
      <c r="M829" s="381"/>
      <c r="N829" s="381"/>
      <c r="O829" s="381"/>
      <c r="P829" s="381"/>
      <c r="Q829" s="381"/>
      <c r="R829" s="381"/>
      <c r="S829" s="381"/>
      <c r="T829" s="381"/>
      <c r="U829" s="381"/>
      <c r="V829" s="381"/>
      <c r="W829" s="381"/>
      <c r="X829" s="382"/>
      <c r="Y829" s="373"/>
      <c r="Z829" s="374"/>
      <c r="AA829" s="374"/>
      <c r="AB829" s="380"/>
      <c r="AC829" s="331"/>
      <c r="AD829" s="332"/>
      <c r="AE829" s="332"/>
      <c r="AF829" s="332"/>
      <c r="AG829" s="333"/>
      <c r="AH829" s="376"/>
      <c r="AI829" s="381"/>
      <c r="AJ829" s="381"/>
      <c r="AK829" s="381"/>
      <c r="AL829" s="381"/>
      <c r="AM829" s="381"/>
      <c r="AN829" s="381"/>
      <c r="AO829" s="381"/>
      <c r="AP829" s="381"/>
      <c r="AQ829" s="381"/>
      <c r="AR829" s="381"/>
      <c r="AS829" s="381"/>
      <c r="AT829" s="382"/>
      <c r="AU829" s="373"/>
      <c r="AV829" s="374"/>
      <c r="AW829" s="374"/>
      <c r="AX829" s="375"/>
    </row>
    <row r="830" spans="1:50" ht="24.75" hidden="1" customHeight="1" x14ac:dyDescent="0.2">
      <c r="A830" s="559"/>
      <c r="B830" s="746"/>
      <c r="C830" s="746"/>
      <c r="D830" s="746"/>
      <c r="E830" s="746"/>
      <c r="F830" s="747"/>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x14ac:dyDescent="0.25">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09" t="s">
        <v>413</v>
      </c>
      <c r="AM831" s="910"/>
      <c r="AN831" s="910"/>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4"/>
      <c r="L836" s="404"/>
      <c r="M836" s="404"/>
      <c r="N836" s="404"/>
      <c r="O836" s="404"/>
      <c r="P836" s="330" t="s">
        <v>330</v>
      </c>
      <c r="Q836" s="330"/>
      <c r="R836" s="330"/>
      <c r="S836" s="330"/>
      <c r="T836" s="330"/>
      <c r="U836" s="330"/>
      <c r="V836" s="330"/>
      <c r="W836" s="330"/>
      <c r="X836" s="330"/>
      <c r="Y836" s="327" t="s">
        <v>355</v>
      </c>
      <c r="Z836" s="328"/>
      <c r="AA836" s="328"/>
      <c r="AB836" s="328"/>
      <c r="AC836" s="237" t="s">
        <v>406</v>
      </c>
      <c r="AD836" s="237"/>
      <c r="AE836" s="237"/>
      <c r="AF836" s="237"/>
      <c r="AG836" s="237"/>
      <c r="AH836" s="327" t="s">
        <v>440</v>
      </c>
      <c r="AI836" s="329"/>
      <c r="AJ836" s="329"/>
      <c r="AK836" s="329"/>
      <c r="AL836" s="329" t="s">
        <v>22</v>
      </c>
      <c r="AM836" s="329"/>
      <c r="AN836" s="329"/>
      <c r="AO836" s="405"/>
      <c r="AP836" s="406" t="s">
        <v>359</v>
      </c>
      <c r="AQ836" s="406"/>
      <c r="AR836" s="406"/>
      <c r="AS836" s="406"/>
      <c r="AT836" s="406"/>
      <c r="AU836" s="406"/>
      <c r="AV836" s="406"/>
      <c r="AW836" s="406"/>
      <c r="AX836" s="406"/>
    </row>
    <row r="837" spans="1:50" ht="44.25" customHeight="1" x14ac:dyDescent="0.2">
      <c r="A837" s="379">
        <v>1</v>
      </c>
      <c r="B837" s="379">
        <v>1</v>
      </c>
      <c r="C837" s="402" t="s">
        <v>517</v>
      </c>
      <c r="D837" s="392"/>
      <c r="E837" s="392"/>
      <c r="F837" s="392"/>
      <c r="G837" s="392"/>
      <c r="H837" s="392"/>
      <c r="I837" s="392"/>
      <c r="J837" s="393">
        <v>1010405010435</v>
      </c>
      <c r="K837" s="394"/>
      <c r="L837" s="394"/>
      <c r="M837" s="394"/>
      <c r="N837" s="394"/>
      <c r="O837" s="394"/>
      <c r="P837" s="403" t="s">
        <v>557</v>
      </c>
      <c r="Q837" s="294"/>
      <c r="R837" s="294"/>
      <c r="S837" s="294"/>
      <c r="T837" s="294"/>
      <c r="U837" s="294"/>
      <c r="V837" s="294"/>
      <c r="W837" s="294"/>
      <c r="X837" s="294"/>
      <c r="Y837" s="302">
        <v>28</v>
      </c>
      <c r="Z837" s="303"/>
      <c r="AA837" s="303"/>
      <c r="AB837" s="304"/>
      <c r="AC837" s="395" t="s">
        <v>444</v>
      </c>
      <c r="AD837" s="401"/>
      <c r="AE837" s="401"/>
      <c r="AF837" s="401"/>
      <c r="AG837" s="401"/>
      <c r="AH837" s="396">
        <v>1</v>
      </c>
      <c r="AI837" s="397"/>
      <c r="AJ837" s="397"/>
      <c r="AK837" s="397"/>
      <c r="AL837" s="299">
        <v>99</v>
      </c>
      <c r="AM837" s="300"/>
      <c r="AN837" s="300"/>
      <c r="AO837" s="301"/>
      <c r="AP837" s="295" t="s">
        <v>567</v>
      </c>
      <c r="AQ837" s="295"/>
      <c r="AR837" s="295"/>
      <c r="AS837" s="295"/>
      <c r="AT837" s="295"/>
      <c r="AU837" s="295"/>
      <c r="AV837" s="295"/>
      <c r="AW837" s="295"/>
      <c r="AX837" s="295"/>
    </row>
    <row r="838" spans="1:50" ht="30" hidden="1" customHeight="1" x14ac:dyDescent="0.2">
      <c r="A838" s="379">
        <v>2</v>
      </c>
      <c r="B838" s="379">
        <v>1</v>
      </c>
      <c r="C838" s="392"/>
      <c r="D838" s="392"/>
      <c r="E838" s="392"/>
      <c r="F838" s="392"/>
      <c r="G838" s="392"/>
      <c r="H838" s="392"/>
      <c r="I838" s="392"/>
      <c r="J838" s="393"/>
      <c r="K838" s="394"/>
      <c r="L838" s="394"/>
      <c r="M838" s="394"/>
      <c r="N838" s="394"/>
      <c r="O838" s="394"/>
      <c r="P838" s="294"/>
      <c r="Q838" s="294"/>
      <c r="R838" s="294"/>
      <c r="S838" s="294"/>
      <c r="T838" s="294"/>
      <c r="U838" s="294"/>
      <c r="V838" s="294"/>
      <c r="W838" s="294"/>
      <c r="X838" s="294"/>
      <c r="Y838" s="302"/>
      <c r="Z838" s="303"/>
      <c r="AA838" s="303"/>
      <c r="AB838" s="304"/>
      <c r="AC838" s="395"/>
      <c r="AD838" s="395"/>
      <c r="AE838" s="395"/>
      <c r="AF838" s="395"/>
      <c r="AG838" s="395"/>
      <c r="AH838" s="396"/>
      <c r="AI838" s="397"/>
      <c r="AJ838" s="397"/>
      <c r="AK838" s="397"/>
      <c r="AL838" s="398"/>
      <c r="AM838" s="399"/>
      <c r="AN838" s="399"/>
      <c r="AO838" s="400"/>
      <c r="AP838" s="295"/>
      <c r="AQ838" s="295"/>
      <c r="AR838" s="295"/>
      <c r="AS838" s="295"/>
      <c r="AT838" s="295"/>
      <c r="AU838" s="295"/>
      <c r="AV838" s="295"/>
      <c r="AW838" s="295"/>
      <c r="AX838" s="295"/>
    </row>
    <row r="839" spans="1:50" ht="30" hidden="1" customHeight="1" x14ac:dyDescent="0.2">
      <c r="A839" s="379">
        <v>3</v>
      </c>
      <c r="B839" s="379">
        <v>1</v>
      </c>
      <c r="C839" s="402"/>
      <c r="D839" s="392"/>
      <c r="E839" s="392"/>
      <c r="F839" s="392"/>
      <c r="G839" s="392"/>
      <c r="H839" s="392"/>
      <c r="I839" s="392"/>
      <c r="J839" s="393"/>
      <c r="K839" s="394"/>
      <c r="L839" s="394"/>
      <c r="M839" s="394"/>
      <c r="N839" s="394"/>
      <c r="O839" s="394"/>
      <c r="P839" s="403"/>
      <c r="Q839" s="294"/>
      <c r="R839" s="294"/>
      <c r="S839" s="294"/>
      <c r="T839" s="294"/>
      <c r="U839" s="294"/>
      <c r="V839" s="294"/>
      <c r="W839" s="294"/>
      <c r="X839" s="294"/>
      <c r="Y839" s="302"/>
      <c r="Z839" s="303"/>
      <c r="AA839" s="303"/>
      <c r="AB839" s="304"/>
      <c r="AC839" s="395"/>
      <c r="AD839" s="395"/>
      <c r="AE839" s="395"/>
      <c r="AF839" s="395"/>
      <c r="AG839" s="395"/>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2"/>
      <c r="D840" s="392"/>
      <c r="E840" s="392"/>
      <c r="F840" s="392"/>
      <c r="G840" s="392"/>
      <c r="H840" s="392"/>
      <c r="I840" s="392"/>
      <c r="J840" s="393"/>
      <c r="K840" s="394"/>
      <c r="L840" s="394"/>
      <c r="M840" s="394"/>
      <c r="N840" s="394"/>
      <c r="O840" s="394"/>
      <c r="P840" s="403"/>
      <c r="Q840" s="294"/>
      <c r="R840" s="294"/>
      <c r="S840" s="294"/>
      <c r="T840" s="294"/>
      <c r="U840" s="294"/>
      <c r="V840" s="294"/>
      <c r="W840" s="294"/>
      <c r="X840" s="294"/>
      <c r="Y840" s="302"/>
      <c r="Z840" s="303"/>
      <c r="AA840" s="303"/>
      <c r="AB840" s="304"/>
      <c r="AC840" s="395"/>
      <c r="AD840" s="395"/>
      <c r="AE840" s="395"/>
      <c r="AF840" s="395"/>
      <c r="AG840" s="395"/>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2"/>
      <c r="D841" s="392"/>
      <c r="E841" s="392"/>
      <c r="F841" s="392"/>
      <c r="G841" s="392"/>
      <c r="H841" s="392"/>
      <c r="I841" s="392"/>
      <c r="J841" s="393"/>
      <c r="K841" s="394"/>
      <c r="L841" s="394"/>
      <c r="M841" s="394"/>
      <c r="N841" s="394"/>
      <c r="O841" s="394"/>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2"/>
      <c r="D842" s="392"/>
      <c r="E842" s="392"/>
      <c r="F842" s="392"/>
      <c r="G842" s="392"/>
      <c r="H842" s="392"/>
      <c r="I842" s="392"/>
      <c r="J842" s="393"/>
      <c r="K842" s="394"/>
      <c r="L842" s="394"/>
      <c r="M842" s="394"/>
      <c r="N842" s="394"/>
      <c r="O842" s="394"/>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2"/>
      <c r="D843" s="392"/>
      <c r="E843" s="392"/>
      <c r="F843" s="392"/>
      <c r="G843" s="392"/>
      <c r="H843" s="392"/>
      <c r="I843" s="392"/>
      <c r="J843" s="393"/>
      <c r="K843" s="394"/>
      <c r="L843" s="394"/>
      <c r="M843" s="394"/>
      <c r="N843" s="394"/>
      <c r="O843" s="394"/>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2"/>
      <c r="D844" s="392"/>
      <c r="E844" s="392"/>
      <c r="F844" s="392"/>
      <c r="G844" s="392"/>
      <c r="H844" s="392"/>
      <c r="I844" s="392"/>
      <c r="J844" s="393"/>
      <c r="K844" s="394"/>
      <c r="L844" s="394"/>
      <c r="M844" s="394"/>
      <c r="N844" s="394"/>
      <c r="O844" s="394"/>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2"/>
      <c r="D845" s="392"/>
      <c r="E845" s="392"/>
      <c r="F845" s="392"/>
      <c r="G845" s="392"/>
      <c r="H845" s="392"/>
      <c r="I845" s="392"/>
      <c r="J845" s="393"/>
      <c r="K845" s="394"/>
      <c r="L845" s="394"/>
      <c r="M845" s="394"/>
      <c r="N845" s="394"/>
      <c r="O845" s="394"/>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2"/>
      <c r="D846" s="392"/>
      <c r="E846" s="392"/>
      <c r="F846" s="392"/>
      <c r="G846" s="392"/>
      <c r="H846" s="392"/>
      <c r="I846" s="392"/>
      <c r="J846" s="393"/>
      <c r="K846" s="394"/>
      <c r="L846" s="394"/>
      <c r="M846" s="394"/>
      <c r="N846" s="394"/>
      <c r="O846" s="394"/>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2"/>
      <c r="D847" s="392"/>
      <c r="E847" s="392"/>
      <c r="F847" s="392"/>
      <c r="G847" s="392"/>
      <c r="H847" s="392"/>
      <c r="I847" s="392"/>
      <c r="J847" s="393"/>
      <c r="K847" s="394"/>
      <c r="L847" s="394"/>
      <c r="M847" s="394"/>
      <c r="N847" s="394"/>
      <c r="O847" s="394"/>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2"/>
      <c r="D848" s="392"/>
      <c r="E848" s="392"/>
      <c r="F848" s="392"/>
      <c r="G848" s="392"/>
      <c r="H848" s="392"/>
      <c r="I848" s="392"/>
      <c r="J848" s="393"/>
      <c r="K848" s="394"/>
      <c r="L848" s="394"/>
      <c r="M848" s="394"/>
      <c r="N848" s="394"/>
      <c r="O848" s="394"/>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2"/>
      <c r="D849" s="392"/>
      <c r="E849" s="392"/>
      <c r="F849" s="392"/>
      <c r="G849" s="392"/>
      <c r="H849" s="392"/>
      <c r="I849" s="392"/>
      <c r="J849" s="393"/>
      <c r="K849" s="394"/>
      <c r="L849" s="394"/>
      <c r="M849" s="394"/>
      <c r="N849" s="394"/>
      <c r="O849" s="394"/>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2"/>
      <c r="D850" s="392"/>
      <c r="E850" s="392"/>
      <c r="F850" s="392"/>
      <c r="G850" s="392"/>
      <c r="H850" s="392"/>
      <c r="I850" s="392"/>
      <c r="J850" s="393"/>
      <c r="K850" s="394"/>
      <c r="L850" s="394"/>
      <c r="M850" s="394"/>
      <c r="N850" s="394"/>
      <c r="O850" s="394"/>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2"/>
      <c r="D851" s="392"/>
      <c r="E851" s="392"/>
      <c r="F851" s="392"/>
      <c r="G851" s="392"/>
      <c r="H851" s="392"/>
      <c r="I851" s="392"/>
      <c r="J851" s="393"/>
      <c r="K851" s="394"/>
      <c r="L851" s="394"/>
      <c r="M851" s="394"/>
      <c r="N851" s="394"/>
      <c r="O851" s="394"/>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2"/>
      <c r="D852" s="392"/>
      <c r="E852" s="392"/>
      <c r="F852" s="392"/>
      <c r="G852" s="392"/>
      <c r="H852" s="392"/>
      <c r="I852" s="392"/>
      <c r="J852" s="393"/>
      <c r="K852" s="394"/>
      <c r="L852" s="394"/>
      <c r="M852" s="394"/>
      <c r="N852" s="394"/>
      <c r="O852" s="394"/>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2"/>
      <c r="D853" s="392"/>
      <c r="E853" s="392"/>
      <c r="F853" s="392"/>
      <c r="G853" s="392"/>
      <c r="H853" s="392"/>
      <c r="I853" s="392"/>
      <c r="J853" s="393"/>
      <c r="K853" s="394"/>
      <c r="L853" s="394"/>
      <c r="M853" s="394"/>
      <c r="N853" s="394"/>
      <c r="O853" s="394"/>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2"/>
      <c r="D854" s="392"/>
      <c r="E854" s="392"/>
      <c r="F854" s="392"/>
      <c r="G854" s="392"/>
      <c r="H854" s="392"/>
      <c r="I854" s="392"/>
      <c r="J854" s="393"/>
      <c r="K854" s="394"/>
      <c r="L854" s="394"/>
      <c r="M854" s="394"/>
      <c r="N854" s="394"/>
      <c r="O854" s="394"/>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2"/>
      <c r="D855" s="392"/>
      <c r="E855" s="392"/>
      <c r="F855" s="392"/>
      <c r="G855" s="392"/>
      <c r="H855" s="392"/>
      <c r="I855" s="392"/>
      <c r="J855" s="393"/>
      <c r="K855" s="394"/>
      <c r="L855" s="394"/>
      <c r="M855" s="394"/>
      <c r="N855" s="394"/>
      <c r="O855" s="394"/>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2"/>
      <c r="D856" s="392"/>
      <c r="E856" s="392"/>
      <c r="F856" s="392"/>
      <c r="G856" s="392"/>
      <c r="H856" s="392"/>
      <c r="I856" s="392"/>
      <c r="J856" s="393"/>
      <c r="K856" s="394"/>
      <c r="L856" s="394"/>
      <c r="M856" s="394"/>
      <c r="N856" s="394"/>
      <c r="O856" s="394"/>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2"/>
      <c r="D857" s="392"/>
      <c r="E857" s="392"/>
      <c r="F857" s="392"/>
      <c r="G857" s="392"/>
      <c r="H857" s="392"/>
      <c r="I857" s="392"/>
      <c r="J857" s="393"/>
      <c r="K857" s="394"/>
      <c r="L857" s="394"/>
      <c r="M857" s="394"/>
      <c r="N857" s="394"/>
      <c r="O857" s="394"/>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2"/>
      <c r="D858" s="392"/>
      <c r="E858" s="392"/>
      <c r="F858" s="392"/>
      <c r="G858" s="392"/>
      <c r="H858" s="392"/>
      <c r="I858" s="392"/>
      <c r="J858" s="393"/>
      <c r="K858" s="394"/>
      <c r="L858" s="394"/>
      <c r="M858" s="394"/>
      <c r="N858" s="394"/>
      <c r="O858" s="394"/>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2"/>
      <c r="D859" s="392"/>
      <c r="E859" s="392"/>
      <c r="F859" s="392"/>
      <c r="G859" s="392"/>
      <c r="H859" s="392"/>
      <c r="I859" s="392"/>
      <c r="J859" s="393"/>
      <c r="K859" s="394"/>
      <c r="L859" s="394"/>
      <c r="M859" s="394"/>
      <c r="N859" s="394"/>
      <c r="O859" s="394"/>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2"/>
      <c r="D860" s="392"/>
      <c r="E860" s="392"/>
      <c r="F860" s="392"/>
      <c r="G860" s="392"/>
      <c r="H860" s="392"/>
      <c r="I860" s="392"/>
      <c r="J860" s="393"/>
      <c r="K860" s="394"/>
      <c r="L860" s="394"/>
      <c r="M860" s="394"/>
      <c r="N860" s="394"/>
      <c r="O860" s="394"/>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2"/>
      <c r="D861" s="392"/>
      <c r="E861" s="392"/>
      <c r="F861" s="392"/>
      <c r="G861" s="392"/>
      <c r="H861" s="392"/>
      <c r="I861" s="392"/>
      <c r="J861" s="393"/>
      <c r="K861" s="394"/>
      <c r="L861" s="394"/>
      <c r="M861" s="394"/>
      <c r="N861" s="394"/>
      <c r="O861" s="394"/>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2"/>
      <c r="D862" s="392"/>
      <c r="E862" s="392"/>
      <c r="F862" s="392"/>
      <c r="G862" s="392"/>
      <c r="H862" s="392"/>
      <c r="I862" s="392"/>
      <c r="J862" s="393"/>
      <c r="K862" s="394"/>
      <c r="L862" s="394"/>
      <c r="M862" s="394"/>
      <c r="N862" s="394"/>
      <c r="O862" s="394"/>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2"/>
      <c r="D863" s="392"/>
      <c r="E863" s="392"/>
      <c r="F863" s="392"/>
      <c r="G863" s="392"/>
      <c r="H863" s="392"/>
      <c r="I863" s="392"/>
      <c r="J863" s="393"/>
      <c r="K863" s="394"/>
      <c r="L863" s="394"/>
      <c r="M863" s="394"/>
      <c r="N863" s="394"/>
      <c r="O863" s="394"/>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2"/>
      <c r="D864" s="392"/>
      <c r="E864" s="392"/>
      <c r="F864" s="392"/>
      <c r="G864" s="392"/>
      <c r="H864" s="392"/>
      <c r="I864" s="392"/>
      <c r="J864" s="393"/>
      <c r="K864" s="394"/>
      <c r="L864" s="394"/>
      <c r="M864" s="394"/>
      <c r="N864" s="394"/>
      <c r="O864" s="394"/>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2"/>
      <c r="D865" s="392"/>
      <c r="E865" s="392"/>
      <c r="F865" s="392"/>
      <c r="G865" s="392"/>
      <c r="H865" s="392"/>
      <c r="I865" s="392"/>
      <c r="J865" s="393"/>
      <c r="K865" s="394"/>
      <c r="L865" s="394"/>
      <c r="M865" s="394"/>
      <c r="N865" s="394"/>
      <c r="O865" s="394"/>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2"/>
      <c r="D866" s="392"/>
      <c r="E866" s="392"/>
      <c r="F866" s="392"/>
      <c r="G866" s="392"/>
      <c r="H866" s="392"/>
      <c r="I866" s="392"/>
      <c r="J866" s="393"/>
      <c r="K866" s="394"/>
      <c r="L866" s="394"/>
      <c r="M866" s="394"/>
      <c r="N866" s="394"/>
      <c r="O866" s="394"/>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9"/>
      <c r="B869" s="329"/>
      <c r="C869" s="329" t="s">
        <v>27</v>
      </c>
      <c r="D869" s="329"/>
      <c r="E869" s="329"/>
      <c r="F869" s="329"/>
      <c r="G869" s="329"/>
      <c r="H869" s="329"/>
      <c r="I869" s="329"/>
      <c r="J869" s="237" t="s">
        <v>358</v>
      </c>
      <c r="K869" s="404"/>
      <c r="L869" s="404"/>
      <c r="M869" s="404"/>
      <c r="N869" s="404"/>
      <c r="O869" s="404"/>
      <c r="P869" s="330" t="s">
        <v>330</v>
      </c>
      <c r="Q869" s="330"/>
      <c r="R869" s="330"/>
      <c r="S869" s="330"/>
      <c r="T869" s="330"/>
      <c r="U869" s="330"/>
      <c r="V869" s="330"/>
      <c r="W869" s="330"/>
      <c r="X869" s="330"/>
      <c r="Y869" s="327" t="s">
        <v>355</v>
      </c>
      <c r="Z869" s="328"/>
      <c r="AA869" s="328"/>
      <c r="AB869" s="328"/>
      <c r="AC869" s="237" t="s">
        <v>406</v>
      </c>
      <c r="AD869" s="237"/>
      <c r="AE869" s="237"/>
      <c r="AF869" s="237"/>
      <c r="AG869" s="237"/>
      <c r="AH869" s="327" t="s">
        <v>440</v>
      </c>
      <c r="AI869" s="329"/>
      <c r="AJ869" s="329"/>
      <c r="AK869" s="329"/>
      <c r="AL869" s="329" t="s">
        <v>22</v>
      </c>
      <c r="AM869" s="329"/>
      <c r="AN869" s="329"/>
      <c r="AO869" s="405"/>
      <c r="AP869" s="406" t="s">
        <v>359</v>
      </c>
      <c r="AQ869" s="406"/>
      <c r="AR869" s="406"/>
      <c r="AS869" s="406"/>
      <c r="AT869" s="406"/>
      <c r="AU869" s="406"/>
      <c r="AV869" s="406"/>
      <c r="AW869" s="406"/>
      <c r="AX869" s="406"/>
    </row>
    <row r="870" spans="1:50" ht="49.5" customHeight="1" x14ac:dyDescent="0.2">
      <c r="A870" s="379">
        <v>1</v>
      </c>
      <c r="B870" s="379">
        <v>1</v>
      </c>
      <c r="C870" s="402" t="s">
        <v>555</v>
      </c>
      <c r="D870" s="392"/>
      <c r="E870" s="392"/>
      <c r="F870" s="392"/>
      <c r="G870" s="392"/>
      <c r="H870" s="392"/>
      <c r="I870" s="392"/>
      <c r="J870" s="393">
        <v>1011105001930</v>
      </c>
      <c r="K870" s="394"/>
      <c r="L870" s="394"/>
      <c r="M870" s="394"/>
      <c r="N870" s="394"/>
      <c r="O870" s="394"/>
      <c r="P870" s="403" t="s">
        <v>539</v>
      </c>
      <c r="Q870" s="294"/>
      <c r="R870" s="294"/>
      <c r="S870" s="294"/>
      <c r="T870" s="294"/>
      <c r="U870" s="294"/>
      <c r="V870" s="294"/>
      <c r="W870" s="294"/>
      <c r="X870" s="294"/>
      <c r="Y870" s="302">
        <v>36</v>
      </c>
      <c r="Z870" s="303"/>
      <c r="AA870" s="303"/>
      <c r="AB870" s="304"/>
      <c r="AC870" s="395" t="s">
        <v>444</v>
      </c>
      <c r="AD870" s="401"/>
      <c r="AE870" s="401"/>
      <c r="AF870" s="401"/>
      <c r="AG870" s="401"/>
      <c r="AH870" s="396">
        <v>1</v>
      </c>
      <c r="AI870" s="397"/>
      <c r="AJ870" s="397"/>
      <c r="AK870" s="397"/>
      <c r="AL870" s="299">
        <v>100</v>
      </c>
      <c r="AM870" s="300"/>
      <c r="AN870" s="300"/>
      <c r="AO870" s="301"/>
      <c r="AP870" s="295" t="s">
        <v>567</v>
      </c>
      <c r="AQ870" s="295"/>
      <c r="AR870" s="295"/>
      <c r="AS870" s="295"/>
      <c r="AT870" s="295"/>
      <c r="AU870" s="295"/>
      <c r="AV870" s="295"/>
      <c r="AW870" s="295"/>
      <c r="AX870" s="295"/>
    </row>
    <row r="871" spans="1:50" ht="30" hidden="1" customHeight="1" x14ac:dyDescent="0.2">
      <c r="A871" s="379">
        <v>2</v>
      </c>
      <c r="B871" s="379">
        <v>1</v>
      </c>
      <c r="C871" s="392"/>
      <c r="D871" s="392"/>
      <c r="E871" s="392"/>
      <c r="F871" s="392"/>
      <c r="G871" s="392"/>
      <c r="H871" s="392"/>
      <c r="I871" s="392"/>
      <c r="J871" s="393"/>
      <c r="K871" s="394"/>
      <c r="L871" s="394"/>
      <c r="M871" s="394"/>
      <c r="N871" s="394"/>
      <c r="O871" s="394"/>
      <c r="P871" s="294"/>
      <c r="Q871" s="294"/>
      <c r="R871" s="294"/>
      <c r="S871" s="294"/>
      <c r="T871" s="294"/>
      <c r="U871" s="294"/>
      <c r="V871" s="294"/>
      <c r="W871" s="294"/>
      <c r="X871" s="294"/>
      <c r="Y871" s="302"/>
      <c r="Z871" s="303"/>
      <c r="AA871" s="303"/>
      <c r="AB871" s="304"/>
      <c r="AC871" s="395"/>
      <c r="AD871" s="395"/>
      <c r="AE871" s="395"/>
      <c r="AF871" s="395"/>
      <c r="AG871" s="395"/>
      <c r="AH871" s="396"/>
      <c r="AI871" s="397"/>
      <c r="AJ871" s="397"/>
      <c r="AK871" s="397"/>
      <c r="AL871" s="398"/>
      <c r="AM871" s="399"/>
      <c r="AN871" s="399"/>
      <c r="AO871" s="400"/>
      <c r="AP871" s="295"/>
      <c r="AQ871" s="295"/>
      <c r="AR871" s="295"/>
      <c r="AS871" s="295"/>
      <c r="AT871" s="295"/>
      <c r="AU871" s="295"/>
      <c r="AV871" s="295"/>
      <c r="AW871" s="295"/>
      <c r="AX871" s="295"/>
    </row>
    <row r="872" spans="1:50" ht="30" hidden="1" customHeight="1" x14ac:dyDescent="0.2">
      <c r="A872" s="379">
        <v>3</v>
      </c>
      <c r="B872" s="379">
        <v>1</v>
      </c>
      <c r="C872" s="402"/>
      <c r="D872" s="392"/>
      <c r="E872" s="392"/>
      <c r="F872" s="392"/>
      <c r="G872" s="392"/>
      <c r="H872" s="392"/>
      <c r="I872" s="392"/>
      <c r="J872" s="393"/>
      <c r="K872" s="394"/>
      <c r="L872" s="394"/>
      <c r="M872" s="394"/>
      <c r="N872" s="394"/>
      <c r="O872" s="394"/>
      <c r="P872" s="403"/>
      <c r="Q872" s="294"/>
      <c r="R872" s="294"/>
      <c r="S872" s="294"/>
      <c r="T872" s="294"/>
      <c r="U872" s="294"/>
      <c r="V872" s="294"/>
      <c r="W872" s="294"/>
      <c r="X872" s="294"/>
      <c r="Y872" s="302"/>
      <c r="Z872" s="303"/>
      <c r="AA872" s="303"/>
      <c r="AB872" s="304"/>
      <c r="AC872" s="395"/>
      <c r="AD872" s="395"/>
      <c r="AE872" s="395"/>
      <c r="AF872" s="395"/>
      <c r="AG872" s="395"/>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2"/>
      <c r="D873" s="392"/>
      <c r="E873" s="392"/>
      <c r="F873" s="392"/>
      <c r="G873" s="392"/>
      <c r="H873" s="392"/>
      <c r="I873" s="392"/>
      <c r="J873" s="393"/>
      <c r="K873" s="394"/>
      <c r="L873" s="394"/>
      <c r="M873" s="394"/>
      <c r="N873" s="394"/>
      <c r="O873" s="394"/>
      <c r="P873" s="403"/>
      <c r="Q873" s="294"/>
      <c r="R873" s="294"/>
      <c r="S873" s="294"/>
      <c r="T873" s="294"/>
      <c r="U873" s="294"/>
      <c r="V873" s="294"/>
      <c r="W873" s="294"/>
      <c r="X873" s="294"/>
      <c r="Y873" s="302"/>
      <c r="Z873" s="303"/>
      <c r="AA873" s="303"/>
      <c r="AB873" s="304"/>
      <c r="AC873" s="395"/>
      <c r="AD873" s="395"/>
      <c r="AE873" s="395"/>
      <c r="AF873" s="395"/>
      <c r="AG873" s="395"/>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2"/>
      <c r="D874" s="392"/>
      <c r="E874" s="392"/>
      <c r="F874" s="392"/>
      <c r="G874" s="392"/>
      <c r="H874" s="392"/>
      <c r="I874" s="392"/>
      <c r="J874" s="393"/>
      <c r="K874" s="394"/>
      <c r="L874" s="394"/>
      <c r="M874" s="394"/>
      <c r="N874" s="394"/>
      <c r="O874" s="394"/>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2"/>
      <c r="D875" s="392"/>
      <c r="E875" s="392"/>
      <c r="F875" s="392"/>
      <c r="G875" s="392"/>
      <c r="H875" s="392"/>
      <c r="I875" s="392"/>
      <c r="J875" s="393"/>
      <c r="K875" s="394"/>
      <c r="L875" s="394"/>
      <c r="M875" s="394"/>
      <c r="N875" s="394"/>
      <c r="O875" s="394"/>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2"/>
      <c r="D876" s="392"/>
      <c r="E876" s="392"/>
      <c r="F876" s="392"/>
      <c r="G876" s="392"/>
      <c r="H876" s="392"/>
      <c r="I876" s="392"/>
      <c r="J876" s="393"/>
      <c r="K876" s="394"/>
      <c r="L876" s="394"/>
      <c r="M876" s="394"/>
      <c r="N876" s="394"/>
      <c r="O876" s="394"/>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v>100</v>
      </c>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2"/>
      <c r="D877" s="392"/>
      <c r="E877" s="392"/>
      <c r="F877" s="392"/>
      <c r="G877" s="392"/>
      <c r="H877" s="392"/>
      <c r="I877" s="392"/>
      <c r="J877" s="393"/>
      <c r="K877" s="394"/>
      <c r="L877" s="394"/>
      <c r="M877" s="394"/>
      <c r="N877" s="394"/>
      <c r="O877" s="394"/>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2"/>
      <c r="D878" s="392"/>
      <c r="E878" s="392"/>
      <c r="F878" s="392"/>
      <c r="G878" s="392"/>
      <c r="H878" s="392"/>
      <c r="I878" s="392"/>
      <c r="J878" s="393"/>
      <c r="K878" s="394"/>
      <c r="L878" s="394"/>
      <c r="M878" s="394"/>
      <c r="N878" s="394"/>
      <c r="O878" s="394"/>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2"/>
      <c r="D879" s="392"/>
      <c r="E879" s="392"/>
      <c r="F879" s="392"/>
      <c r="G879" s="392"/>
      <c r="H879" s="392"/>
      <c r="I879" s="392"/>
      <c r="J879" s="393"/>
      <c r="K879" s="394"/>
      <c r="L879" s="394"/>
      <c r="M879" s="394"/>
      <c r="N879" s="394"/>
      <c r="O879" s="394"/>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2"/>
      <c r="D880" s="392"/>
      <c r="E880" s="392"/>
      <c r="F880" s="392"/>
      <c r="G880" s="392"/>
      <c r="H880" s="392"/>
      <c r="I880" s="392"/>
      <c r="J880" s="393"/>
      <c r="K880" s="394"/>
      <c r="L880" s="394"/>
      <c r="M880" s="394"/>
      <c r="N880" s="394"/>
      <c r="O880" s="394"/>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2"/>
      <c r="D881" s="392"/>
      <c r="E881" s="392"/>
      <c r="F881" s="392"/>
      <c r="G881" s="392"/>
      <c r="H881" s="392"/>
      <c r="I881" s="392"/>
      <c r="J881" s="393"/>
      <c r="K881" s="394"/>
      <c r="L881" s="394"/>
      <c r="M881" s="394"/>
      <c r="N881" s="394"/>
      <c r="O881" s="394"/>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2"/>
      <c r="D882" s="392"/>
      <c r="E882" s="392"/>
      <c r="F882" s="392"/>
      <c r="G882" s="392"/>
      <c r="H882" s="392"/>
      <c r="I882" s="392"/>
      <c r="J882" s="393"/>
      <c r="K882" s="394"/>
      <c r="L882" s="394"/>
      <c r="M882" s="394"/>
      <c r="N882" s="394"/>
      <c r="O882" s="394"/>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2"/>
      <c r="D883" s="392"/>
      <c r="E883" s="392"/>
      <c r="F883" s="392"/>
      <c r="G883" s="392"/>
      <c r="H883" s="392"/>
      <c r="I883" s="392"/>
      <c r="J883" s="393"/>
      <c r="K883" s="394"/>
      <c r="L883" s="394"/>
      <c r="M883" s="394"/>
      <c r="N883" s="394"/>
      <c r="O883" s="394"/>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2"/>
      <c r="D884" s="392"/>
      <c r="E884" s="392"/>
      <c r="F884" s="392"/>
      <c r="G884" s="392"/>
      <c r="H884" s="392"/>
      <c r="I884" s="392"/>
      <c r="J884" s="393"/>
      <c r="K884" s="394"/>
      <c r="L884" s="394"/>
      <c r="M884" s="394"/>
      <c r="N884" s="394"/>
      <c r="O884" s="394"/>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2"/>
      <c r="D885" s="392"/>
      <c r="E885" s="392"/>
      <c r="F885" s="392"/>
      <c r="G885" s="392"/>
      <c r="H885" s="392"/>
      <c r="I885" s="392"/>
      <c r="J885" s="393"/>
      <c r="K885" s="394"/>
      <c r="L885" s="394"/>
      <c r="M885" s="394"/>
      <c r="N885" s="394"/>
      <c r="O885" s="394"/>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2"/>
      <c r="D886" s="392"/>
      <c r="E886" s="392"/>
      <c r="F886" s="392"/>
      <c r="G886" s="392"/>
      <c r="H886" s="392"/>
      <c r="I886" s="392"/>
      <c r="J886" s="393"/>
      <c r="K886" s="394"/>
      <c r="L886" s="394"/>
      <c r="M886" s="394"/>
      <c r="N886" s="394"/>
      <c r="O886" s="394"/>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2"/>
      <c r="D887" s="392"/>
      <c r="E887" s="392"/>
      <c r="F887" s="392"/>
      <c r="G887" s="392"/>
      <c r="H887" s="392"/>
      <c r="I887" s="392"/>
      <c r="J887" s="393"/>
      <c r="K887" s="394"/>
      <c r="L887" s="394"/>
      <c r="M887" s="394"/>
      <c r="N887" s="394"/>
      <c r="O887" s="394"/>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2"/>
      <c r="D888" s="392"/>
      <c r="E888" s="392"/>
      <c r="F888" s="392"/>
      <c r="G888" s="392"/>
      <c r="H888" s="392"/>
      <c r="I888" s="392"/>
      <c r="J888" s="393"/>
      <c r="K888" s="394"/>
      <c r="L888" s="394"/>
      <c r="M888" s="394"/>
      <c r="N888" s="394"/>
      <c r="O888" s="394"/>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2"/>
      <c r="D889" s="392"/>
      <c r="E889" s="392"/>
      <c r="F889" s="392"/>
      <c r="G889" s="392"/>
      <c r="H889" s="392"/>
      <c r="I889" s="392"/>
      <c r="J889" s="393"/>
      <c r="K889" s="394"/>
      <c r="L889" s="394"/>
      <c r="M889" s="394"/>
      <c r="N889" s="394"/>
      <c r="O889" s="394"/>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2"/>
      <c r="D890" s="392"/>
      <c r="E890" s="392"/>
      <c r="F890" s="392"/>
      <c r="G890" s="392"/>
      <c r="H890" s="392"/>
      <c r="I890" s="392"/>
      <c r="J890" s="393"/>
      <c r="K890" s="394"/>
      <c r="L890" s="394"/>
      <c r="M890" s="394"/>
      <c r="N890" s="394"/>
      <c r="O890" s="394"/>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2"/>
      <c r="D891" s="392"/>
      <c r="E891" s="392"/>
      <c r="F891" s="392"/>
      <c r="G891" s="392"/>
      <c r="H891" s="392"/>
      <c r="I891" s="392"/>
      <c r="J891" s="393"/>
      <c r="K891" s="394"/>
      <c r="L891" s="394"/>
      <c r="M891" s="394"/>
      <c r="N891" s="394"/>
      <c r="O891" s="394"/>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2"/>
      <c r="D892" s="392"/>
      <c r="E892" s="392"/>
      <c r="F892" s="392"/>
      <c r="G892" s="392"/>
      <c r="H892" s="392"/>
      <c r="I892" s="392"/>
      <c r="J892" s="393"/>
      <c r="K892" s="394"/>
      <c r="L892" s="394"/>
      <c r="M892" s="394"/>
      <c r="N892" s="394"/>
      <c r="O892" s="394"/>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2"/>
      <c r="D893" s="392"/>
      <c r="E893" s="392"/>
      <c r="F893" s="392"/>
      <c r="G893" s="392"/>
      <c r="H893" s="392"/>
      <c r="I893" s="392"/>
      <c r="J893" s="393"/>
      <c r="K893" s="394"/>
      <c r="L893" s="394"/>
      <c r="M893" s="394"/>
      <c r="N893" s="394"/>
      <c r="O893" s="394"/>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2"/>
      <c r="D894" s="392"/>
      <c r="E894" s="392"/>
      <c r="F894" s="392"/>
      <c r="G894" s="392"/>
      <c r="H894" s="392"/>
      <c r="I894" s="392"/>
      <c r="J894" s="393"/>
      <c r="K894" s="394"/>
      <c r="L894" s="394"/>
      <c r="M894" s="394"/>
      <c r="N894" s="394"/>
      <c r="O894" s="394"/>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2"/>
      <c r="D895" s="392"/>
      <c r="E895" s="392"/>
      <c r="F895" s="392"/>
      <c r="G895" s="392"/>
      <c r="H895" s="392"/>
      <c r="I895" s="392"/>
      <c r="J895" s="393"/>
      <c r="K895" s="394"/>
      <c r="L895" s="394"/>
      <c r="M895" s="394"/>
      <c r="N895" s="394"/>
      <c r="O895" s="394"/>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2"/>
      <c r="D896" s="392"/>
      <c r="E896" s="392"/>
      <c r="F896" s="392"/>
      <c r="G896" s="392"/>
      <c r="H896" s="392"/>
      <c r="I896" s="392"/>
      <c r="J896" s="393"/>
      <c r="K896" s="394"/>
      <c r="L896" s="394"/>
      <c r="M896" s="394"/>
      <c r="N896" s="394"/>
      <c r="O896" s="394"/>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2"/>
      <c r="D897" s="392"/>
      <c r="E897" s="392"/>
      <c r="F897" s="392"/>
      <c r="G897" s="392"/>
      <c r="H897" s="392"/>
      <c r="I897" s="392"/>
      <c r="J897" s="393"/>
      <c r="K897" s="394"/>
      <c r="L897" s="394"/>
      <c r="M897" s="394"/>
      <c r="N897" s="394"/>
      <c r="O897" s="394"/>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2"/>
      <c r="D898" s="392"/>
      <c r="E898" s="392"/>
      <c r="F898" s="392"/>
      <c r="G898" s="392"/>
      <c r="H898" s="392"/>
      <c r="I898" s="392"/>
      <c r="J898" s="393"/>
      <c r="K898" s="394"/>
      <c r="L898" s="394"/>
      <c r="M898" s="394"/>
      <c r="N898" s="394"/>
      <c r="O898" s="394"/>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2"/>
      <c r="D899" s="392"/>
      <c r="E899" s="392"/>
      <c r="F899" s="392"/>
      <c r="G899" s="392"/>
      <c r="H899" s="392"/>
      <c r="I899" s="392"/>
      <c r="J899" s="393"/>
      <c r="K899" s="394"/>
      <c r="L899" s="394"/>
      <c r="M899" s="394"/>
      <c r="N899" s="394"/>
      <c r="O899" s="394"/>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9"/>
      <c r="B902" s="329"/>
      <c r="C902" s="329" t="s">
        <v>27</v>
      </c>
      <c r="D902" s="329"/>
      <c r="E902" s="329"/>
      <c r="F902" s="329"/>
      <c r="G902" s="329"/>
      <c r="H902" s="329"/>
      <c r="I902" s="329"/>
      <c r="J902" s="237" t="s">
        <v>358</v>
      </c>
      <c r="K902" s="404"/>
      <c r="L902" s="404"/>
      <c r="M902" s="404"/>
      <c r="N902" s="404"/>
      <c r="O902" s="404"/>
      <c r="P902" s="330" t="s">
        <v>330</v>
      </c>
      <c r="Q902" s="330"/>
      <c r="R902" s="330"/>
      <c r="S902" s="330"/>
      <c r="T902" s="330"/>
      <c r="U902" s="330"/>
      <c r="V902" s="330"/>
      <c r="W902" s="330"/>
      <c r="X902" s="330"/>
      <c r="Y902" s="327" t="s">
        <v>355</v>
      </c>
      <c r="Z902" s="328"/>
      <c r="AA902" s="328"/>
      <c r="AB902" s="328"/>
      <c r="AC902" s="237" t="s">
        <v>406</v>
      </c>
      <c r="AD902" s="237"/>
      <c r="AE902" s="237"/>
      <c r="AF902" s="237"/>
      <c r="AG902" s="237"/>
      <c r="AH902" s="327" t="s">
        <v>440</v>
      </c>
      <c r="AI902" s="329"/>
      <c r="AJ902" s="329"/>
      <c r="AK902" s="329"/>
      <c r="AL902" s="329" t="s">
        <v>22</v>
      </c>
      <c r="AM902" s="329"/>
      <c r="AN902" s="329"/>
      <c r="AO902" s="405"/>
      <c r="AP902" s="406" t="s">
        <v>359</v>
      </c>
      <c r="AQ902" s="406"/>
      <c r="AR902" s="406"/>
      <c r="AS902" s="406"/>
      <c r="AT902" s="406"/>
      <c r="AU902" s="406"/>
      <c r="AV902" s="406"/>
      <c r="AW902" s="406"/>
      <c r="AX902" s="406"/>
    </row>
    <row r="903" spans="1:50" ht="46.5" customHeight="1" x14ac:dyDescent="0.2">
      <c r="A903" s="379">
        <v>1</v>
      </c>
      <c r="B903" s="379">
        <v>1</v>
      </c>
      <c r="C903" s="402" t="s">
        <v>518</v>
      </c>
      <c r="D903" s="392"/>
      <c r="E903" s="392"/>
      <c r="F903" s="392"/>
      <c r="G903" s="392"/>
      <c r="H903" s="392"/>
      <c r="I903" s="392"/>
      <c r="J903" s="393">
        <v>9010001020285</v>
      </c>
      <c r="K903" s="394"/>
      <c r="L903" s="394"/>
      <c r="M903" s="394"/>
      <c r="N903" s="394"/>
      <c r="O903" s="394"/>
      <c r="P903" s="403" t="s">
        <v>523</v>
      </c>
      <c r="Q903" s="294"/>
      <c r="R903" s="294"/>
      <c r="S903" s="294"/>
      <c r="T903" s="294"/>
      <c r="U903" s="294"/>
      <c r="V903" s="294"/>
      <c r="W903" s="294"/>
      <c r="X903" s="294"/>
      <c r="Y903" s="302">
        <v>86</v>
      </c>
      <c r="Z903" s="303"/>
      <c r="AA903" s="303"/>
      <c r="AB903" s="304"/>
      <c r="AC903" s="395" t="s">
        <v>444</v>
      </c>
      <c r="AD903" s="401"/>
      <c r="AE903" s="401"/>
      <c r="AF903" s="401"/>
      <c r="AG903" s="401"/>
      <c r="AH903" s="396">
        <v>1</v>
      </c>
      <c r="AI903" s="397"/>
      <c r="AJ903" s="397"/>
      <c r="AK903" s="397"/>
      <c r="AL903" s="299">
        <v>98</v>
      </c>
      <c r="AM903" s="300"/>
      <c r="AN903" s="300"/>
      <c r="AO903" s="301"/>
      <c r="AP903" s="295" t="s">
        <v>567</v>
      </c>
      <c r="AQ903" s="295"/>
      <c r="AR903" s="295"/>
      <c r="AS903" s="295"/>
      <c r="AT903" s="295"/>
      <c r="AU903" s="295"/>
      <c r="AV903" s="295"/>
      <c r="AW903" s="295"/>
      <c r="AX903" s="295"/>
    </row>
    <row r="904" spans="1:50" ht="30" hidden="1" customHeight="1" x14ac:dyDescent="0.2">
      <c r="A904" s="379">
        <v>2</v>
      </c>
      <c r="B904" s="379">
        <v>1</v>
      </c>
      <c r="C904" s="392"/>
      <c r="D904" s="392"/>
      <c r="E904" s="392"/>
      <c r="F904" s="392"/>
      <c r="G904" s="392"/>
      <c r="H904" s="392"/>
      <c r="I904" s="392"/>
      <c r="J904" s="393"/>
      <c r="K904" s="394"/>
      <c r="L904" s="394"/>
      <c r="M904" s="394"/>
      <c r="N904" s="394"/>
      <c r="O904" s="394"/>
      <c r="P904" s="294"/>
      <c r="Q904" s="294"/>
      <c r="R904" s="294"/>
      <c r="S904" s="294"/>
      <c r="T904" s="294"/>
      <c r="U904" s="294"/>
      <c r="V904" s="294"/>
      <c r="W904" s="294"/>
      <c r="X904" s="294"/>
      <c r="Y904" s="302"/>
      <c r="Z904" s="303"/>
      <c r="AA904" s="303"/>
      <c r="AB904" s="304"/>
      <c r="AC904" s="395"/>
      <c r="AD904" s="395"/>
      <c r="AE904" s="395"/>
      <c r="AF904" s="395"/>
      <c r="AG904" s="395"/>
      <c r="AH904" s="396"/>
      <c r="AI904" s="397"/>
      <c r="AJ904" s="397"/>
      <c r="AK904" s="397"/>
      <c r="AL904" s="398"/>
      <c r="AM904" s="399"/>
      <c r="AN904" s="399"/>
      <c r="AO904" s="400"/>
      <c r="AP904" s="295"/>
      <c r="AQ904" s="295"/>
      <c r="AR904" s="295"/>
      <c r="AS904" s="295"/>
      <c r="AT904" s="295"/>
      <c r="AU904" s="295"/>
      <c r="AV904" s="295"/>
      <c r="AW904" s="295"/>
      <c r="AX904" s="295"/>
    </row>
    <row r="905" spans="1:50" ht="30" hidden="1" customHeight="1" x14ac:dyDescent="0.2">
      <c r="A905" s="379">
        <v>3</v>
      </c>
      <c r="B905" s="379">
        <v>1</v>
      </c>
      <c r="C905" s="402"/>
      <c r="D905" s="392"/>
      <c r="E905" s="392"/>
      <c r="F905" s="392"/>
      <c r="G905" s="392"/>
      <c r="H905" s="392"/>
      <c r="I905" s="392"/>
      <c r="J905" s="393"/>
      <c r="K905" s="394"/>
      <c r="L905" s="394"/>
      <c r="M905" s="394"/>
      <c r="N905" s="394"/>
      <c r="O905" s="394"/>
      <c r="P905" s="403"/>
      <c r="Q905" s="294"/>
      <c r="R905" s="294"/>
      <c r="S905" s="294"/>
      <c r="T905" s="294"/>
      <c r="U905" s="294"/>
      <c r="V905" s="294"/>
      <c r="W905" s="294"/>
      <c r="X905" s="294"/>
      <c r="Y905" s="302"/>
      <c r="Z905" s="303"/>
      <c r="AA905" s="303"/>
      <c r="AB905" s="304"/>
      <c r="AC905" s="395"/>
      <c r="AD905" s="395"/>
      <c r="AE905" s="395"/>
      <c r="AF905" s="395"/>
      <c r="AG905" s="395"/>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2"/>
      <c r="D906" s="392"/>
      <c r="E906" s="392"/>
      <c r="F906" s="392"/>
      <c r="G906" s="392"/>
      <c r="H906" s="392"/>
      <c r="I906" s="392"/>
      <c r="J906" s="393"/>
      <c r="K906" s="394"/>
      <c r="L906" s="394"/>
      <c r="M906" s="394"/>
      <c r="N906" s="394"/>
      <c r="O906" s="394"/>
      <c r="P906" s="403"/>
      <c r="Q906" s="294"/>
      <c r="R906" s="294"/>
      <c r="S906" s="294"/>
      <c r="T906" s="294"/>
      <c r="U906" s="294"/>
      <c r="V906" s="294"/>
      <c r="W906" s="294"/>
      <c r="X906" s="294"/>
      <c r="Y906" s="302"/>
      <c r="Z906" s="303"/>
      <c r="AA906" s="303"/>
      <c r="AB906" s="304"/>
      <c r="AC906" s="395"/>
      <c r="AD906" s="395"/>
      <c r="AE906" s="395"/>
      <c r="AF906" s="395"/>
      <c r="AG906" s="395"/>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2"/>
      <c r="D907" s="392"/>
      <c r="E907" s="392"/>
      <c r="F907" s="392"/>
      <c r="G907" s="392"/>
      <c r="H907" s="392"/>
      <c r="I907" s="392"/>
      <c r="J907" s="393"/>
      <c r="K907" s="394"/>
      <c r="L907" s="394"/>
      <c r="M907" s="394"/>
      <c r="N907" s="394"/>
      <c r="O907" s="394"/>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2"/>
      <c r="D908" s="392"/>
      <c r="E908" s="392"/>
      <c r="F908" s="392"/>
      <c r="G908" s="392"/>
      <c r="H908" s="392"/>
      <c r="I908" s="392"/>
      <c r="J908" s="393"/>
      <c r="K908" s="394"/>
      <c r="L908" s="394"/>
      <c r="M908" s="394"/>
      <c r="N908" s="394"/>
      <c r="O908" s="394"/>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2"/>
      <c r="D909" s="392"/>
      <c r="E909" s="392"/>
      <c r="F909" s="392"/>
      <c r="G909" s="392"/>
      <c r="H909" s="392"/>
      <c r="I909" s="392"/>
      <c r="J909" s="393"/>
      <c r="K909" s="394"/>
      <c r="L909" s="394"/>
      <c r="M909" s="394"/>
      <c r="N909" s="394"/>
      <c r="O909" s="394"/>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2"/>
      <c r="D910" s="392"/>
      <c r="E910" s="392"/>
      <c r="F910" s="392"/>
      <c r="G910" s="392"/>
      <c r="H910" s="392"/>
      <c r="I910" s="392"/>
      <c r="J910" s="393"/>
      <c r="K910" s="394"/>
      <c r="L910" s="394"/>
      <c r="M910" s="394"/>
      <c r="N910" s="394"/>
      <c r="O910" s="394"/>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2"/>
      <c r="D911" s="392"/>
      <c r="E911" s="392"/>
      <c r="F911" s="392"/>
      <c r="G911" s="392"/>
      <c r="H911" s="392"/>
      <c r="I911" s="392"/>
      <c r="J911" s="393"/>
      <c r="K911" s="394"/>
      <c r="L911" s="394"/>
      <c r="M911" s="394"/>
      <c r="N911" s="394"/>
      <c r="O911" s="394"/>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2"/>
      <c r="D912" s="392"/>
      <c r="E912" s="392"/>
      <c r="F912" s="392"/>
      <c r="G912" s="392"/>
      <c r="H912" s="392"/>
      <c r="I912" s="392"/>
      <c r="J912" s="393"/>
      <c r="K912" s="394"/>
      <c r="L912" s="394"/>
      <c r="M912" s="394"/>
      <c r="N912" s="394"/>
      <c r="O912" s="394"/>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2"/>
      <c r="D913" s="392"/>
      <c r="E913" s="392"/>
      <c r="F913" s="392"/>
      <c r="G913" s="392"/>
      <c r="H913" s="392"/>
      <c r="I913" s="392"/>
      <c r="J913" s="393"/>
      <c r="K913" s="394"/>
      <c r="L913" s="394"/>
      <c r="M913" s="394"/>
      <c r="N913" s="394"/>
      <c r="O913" s="394"/>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2"/>
      <c r="D914" s="392"/>
      <c r="E914" s="392"/>
      <c r="F914" s="392"/>
      <c r="G914" s="392"/>
      <c r="H914" s="392"/>
      <c r="I914" s="392"/>
      <c r="J914" s="393"/>
      <c r="K914" s="394"/>
      <c r="L914" s="394"/>
      <c r="M914" s="394"/>
      <c r="N914" s="394"/>
      <c r="O914" s="394"/>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2"/>
      <c r="D915" s="392"/>
      <c r="E915" s="392"/>
      <c r="F915" s="392"/>
      <c r="G915" s="392"/>
      <c r="H915" s="392"/>
      <c r="I915" s="392"/>
      <c r="J915" s="393"/>
      <c r="K915" s="394"/>
      <c r="L915" s="394"/>
      <c r="M915" s="394"/>
      <c r="N915" s="394"/>
      <c r="O915" s="394"/>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2"/>
      <c r="D916" s="392"/>
      <c r="E916" s="392"/>
      <c r="F916" s="392"/>
      <c r="G916" s="392"/>
      <c r="H916" s="392"/>
      <c r="I916" s="392"/>
      <c r="J916" s="393"/>
      <c r="K916" s="394"/>
      <c r="L916" s="394"/>
      <c r="M916" s="394"/>
      <c r="N916" s="394"/>
      <c r="O916" s="394"/>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2"/>
      <c r="D917" s="392"/>
      <c r="E917" s="392"/>
      <c r="F917" s="392"/>
      <c r="G917" s="392"/>
      <c r="H917" s="392"/>
      <c r="I917" s="392"/>
      <c r="J917" s="393"/>
      <c r="K917" s="394"/>
      <c r="L917" s="394"/>
      <c r="M917" s="394"/>
      <c r="N917" s="394"/>
      <c r="O917" s="394"/>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2"/>
      <c r="D918" s="392"/>
      <c r="E918" s="392"/>
      <c r="F918" s="392"/>
      <c r="G918" s="392"/>
      <c r="H918" s="392"/>
      <c r="I918" s="392"/>
      <c r="J918" s="393"/>
      <c r="K918" s="394"/>
      <c r="L918" s="394"/>
      <c r="M918" s="394"/>
      <c r="N918" s="394"/>
      <c r="O918" s="394"/>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2"/>
      <c r="D919" s="392"/>
      <c r="E919" s="392"/>
      <c r="F919" s="392"/>
      <c r="G919" s="392"/>
      <c r="H919" s="392"/>
      <c r="I919" s="392"/>
      <c r="J919" s="393"/>
      <c r="K919" s="394"/>
      <c r="L919" s="394"/>
      <c r="M919" s="394"/>
      <c r="N919" s="394"/>
      <c r="O919" s="394"/>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2"/>
      <c r="D920" s="392"/>
      <c r="E920" s="392"/>
      <c r="F920" s="392"/>
      <c r="G920" s="392"/>
      <c r="H920" s="392"/>
      <c r="I920" s="392"/>
      <c r="J920" s="393"/>
      <c r="K920" s="394"/>
      <c r="L920" s="394"/>
      <c r="M920" s="394"/>
      <c r="N920" s="394"/>
      <c r="O920" s="394"/>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2"/>
      <c r="D921" s="392"/>
      <c r="E921" s="392"/>
      <c r="F921" s="392"/>
      <c r="G921" s="392"/>
      <c r="H921" s="392"/>
      <c r="I921" s="392"/>
      <c r="J921" s="393"/>
      <c r="K921" s="394"/>
      <c r="L921" s="394"/>
      <c r="M921" s="394"/>
      <c r="N921" s="394"/>
      <c r="O921" s="394"/>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2"/>
      <c r="D922" s="392"/>
      <c r="E922" s="392"/>
      <c r="F922" s="392"/>
      <c r="G922" s="392"/>
      <c r="H922" s="392"/>
      <c r="I922" s="392"/>
      <c r="J922" s="393"/>
      <c r="K922" s="394"/>
      <c r="L922" s="394"/>
      <c r="M922" s="394"/>
      <c r="N922" s="394"/>
      <c r="O922" s="394"/>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2"/>
      <c r="D923" s="392"/>
      <c r="E923" s="392"/>
      <c r="F923" s="392"/>
      <c r="G923" s="392"/>
      <c r="H923" s="392"/>
      <c r="I923" s="392"/>
      <c r="J923" s="393"/>
      <c r="K923" s="394"/>
      <c r="L923" s="394"/>
      <c r="M923" s="394"/>
      <c r="N923" s="394"/>
      <c r="O923" s="394"/>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2"/>
      <c r="D924" s="392"/>
      <c r="E924" s="392"/>
      <c r="F924" s="392"/>
      <c r="G924" s="392"/>
      <c r="H924" s="392"/>
      <c r="I924" s="392"/>
      <c r="J924" s="393"/>
      <c r="K924" s="394"/>
      <c r="L924" s="394"/>
      <c r="M924" s="394"/>
      <c r="N924" s="394"/>
      <c r="O924" s="394"/>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2"/>
      <c r="D925" s="392"/>
      <c r="E925" s="392"/>
      <c r="F925" s="392"/>
      <c r="G925" s="392"/>
      <c r="H925" s="392"/>
      <c r="I925" s="392"/>
      <c r="J925" s="393"/>
      <c r="K925" s="394"/>
      <c r="L925" s="394"/>
      <c r="M925" s="394"/>
      <c r="N925" s="394"/>
      <c r="O925" s="394"/>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2"/>
      <c r="D926" s="392"/>
      <c r="E926" s="392"/>
      <c r="F926" s="392"/>
      <c r="G926" s="392"/>
      <c r="H926" s="392"/>
      <c r="I926" s="392"/>
      <c r="J926" s="393"/>
      <c r="K926" s="394"/>
      <c r="L926" s="394"/>
      <c r="M926" s="394"/>
      <c r="N926" s="394"/>
      <c r="O926" s="394"/>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2"/>
      <c r="D927" s="392"/>
      <c r="E927" s="392"/>
      <c r="F927" s="392"/>
      <c r="G927" s="392"/>
      <c r="H927" s="392"/>
      <c r="I927" s="392"/>
      <c r="J927" s="393"/>
      <c r="K927" s="394"/>
      <c r="L927" s="394"/>
      <c r="M927" s="394"/>
      <c r="N927" s="394"/>
      <c r="O927" s="394"/>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2"/>
      <c r="D928" s="392"/>
      <c r="E928" s="392"/>
      <c r="F928" s="392"/>
      <c r="G928" s="392"/>
      <c r="H928" s="392"/>
      <c r="I928" s="392"/>
      <c r="J928" s="393"/>
      <c r="K928" s="394"/>
      <c r="L928" s="394"/>
      <c r="M928" s="394"/>
      <c r="N928" s="394"/>
      <c r="O928" s="394"/>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2"/>
      <c r="D929" s="392"/>
      <c r="E929" s="392"/>
      <c r="F929" s="392"/>
      <c r="G929" s="392"/>
      <c r="H929" s="392"/>
      <c r="I929" s="392"/>
      <c r="J929" s="393"/>
      <c r="K929" s="394"/>
      <c r="L929" s="394"/>
      <c r="M929" s="394"/>
      <c r="N929" s="394"/>
      <c r="O929" s="394"/>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2"/>
      <c r="D930" s="392"/>
      <c r="E930" s="392"/>
      <c r="F930" s="392"/>
      <c r="G930" s="392"/>
      <c r="H930" s="392"/>
      <c r="I930" s="392"/>
      <c r="J930" s="393"/>
      <c r="K930" s="394"/>
      <c r="L930" s="394"/>
      <c r="M930" s="394"/>
      <c r="N930" s="394"/>
      <c r="O930" s="394"/>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2"/>
      <c r="D931" s="392"/>
      <c r="E931" s="392"/>
      <c r="F931" s="392"/>
      <c r="G931" s="392"/>
      <c r="H931" s="392"/>
      <c r="I931" s="392"/>
      <c r="J931" s="393"/>
      <c r="K931" s="394"/>
      <c r="L931" s="394"/>
      <c r="M931" s="394"/>
      <c r="N931" s="394"/>
      <c r="O931" s="394"/>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2"/>
      <c r="D932" s="392"/>
      <c r="E932" s="392"/>
      <c r="F932" s="392"/>
      <c r="G932" s="392"/>
      <c r="H932" s="392"/>
      <c r="I932" s="392"/>
      <c r="J932" s="393"/>
      <c r="K932" s="394"/>
      <c r="L932" s="394"/>
      <c r="M932" s="394"/>
      <c r="N932" s="394"/>
      <c r="O932" s="394"/>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29"/>
      <c r="B935" s="329"/>
      <c r="C935" s="329" t="s">
        <v>27</v>
      </c>
      <c r="D935" s="329"/>
      <c r="E935" s="329"/>
      <c r="F935" s="329"/>
      <c r="G935" s="329"/>
      <c r="H935" s="329"/>
      <c r="I935" s="329"/>
      <c r="J935" s="237" t="s">
        <v>358</v>
      </c>
      <c r="K935" s="404"/>
      <c r="L935" s="404"/>
      <c r="M935" s="404"/>
      <c r="N935" s="404"/>
      <c r="O935" s="404"/>
      <c r="P935" s="330" t="s">
        <v>330</v>
      </c>
      <c r="Q935" s="330"/>
      <c r="R935" s="330"/>
      <c r="S935" s="330"/>
      <c r="T935" s="330"/>
      <c r="U935" s="330"/>
      <c r="V935" s="330"/>
      <c r="W935" s="330"/>
      <c r="X935" s="330"/>
      <c r="Y935" s="327" t="s">
        <v>355</v>
      </c>
      <c r="Z935" s="328"/>
      <c r="AA935" s="328"/>
      <c r="AB935" s="328"/>
      <c r="AC935" s="237" t="s">
        <v>406</v>
      </c>
      <c r="AD935" s="237"/>
      <c r="AE935" s="237"/>
      <c r="AF935" s="237"/>
      <c r="AG935" s="237"/>
      <c r="AH935" s="327" t="s">
        <v>440</v>
      </c>
      <c r="AI935" s="329"/>
      <c r="AJ935" s="329"/>
      <c r="AK935" s="329"/>
      <c r="AL935" s="329" t="s">
        <v>22</v>
      </c>
      <c r="AM935" s="329"/>
      <c r="AN935" s="329"/>
      <c r="AO935" s="405"/>
      <c r="AP935" s="406" t="s">
        <v>359</v>
      </c>
      <c r="AQ935" s="406"/>
      <c r="AR935" s="406"/>
      <c r="AS935" s="406"/>
      <c r="AT935" s="406"/>
      <c r="AU935" s="406"/>
      <c r="AV935" s="406"/>
      <c r="AW935" s="406"/>
      <c r="AX935" s="406"/>
    </row>
    <row r="936" spans="1:50" ht="42" customHeight="1" x14ac:dyDescent="0.2">
      <c r="A936" s="379">
        <v>1</v>
      </c>
      <c r="B936" s="379">
        <v>1</v>
      </c>
      <c r="C936" s="402" t="s">
        <v>555</v>
      </c>
      <c r="D936" s="392"/>
      <c r="E936" s="392"/>
      <c r="F936" s="392"/>
      <c r="G936" s="392"/>
      <c r="H936" s="392"/>
      <c r="I936" s="392"/>
      <c r="J936" s="393">
        <v>1011105001930</v>
      </c>
      <c r="K936" s="394"/>
      <c r="L936" s="394"/>
      <c r="M936" s="394"/>
      <c r="N936" s="394"/>
      <c r="O936" s="394"/>
      <c r="P936" s="403" t="s">
        <v>540</v>
      </c>
      <c r="Q936" s="294"/>
      <c r="R936" s="294"/>
      <c r="S936" s="294"/>
      <c r="T936" s="294"/>
      <c r="U936" s="294"/>
      <c r="V936" s="294"/>
      <c r="W936" s="294"/>
      <c r="X936" s="294"/>
      <c r="Y936" s="302">
        <v>24</v>
      </c>
      <c r="Z936" s="303"/>
      <c r="AA936" s="303"/>
      <c r="AB936" s="304"/>
      <c r="AC936" s="395" t="s">
        <v>444</v>
      </c>
      <c r="AD936" s="401"/>
      <c r="AE936" s="401"/>
      <c r="AF936" s="401"/>
      <c r="AG936" s="401"/>
      <c r="AH936" s="396">
        <v>1</v>
      </c>
      <c r="AI936" s="397"/>
      <c r="AJ936" s="397"/>
      <c r="AK936" s="397"/>
      <c r="AL936" s="299">
        <v>94</v>
      </c>
      <c r="AM936" s="300"/>
      <c r="AN936" s="300"/>
      <c r="AO936" s="301"/>
      <c r="AP936" s="295" t="s">
        <v>578</v>
      </c>
      <c r="AQ936" s="295"/>
      <c r="AR936" s="295"/>
      <c r="AS936" s="295"/>
      <c r="AT936" s="295"/>
      <c r="AU936" s="295"/>
      <c r="AV936" s="295"/>
      <c r="AW936" s="295"/>
      <c r="AX936" s="295"/>
    </row>
    <row r="937" spans="1:50" ht="30" hidden="1" customHeight="1" x14ac:dyDescent="0.2">
      <c r="A937" s="379">
        <v>2</v>
      </c>
      <c r="B937" s="379">
        <v>1</v>
      </c>
      <c r="C937" s="392"/>
      <c r="D937" s="392"/>
      <c r="E937" s="392"/>
      <c r="F937" s="392"/>
      <c r="G937" s="392"/>
      <c r="H937" s="392"/>
      <c r="I937" s="392"/>
      <c r="J937" s="393"/>
      <c r="K937" s="394"/>
      <c r="L937" s="394"/>
      <c r="M937" s="394"/>
      <c r="N937" s="394"/>
      <c r="O937" s="394"/>
      <c r="P937" s="294"/>
      <c r="Q937" s="294"/>
      <c r="R937" s="294"/>
      <c r="S937" s="294"/>
      <c r="T937" s="294"/>
      <c r="U937" s="294"/>
      <c r="V937" s="294"/>
      <c r="W937" s="294"/>
      <c r="X937" s="294"/>
      <c r="Y937" s="302"/>
      <c r="Z937" s="303"/>
      <c r="AA937" s="303"/>
      <c r="AB937" s="304"/>
      <c r="AC937" s="395"/>
      <c r="AD937" s="395"/>
      <c r="AE937" s="395"/>
      <c r="AF937" s="395"/>
      <c r="AG937" s="395"/>
      <c r="AH937" s="396"/>
      <c r="AI937" s="397"/>
      <c r="AJ937" s="397"/>
      <c r="AK937" s="397"/>
      <c r="AL937" s="398"/>
      <c r="AM937" s="399"/>
      <c r="AN937" s="399"/>
      <c r="AO937" s="400"/>
      <c r="AP937" s="295"/>
      <c r="AQ937" s="295"/>
      <c r="AR937" s="295"/>
      <c r="AS937" s="295"/>
      <c r="AT937" s="295"/>
      <c r="AU937" s="295"/>
      <c r="AV937" s="295"/>
      <c r="AW937" s="295"/>
      <c r="AX937" s="295"/>
    </row>
    <row r="938" spans="1:50" ht="30" hidden="1" customHeight="1" x14ac:dyDescent="0.2">
      <c r="A938" s="379">
        <v>3</v>
      </c>
      <c r="B938" s="379">
        <v>1</v>
      </c>
      <c r="C938" s="402"/>
      <c r="D938" s="392"/>
      <c r="E938" s="392"/>
      <c r="F938" s="392"/>
      <c r="G938" s="392"/>
      <c r="H938" s="392"/>
      <c r="I938" s="392"/>
      <c r="J938" s="393"/>
      <c r="K938" s="394"/>
      <c r="L938" s="394"/>
      <c r="M938" s="394"/>
      <c r="N938" s="394"/>
      <c r="O938" s="394"/>
      <c r="P938" s="403"/>
      <c r="Q938" s="294"/>
      <c r="R938" s="294"/>
      <c r="S938" s="294"/>
      <c r="T938" s="294"/>
      <c r="U938" s="294"/>
      <c r="V938" s="294"/>
      <c r="W938" s="294"/>
      <c r="X938" s="294"/>
      <c r="Y938" s="302"/>
      <c r="Z938" s="303"/>
      <c r="AA938" s="303"/>
      <c r="AB938" s="304"/>
      <c r="AC938" s="395"/>
      <c r="AD938" s="395"/>
      <c r="AE938" s="395"/>
      <c r="AF938" s="395"/>
      <c r="AG938" s="395"/>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2"/>
      <c r="D939" s="392"/>
      <c r="E939" s="392"/>
      <c r="F939" s="392"/>
      <c r="G939" s="392"/>
      <c r="H939" s="392"/>
      <c r="I939" s="392"/>
      <c r="J939" s="393"/>
      <c r="K939" s="394"/>
      <c r="L939" s="394"/>
      <c r="M939" s="394"/>
      <c r="N939" s="394"/>
      <c r="O939" s="394"/>
      <c r="P939" s="403"/>
      <c r="Q939" s="294"/>
      <c r="R939" s="294"/>
      <c r="S939" s="294"/>
      <c r="T939" s="294"/>
      <c r="U939" s="294"/>
      <c r="V939" s="294"/>
      <c r="W939" s="294"/>
      <c r="X939" s="294"/>
      <c r="Y939" s="302"/>
      <c r="Z939" s="303"/>
      <c r="AA939" s="303"/>
      <c r="AB939" s="304"/>
      <c r="AC939" s="395"/>
      <c r="AD939" s="395"/>
      <c r="AE939" s="395"/>
      <c r="AF939" s="395"/>
      <c r="AG939" s="395"/>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2"/>
      <c r="D940" s="392"/>
      <c r="E940" s="392"/>
      <c r="F940" s="392"/>
      <c r="G940" s="392"/>
      <c r="H940" s="392"/>
      <c r="I940" s="392"/>
      <c r="J940" s="393"/>
      <c r="K940" s="394"/>
      <c r="L940" s="394"/>
      <c r="M940" s="394"/>
      <c r="N940" s="394"/>
      <c r="O940" s="394"/>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2"/>
      <c r="D941" s="392"/>
      <c r="E941" s="392"/>
      <c r="F941" s="392"/>
      <c r="G941" s="392"/>
      <c r="H941" s="392"/>
      <c r="I941" s="392"/>
      <c r="J941" s="393"/>
      <c r="K941" s="394"/>
      <c r="L941" s="394"/>
      <c r="M941" s="394"/>
      <c r="N941" s="394"/>
      <c r="O941" s="394"/>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2"/>
      <c r="D942" s="392"/>
      <c r="E942" s="392"/>
      <c r="F942" s="392"/>
      <c r="G942" s="392"/>
      <c r="H942" s="392"/>
      <c r="I942" s="392"/>
      <c r="J942" s="393"/>
      <c r="K942" s="394"/>
      <c r="L942" s="394"/>
      <c r="M942" s="394"/>
      <c r="N942" s="394"/>
      <c r="O942" s="394"/>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2"/>
      <c r="D943" s="392"/>
      <c r="E943" s="392"/>
      <c r="F943" s="392"/>
      <c r="G943" s="392"/>
      <c r="H943" s="392"/>
      <c r="I943" s="392"/>
      <c r="J943" s="393"/>
      <c r="K943" s="394"/>
      <c r="L943" s="394"/>
      <c r="M943" s="394"/>
      <c r="N943" s="394"/>
      <c r="O943" s="394"/>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2"/>
      <c r="D944" s="392"/>
      <c r="E944" s="392"/>
      <c r="F944" s="392"/>
      <c r="G944" s="392"/>
      <c r="H944" s="392"/>
      <c r="I944" s="392"/>
      <c r="J944" s="393"/>
      <c r="K944" s="394"/>
      <c r="L944" s="394"/>
      <c r="M944" s="394"/>
      <c r="N944" s="394"/>
      <c r="O944" s="394"/>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2"/>
      <c r="D945" s="392"/>
      <c r="E945" s="392"/>
      <c r="F945" s="392"/>
      <c r="G945" s="392"/>
      <c r="H945" s="392"/>
      <c r="I945" s="392"/>
      <c r="J945" s="393"/>
      <c r="K945" s="394"/>
      <c r="L945" s="394"/>
      <c r="M945" s="394"/>
      <c r="N945" s="394"/>
      <c r="O945" s="394"/>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2"/>
      <c r="D946" s="392"/>
      <c r="E946" s="392"/>
      <c r="F946" s="392"/>
      <c r="G946" s="392"/>
      <c r="H946" s="392"/>
      <c r="I946" s="392"/>
      <c r="J946" s="393"/>
      <c r="K946" s="394"/>
      <c r="L946" s="394"/>
      <c r="M946" s="394"/>
      <c r="N946" s="394"/>
      <c r="O946" s="394"/>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2"/>
      <c r="D947" s="392"/>
      <c r="E947" s="392"/>
      <c r="F947" s="392"/>
      <c r="G947" s="392"/>
      <c r="H947" s="392"/>
      <c r="I947" s="392"/>
      <c r="J947" s="393"/>
      <c r="K947" s="394"/>
      <c r="L947" s="394"/>
      <c r="M947" s="394"/>
      <c r="N947" s="394"/>
      <c r="O947" s="394"/>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2"/>
      <c r="D948" s="392"/>
      <c r="E948" s="392"/>
      <c r="F948" s="392"/>
      <c r="G948" s="392"/>
      <c r="H948" s="392"/>
      <c r="I948" s="392"/>
      <c r="J948" s="393"/>
      <c r="K948" s="394"/>
      <c r="L948" s="394"/>
      <c r="M948" s="394"/>
      <c r="N948" s="394"/>
      <c r="O948" s="394"/>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2"/>
      <c r="D949" s="392"/>
      <c r="E949" s="392"/>
      <c r="F949" s="392"/>
      <c r="G949" s="392"/>
      <c r="H949" s="392"/>
      <c r="I949" s="392"/>
      <c r="J949" s="393"/>
      <c r="K949" s="394"/>
      <c r="L949" s="394"/>
      <c r="M949" s="394"/>
      <c r="N949" s="394"/>
      <c r="O949" s="394"/>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2"/>
      <c r="D950" s="392"/>
      <c r="E950" s="392"/>
      <c r="F950" s="392"/>
      <c r="G950" s="392"/>
      <c r="H950" s="392"/>
      <c r="I950" s="392"/>
      <c r="J950" s="393"/>
      <c r="K950" s="394"/>
      <c r="L950" s="394"/>
      <c r="M950" s="394"/>
      <c r="N950" s="394"/>
      <c r="O950" s="394"/>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2"/>
      <c r="D951" s="392"/>
      <c r="E951" s="392"/>
      <c r="F951" s="392"/>
      <c r="G951" s="392"/>
      <c r="H951" s="392"/>
      <c r="I951" s="392"/>
      <c r="J951" s="393"/>
      <c r="K951" s="394"/>
      <c r="L951" s="394"/>
      <c r="M951" s="394"/>
      <c r="N951" s="394"/>
      <c r="O951" s="394"/>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2"/>
      <c r="D952" s="392"/>
      <c r="E952" s="392"/>
      <c r="F952" s="392"/>
      <c r="G952" s="392"/>
      <c r="H952" s="392"/>
      <c r="I952" s="392"/>
      <c r="J952" s="393"/>
      <c r="K952" s="394"/>
      <c r="L952" s="394"/>
      <c r="M952" s="394"/>
      <c r="N952" s="394"/>
      <c r="O952" s="394"/>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2"/>
      <c r="D953" s="392"/>
      <c r="E953" s="392"/>
      <c r="F953" s="392"/>
      <c r="G953" s="392"/>
      <c r="H953" s="392"/>
      <c r="I953" s="392"/>
      <c r="J953" s="393"/>
      <c r="K953" s="394"/>
      <c r="L953" s="394"/>
      <c r="M953" s="394"/>
      <c r="N953" s="394"/>
      <c r="O953" s="394"/>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2"/>
      <c r="D954" s="392"/>
      <c r="E954" s="392"/>
      <c r="F954" s="392"/>
      <c r="G954" s="392"/>
      <c r="H954" s="392"/>
      <c r="I954" s="392"/>
      <c r="J954" s="393"/>
      <c r="K954" s="394"/>
      <c r="L954" s="394"/>
      <c r="M954" s="394"/>
      <c r="N954" s="394"/>
      <c r="O954" s="394"/>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2"/>
      <c r="D955" s="392"/>
      <c r="E955" s="392"/>
      <c r="F955" s="392"/>
      <c r="G955" s="392"/>
      <c r="H955" s="392"/>
      <c r="I955" s="392"/>
      <c r="J955" s="393"/>
      <c r="K955" s="394"/>
      <c r="L955" s="394"/>
      <c r="M955" s="394"/>
      <c r="N955" s="394"/>
      <c r="O955" s="394"/>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2"/>
      <c r="D956" s="392"/>
      <c r="E956" s="392"/>
      <c r="F956" s="392"/>
      <c r="G956" s="392"/>
      <c r="H956" s="392"/>
      <c r="I956" s="392"/>
      <c r="J956" s="393"/>
      <c r="K956" s="394"/>
      <c r="L956" s="394"/>
      <c r="M956" s="394"/>
      <c r="N956" s="394"/>
      <c r="O956" s="394"/>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2"/>
      <c r="D957" s="392"/>
      <c r="E957" s="392"/>
      <c r="F957" s="392"/>
      <c r="G957" s="392"/>
      <c r="H957" s="392"/>
      <c r="I957" s="392"/>
      <c r="J957" s="393"/>
      <c r="K957" s="394"/>
      <c r="L957" s="394"/>
      <c r="M957" s="394"/>
      <c r="N957" s="394"/>
      <c r="O957" s="394"/>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2"/>
      <c r="D958" s="392"/>
      <c r="E958" s="392"/>
      <c r="F958" s="392"/>
      <c r="G958" s="392"/>
      <c r="H958" s="392"/>
      <c r="I958" s="392"/>
      <c r="J958" s="393"/>
      <c r="K958" s="394"/>
      <c r="L958" s="394"/>
      <c r="M958" s="394"/>
      <c r="N958" s="394"/>
      <c r="O958" s="394"/>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2"/>
      <c r="D959" s="392"/>
      <c r="E959" s="392"/>
      <c r="F959" s="392"/>
      <c r="G959" s="392"/>
      <c r="H959" s="392"/>
      <c r="I959" s="392"/>
      <c r="J959" s="393"/>
      <c r="K959" s="394"/>
      <c r="L959" s="394"/>
      <c r="M959" s="394"/>
      <c r="N959" s="394"/>
      <c r="O959" s="394"/>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2"/>
      <c r="D960" s="392"/>
      <c r="E960" s="392"/>
      <c r="F960" s="392"/>
      <c r="G960" s="392"/>
      <c r="H960" s="392"/>
      <c r="I960" s="392"/>
      <c r="J960" s="393"/>
      <c r="K960" s="394"/>
      <c r="L960" s="394"/>
      <c r="M960" s="394"/>
      <c r="N960" s="394"/>
      <c r="O960" s="394"/>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2"/>
      <c r="D961" s="392"/>
      <c r="E961" s="392"/>
      <c r="F961" s="392"/>
      <c r="G961" s="392"/>
      <c r="H961" s="392"/>
      <c r="I961" s="392"/>
      <c r="J961" s="393"/>
      <c r="K961" s="394"/>
      <c r="L961" s="394"/>
      <c r="M961" s="394"/>
      <c r="N961" s="394"/>
      <c r="O961" s="394"/>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2"/>
      <c r="D962" s="392"/>
      <c r="E962" s="392"/>
      <c r="F962" s="392"/>
      <c r="G962" s="392"/>
      <c r="H962" s="392"/>
      <c r="I962" s="392"/>
      <c r="J962" s="393"/>
      <c r="K962" s="394"/>
      <c r="L962" s="394"/>
      <c r="M962" s="394"/>
      <c r="N962" s="394"/>
      <c r="O962" s="394"/>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2"/>
      <c r="D963" s="392"/>
      <c r="E963" s="392"/>
      <c r="F963" s="392"/>
      <c r="G963" s="392"/>
      <c r="H963" s="392"/>
      <c r="I963" s="392"/>
      <c r="J963" s="393"/>
      <c r="K963" s="394"/>
      <c r="L963" s="394"/>
      <c r="M963" s="394"/>
      <c r="N963" s="394"/>
      <c r="O963" s="394"/>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2"/>
      <c r="D964" s="392"/>
      <c r="E964" s="392"/>
      <c r="F964" s="392"/>
      <c r="G964" s="392"/>
      <c r="H964" s="392"/>
      <c r="I964" s="392"/>
      <c r="J964" s="393"/>
      <c r="K964" s="394"/>
      <c r="L964" s="394"/>
      <c r="M964" s="394"/>
      <c r="N964" s="394"/>
      <c r="O964" s="394"/>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13.5" hidden="1" customHeight="1" x14ac:dyDescent="0.2">
      <c r="A965" s="379">
        <v>30</v>
      </c>
      <c r="B965" s="379">
        <v>1</v>
      </c>
      <c r="C965" s="392"/>
      <c r="D965" s="392"/>
      <c r="E965" s="392"/>
      <c r="F965" s="392"/>
      <c r="G965" s="392"/>
      <c r="H965" s="392"/>
      <c r="I965" s="392"/>
      <c r="J965" s="393"/>
      <c r="K965" s="394"/>
      <c r="L965" s="394"/>
      <c r="M965" s="394"/>
      <c r="N965" s="394"/>
      <c r="O965" s="394"/>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29"/>
      <c r="B968" s="329"/>
      <c r="C968" s="329" t="s">
        <v>27</v>
      </c>
      <c r="D968" s="329"/>
      <c r="E968" s="329"/>
      <c r="F968" s="329"/>
      <c r="G968" s="329"/>
      <c r="H968" s="329"/>
      <c r="I968" s="329"/>
      <c r="J968" s="237" t="s">
        <v>358</v>
      </c>
      <c r="K968" s="404"/>
      <c r="L968" s="404"/>
      <c r="M968" s="404"/>
      <c r="N968" s="404"/>
      <c r="O968" s="404"/>
      <c r="P968" s="330" t="s">
        <v>330</v>
      </c>
      <c r="Q968" s="330"/>
      <c r="R968" s="330"/>
      <c r="S968" s="330"/>
      <c r="T968" s="330"/>
      <c r="U968" s="330"/>
      <c r="V968" s="330"/>
      <c r="W968" s="330"/>
      <c r="X968" s="330"/>
      <c r="Y968" s="327" t="s">
        <v>355</v>
      </c>
      <c r="Z968" s="328"/>
      <c r="AA968" s="328"/>
      <c r="AB968" s="328"/>
      <c r="AC968" s="237" t="s">
        <v>406</v>
      </c>
      <c r="AD968" s="237"/>
      <c r="AE968" s="237"/>
      <c r="AF968" s="237"/>
      <c r="AG968" s="237"/>
      <c r="AH968" s="327" t="s">
        <v>440</v>
      </c>
      <c r="AI968" s="329"/>
      <c r="AJ968" s="329"/>
      <c r="AK968" s="329"/>
      <c r="AL968" s="329" t="s">
        <v>22</v>
      </c>
      <c r="AM968" s="329"/>
      <c r="AN968" s="329"/>
      <c r="AO968" s="405"/>
      <c r="AP968" s="406" t="s">
        <v>359</v>
      </c>
      <c r="AQ968" s="406"/>
      <c r="AR968" s="406"/>
      <c r="AS968" s="406"/>
      <c r="AT968" s="406"/>
      <c r="AU968" s="406"/>
      <c r="AV968" s="406"/>
      <c r="AW968" s="406"/>
      <c r="AX968" s="406"/>
    </row>
    <row r="969" spans="1:50" ht="44.25" customHeight="1" x14ac:dyDescent="0.2">
      <c r="A969" s="379">
        <v>1</v>
      </c>
      <c r="B969" s="379">
        <v>1</v>
      </c>
      <c r="C969" s="402" t="s">
        <v>559</v>
      </c>
      <c r="D969" s="392"/>
      <c r="E969" s="392"/>
      <c r="F969" s="392"/>
      <c r="G969" s="392"/>
      <c r="H969" s="392"/>
      <c r="I969" s="392"/>
      <c r="J969" s="393">
        <v>1013201015327</v>
      </c>
      <c r="K969" s="394"/>
      <c r="L969" s="394"/>
      <c r="M969" s="394"/>
      <c r="N969" s="394"/>
      <c r="O969" s="394"/>
      <c r="P969" s="403" t="s">
        <v>541</v>
      </c>
      <c r="Q969" s="294"/>
      <c r="R969" s="294"/>
      <c r="S969" s="294"/>
      <c r="T969" s="294"/>
      <c r="U969" s="294"/>
      <c r="V969" s="294"/>
      <c r="W969" s="294"/>
      <c r="X969" s="294"/>
      <c r="Y969" s="302">
        <v>16</v>
      </c>
      <c r="Z969" s="303"/>
      <c r="AA969" s="303"/>
      <c r="AB969" s="304"/>
      <c r="AC969" s="395" t="s">
        <v>444</v>
      </c>
      <c r="AD969" s="401"/>
      <c r="AE969" s="401"/>
      <c r="AF969" s="401"/>
      <c r="AG969" s="401"/>
      <c r="AH969" s="396">
        <v>1</v>
      </c>
      <c r="AI969" s="397"/>
      <c r="AJ969" s="397"/>
      <c r="AK969" s="397"/>
      <c r="AL969" s="299">
        <v>95</v>
      </c>
      <c r="AM969" s="300"/>
      <c r="AN969" s="300"/>
      <c r="AO969" s="301"/>
      <c r="AP969" s="295" t="s">
        <v>567</v>
      </c>
      <c r="AQ969" s="295"/>
      <c r="AR969" s="295"/>
      <c r="AS969" s="295"/>
      <c r="AT969" s="295"/>
      <c r="AU969" s="295"/>
      <c r="AV969" s="295"/>
      <c r="AW969" s="295"/>
      <c r="AX969" s="295"/>
    </row>
    <row r="970" spans="1:50" ht="30" hidden="1" customHeight="1" x14ac:dyDescent="0.2">
      <c r="A970" s="379">
        <v>2</v>
      </c>
      <c r="B970" s="379">
        <v>1</v>
      </c>
      <c r="C970" s="392"/>
      <c r="D970" s="392"/>
      <c r="E970" s="392"/>
      <c r="F970" s="392"/>
      <c r="G970" s="392"/>
      <c r="H970" s="392"/>
      <c r="I970" s="392"/>
      <c r="J970" s="393"/>
      <c r="K970" s="394"/>
      <c r="L970" s="394"/>
      <c r="M970" s="394"/>
      <c r="N970" s="394"/>
      <c r="O970" s="394"/>
      <c r="P970" s="294"/>
      <c r="Q970" s="294"/>
      <c r="R970" s="294"/>
      <c r="S970" s="294"/>
      <c r="T970" s="294"/>
      <c r="U970" s="294"/>
      <c r="V970" s="294"/>
      <c r="W970" s="294"/>
      <c r="X970" s="294"/>
      <c r="Y970" s="302"/>
      <c r="Z970" s="303"/>
      <c r="AA970" s="303"/>
      <c r="AB970" s="304"/>
      <c r="AC970" s="395"/>
      <c r="AD970" s="395"/>
      <c r="AE970" s="395"/>
      <c r="AF970" s="395"/>
      <c r="AG970" s="395"/>
      <c r="AH970" s="396"/>
      <c r="AI970" s="397"/>
      <c r="AJ970" s="397"/>
      <c r="AK970" s="397"/>
      <c r="AL970" s="398"/>
      <c r="AM970" s="399"/>
      <c r="AN970" s="399"/>
      <c r="AO970" s="400"/>
      <c r="AP970" s="295"/>
      <c r="AQ970" s="295"/>
      <c r="AR970" s="295"/>
      <c r="AS970" s="295"/>
      <c r="AT970" s="295"/>
      <c r="AU970" s="295"/>
      <c r="AV970" s="295"/>
      <c r="AW970" s="295"/>
      <c r="AX970" s="295"/>
    </row>
    <row r="971" spans="1:50" ht="30" hidden="1" customHeight="1" x14ac:dyDescent="0.2">
      <c r="A971" s="379">
        <v>3</v>
      </c>
      <c r="B971" s="379">
        <v>1</v>
      </c>
      <c r="C971" s="402"/>
      <c r="D971" s="392"/>
      <c r="E971" s="392"/>
      <c r="F971" s="392"/>
      <c r="G971" s="392"/>
      <c r="H971" s="392"/>
      <c r="I971" s="392"/>
      <c r="J971" s="393"/>
      <c r="K971" s="394"/>
      <c r="L971" s="394"/>
      <c r="M971" s="394"/>
      <c r="N971" s="394"/>
      <c r="O971" s="394"/>
      <c r="P971" s="403"/>
      <c r="Q971" s="294"/>
      <c r="R971" s="294"/>
      <c r="S971" s="294"/>
      <c r="T971" s="294"/>
      <c r="U971" s="294"/>
      <c r="V971" s="294"/>
      <c r="W971" s="294"/>
      <c r="X971" s="294"/>
      <c r="Y971" s="302"/>
      <c r="Z971" s="303"/>
      <c r="AA971" s="303"/>
      <c r="AB971" s="304"/>
      <c r="AC971" s="395"/>
      <c r="AD971" s="395"/>
      <c r="AE971" s="395"/>
      <c r="AF971" s="395"/>
      <c r="AG971" s="395"/>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2"/>
      <c r="D972" s="392"/>
      <c r="E972" s="392"/>
      <c r="F972" s="392"/>
      <c r="G972" s="392"/>
      <c r="H972" s="392"/>
      <c r="I972" s="392"/>
      <c r="J972" s="393"/>
      <c r="K972" s="394"/>
      <c r="L972" s="394"/>
      <c r="M972" s="394"/>
      <c r="N972" s="394"/>
      <c r="O972" s="394"/>
      <c r="P972" s="403"/>
      <c r="Q972" s="294"/>
      <c r="R972" s="294"/>
      <c r="S972" s="294"/>
      <c r="T972" s="294"/>
      <c r="U972" s="294"/>
      <c r="V972" s="294"/>
      <c r="W972" s="294"/>
      <c r="X972" s="294"/>
      <c r="Y972" s="302"/>
      <c r="Z972" s="303"/>
      <c r="AA972" s="303"/>
      <c r="AB972" s="304"/>
      <c r="AC972" s="395"/>
      <c r="AD972" s="395"/>
      <c r="AE972" s="395"/>
      <c r="AF972" s="395"/>
      <c r="AG972" s="395"/>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2"/>
      <c r="D973" s="392"/>
      <c r="E973" s="392"/>
      <c r="F973" s="392"/>
      <c r="G973" s="392"/>
      <c r="H973" s="392"/>
      <c r="I973" s="392"/>
      <c r="J973" s="393"/>
      <c r="K973" s="394"/>
      <c r="L973" s="394"/>
      <c r="M973" s="394"/>
      <c r="N973" s="394"/>
      <c r="O973" s="394"/>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2"/>
      <c r="D974" s="392"/>
      <c r="E974" s="392"/>
      <c r="F974" s="392"/>
      <c r="G974" s="392"/>
      <c r="H974" s="392"/>
      <c r="I974" s="392"/>
      <c r="J974" s="393"/>
      <c r="K974" s="394"/>
      <c r="L974" s="394"/>
      <c r="M974" s="394"/>
      <c r="N974" s="394"/>
      <c r="O974" s="394"/>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2"/>
      <c r="D975" s="392"/>
      <c r="E975" s="392"/>
      <c r="F975" s="392"/>
      <c r="G975" s="392"/>
      <c r="H975" s="392"/>
      <c r="I975" s="392"/>
      <c r="J975" s="393"/>
      <c r="K975" s="394"/>
      <c r="L975" s="394"/>
      <c r="M975" s="394"/>
      <c r="N975" s="394"/>
      <c r="O975" s="394"/>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2"/>
      <c r="D976" s="392"/>
      <c r="E976" s="392"/>
      <c r="F976" s="392"/>
      <c r="G976" s="392"/>
      <c r="H976" s="392"/>
      <c r="I976" s="392"/>
      <c r="J976" s="393"/>
      <c r="K976" s="394"/>
      <c r="L976" s="394"/>
      <c r="M976" s="394"/>
      <c r="N976" s="394"/>
      <c r="O976" s="394"/>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2"/>
      <c r="D977" s="392"/>
      <c r="E977" s="392"/>
      <c r="F977" s="392"/>
      <c r="G977" s="392"/>
      <c r="H977" s="392"/>
      <c r="I977" s="392"/>
      <c r="J977" s="393"/>
      <c r="K977" s="394"/>
      <c r="L977" s="394"/>
      <c r="M977" s="394"/>
      <c r="N977" s="394"/>
      <c r="O977" s="394"/>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2"/>
      <c r="D978" s="392"/>
      <c r="E978" s="392"/>
      <c r="F978" s="392"/>
      <c r="G978" s="392"/>
      <c r="H978" s="392"/>
      <c r="I978" s="392"/>
      <c r="J978" s="393"/>
      <c r="K978" s="394"/>
      <c r="L978" s="394"/>
      <c r="M978" s="394"/>
      <c r="N978" s="394"/>
      <c r="O978" s="394"/>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2"/>
      <c r="D979" s="392"/>
      <c r="E979" s="392"/>
      <c r="F979" s="392"/>
      <c r="G979" s="392"/>
      <c r="H979" s="392"/>
      <c r="I979" s="392"/>
      <c r="J979" s="393"/>
      <c r="K979" s="394"/>
      <c r="L979" s="394"/>
      <c r="M979" s="394"/>
      <c r="N979" s="394"/>
      <c r="O979" s="394"/>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2"/>
      <c r="D980" s="392"/>
      <c r="E980" s="392"/>
      <c r="F980" s="392"/>
      <c r="G980" s="392"/>
      <c r="H980" s="392"/>
      <c r="I980" s="392"/>
      <c r="J980" s="393"/>
      <c r="K980" s="394"/>
      <c r="L980" s="394"/>
      <c r="M980" s="394"/>
      <c r="N980" s="394"/>
      <c r="O980" s="394"/>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2"/>
      <c r="D981" s="392"/>
      <c r="E981" s="392"/>
      <c r="F981" s="392"/>
      <c r="G981" s="392"/>
      <c r="H981" s="392"/>
      <c r="I981" s="392"/>
      <c r="J981" s="393"/>
      <c r="K981" s="394"/>
      <c r="L981" s="394"/>
      <c r="M981" s="394"/>
      <c r="N981" s="394"/>
      <c r="O981" s="394"/>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2"/>
      <c r="D982" s="392"/>
      <c r="E982" s="392"/>
      <c r="F982" s="392"/>
      <c r="G982" s="392"/>
      <c r="H982" s="392"/>
      <c r="I982" s="392"/>
      <c r="J982" s="393"/>
      <c r="K982" s="394"/>
      <c r="L982" s="394"/>
      <c r="M982" s="394"/>
      <c r="N982" s="394"/>
      <c r="O982" s="394"/>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2"/>
      <c r="D983" s="392"/>
      <c r="E983" s="392"/>
      <c r="F983" s="392"/>
      <c r="G983" s="392"/>
      <c r="H983" s="392"/>
      <c r="I983" s="392"/>
      <c r="J983" s="393"/>
      <c r="K983" s="394"/>
      <c r="L983" s="394"/>
      <c r="M983" s="394"/>
      <c r="N983" s="394"/>
      <c r="O983" s="394"/>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2"/>
      <c r="D984" s="392"/>
      <c r="E984" s="392"/>
      <c r="F984" s="392"/>
      <c r="G984" s="392"/>
      <c r="H984" s="392"/>
      <c r="I984" s="392"/>
      <c r="J984" s="393"/>
      <c r="K984" s="394"/>
      <c r="L984" s="394"/>
      <c r="M984" s="394"/>
      <c r="N984" s="394"/>
      <c r="O984" s="394"/>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2"/>
      <c r="D985" s="392"/>
      <c r="E985" s="392"/>
      <c r="F985" s="392"/>
      <c r="G985" s="392"/>
      <c r="H985" s="392"/>
      <c r="I985" s="392"/>
      <c r="J985" s="393"/>
      <c r="K985" s="394"/>
      <c r="L985" s="394"/>
      <c r="M985" s="394"/>
      <c r="N985" s="394"/>
      <c r="O985" s="394"/>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2"/>
      <c r="D986" s="392"/>
      <c r="E986" s="392"/>
      <c r="F986" s="392"/>
      <c r="G986" s="392"/>
      <c r="H986" s="392"/>
      <c r="I986" s="392"/>
      <c r="J986" s="393"/>
      <c r="K986" s="394"/>
      <c r="L986" s="394"/>
      <c r="M986" s="394"/>
      <c r="N986" s="394"/>
      <c r="O986" s="394"/>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2"/>
      <c r="D987" s="392"/>
      <c r="E987" s="392"/>
      <c r="F987" s="392"/>
      <c r="G987" s="392"/>
      <c r="H987" s="392"/>
      <c r="I987" s="392"/>
      <c r="J987" s="393"/>
      <c r="K987" s="394"/>
      <c r="L987" s="394"/>
      <c r="M987" s="394"/>
      <c r="N987" s="394"/>
      <c r="O987" s="394"/>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2"/>
      <c r="D988" s="392"/>
      <c r="E988" s="392"/>
      <c r="F988" s="392"/>
      <c r="G988" s="392"/>
      <c r="H988" s="392"/>
      <c r="I988" s="392"/>
      <c r="J988" s="393"/>
      <c r="K988" s="394"/>
      <c r="L988" s="394"/>
      <c r="M988" s="394"/>
      <c r="N988" s="394"/>
      <c r="O988" s="394"/>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2"/>
      <c r="D989" s="392"/>
      <c r="E989" s="392"/>
      <c r="F989" s="392"/>
      <c r="G989" s="392"/>
      <c r="H989" s="392"/>
      <c r="I989" s="392"/>
      <c r="J989" s="393"/>
      <c r="K989" s="394"/>
      <c r="L989" s="394"/>
      <c r="M989" s="394"/>
      <c r="N989" s="394"/>
      <c r="O989" s="394"/>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2"/>
      <c r="D990" s="392"/>
      <c r="E990" s="392"/>
      <c r="F990" s="392"/>
      <c r="G990" s="392"/>
      <c r="H990" s="392"/>
      <c r="I990" s="392"/>
      <c r="J990" s="393"/>
      <c r="K990" s="394"/>
      <c r="L990" s="394"/>
      <c r="M990" s="394"/>
      <c r="N990" s="394"/>
      <c r="O990" s="394"/>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2"/>
      <c r="D991" s="392"/>
      <c r="E991" s="392"/>
      <c r="F991" s="392"/>
      <c r="G991" s="392"/>
      <c r="H991" s="392"/>
      <c r="I991" s="392"/>
      <c r="J991" s="393"/>
      <c r="K991" s="394"/>
      <c r="L991" s="394"/>
      <c r="M991" s="394"/>
      <c r="N991" s="394"/>
      <c r="O991" s="394"/>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2"/>
      <c r="D992" s="392"/>
      <c r="E992" s="392"/>
      <c r="F992" s="392"/>
      <c r="G992" s="392"/>
      <c r="H992" s="392"/>
      <c r="I992" s="392"/>
      <c r="J992" s="393"/>
      <c r="K992" s="394"/>
      <c r="L992" s="394"/>
      <c r="M992" s="394"/>
      <c r="N992" s="394"/>
      <c r="O992" s="394"/>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2"/>
      <c r="D993" s="392"/>
      <c r="E993" s="392"/>
      <c r="F993" s="392"/>
      <c r="G993" s="392"/>
      <c r="H993" s="392"/>
      <c r="I993" s="392"/>
      <c r="J993" s="393"/>
      <c r="K993" s="394"/>
      <c r="L993" s="394"/>
      <c r="M993" s="394"/>
      <c r="N993" s="394"/>
      <c r="O993" s="394"/>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2"/>
      <c r="D994" s="392"/>
      <c r="E994" s="392"/>
      <c r="F994" s="392"/>
      <c r="G994" s="392"/>
      <c r="H994" s="392"/>
      <c r="I994" s="392"/>
      <c r="J994" s="393"/>
      <c r="K994" s="394"/>
      <c r="L994" s="394"/>
      <c r="M994" s="394"/>
      <c r="N994" s="394"/>
      <c r="O994" s="394"/>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2"/>
      <c r="D995" s="392"/>
      <c r="E995" s="392"/>
      <c r="F995" s="392"/>
      <c r="G995" s="392"/>
      <c r="H995" s="392"/>
      <c r="I995" s="392"/>
      <c r="J995" s="393"/>
      <c r="K995" s="394"/>
      <c r="L995" s="394"/>
      <c r="M995" s="394"/>
      <c r="N995" s="394"/>
      <c r="O995" s="394"/>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2"/>
      <c r="D996" s="392"/>
      <c r="E996" s="392"/>
      <c r="F996" s="392"/>
      <c r="G996" s="392"/>
      <c r="H996" s="392"/>
      <c r="I996" s="392"/>
      <c r="J996" s="393"/>
      <c r="K996" s="394"/>
      <c r="L996" s="394"/>
      <c r="M996" s="394"/>
      <c r="N996" s="394"/>
      <c r="O996" s="394"/>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2"/>
      <c r="D997" s="392"/>
      <c r="E997" s="392"/>
      <c r="F997" s="392"/>
      <c r="G997" s="392"/>
      <c r="H997" s="392"/>
      <c r="I997" s="392"/>
      <c r="J997" s="393"/>
      <c r="K997" s="394"/>
      <c r="L997" s="394"/>
      <c r="M997" s="394"/>
      <c r="N997" s="394"/>
      <c r="O997" s="394"/>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2"/>
      <c r="D998" s="392"/>
      <c r="E998" s="392"/>
      <c r="F998" s="392"/>
      <c r="G998" s="392"/>
      <c r="H998" s="392"/>
      <c r="I998" s="392"/>
      <c r="J998" s="393"/>
      <c r="K998" s="394"/>
      <c r="L998" s="394"/>
      <c r="M998" s="394"/>
      <c r="N998" s="394"/>
      <c r="O998" s="394"/>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29"/>
      <c r="B1001" s="329"/>
      <c r="C1001" s="329" t="s">
        <v>27</v>
      </c>
      <c r="D1001" s="329"/>
      <c r="E1001" s="329"/>
      <c r="F1001" s="329"/>
      <c r="G1001" s="329"/>
      <c r="H1001" s="329"/>
      <c r="I1001" s="329"/>
      <c r="J1001" s="237" t="s">
        <v>358</v>
      </c>
      <c r="K1001" s="404"/>
      <c r="L1001" s="404"/>
      <c r="M1001" s="404"/>
      <c r="N1001" s="404"/>
      <c r="O1001" s="404"/>
      <c r="P1001" s="330" t="s">
        <v>330</v>
      </c>
      <c r="Q1001" s="330"/>
      <c r="R1001" s="330"/>
      <c r="S1001" s="330"/>
      <c r="T1001" s="330"/>
      <c r="U1001" s="330"/>
      <c r="V1001" s="330"/>
      <c r="W1001" s="330"/>
      <c r="X1001" s="330"/>
      <c r="Y1001" s="327" t="s">
        <v>355</v>
      </c>
      <c r="Z1001" s="328"/>
      <c r="AA1001" s="328"/>
      <c r="AB1001" s="328"/>
      <c r="AC1001" s="237" t="s">
        <v>406</v>
      </c>
      <c r="AD1001" s="237"/>
      <c r="AE1001" s="237"/>
      <c r="AF1001" s="237"/>
      <c r="AG1001" s="237"/>
      <c r="AH1001" s="327" t="s">
        <v>440</v>
      </c>
      <c r="AI1001" s="329"/>
      <c r="AJ1001" s="329"/>
      <c r="AK1001" s="329"/>
      <c r="AL1001" s="329" t="s">
        <v>22</v>
      </c>
      <c r="AM1001" s="329"/>
      <c r="AN1001" s="329"/>
      <c r="AO1001" s="405"/>
      <c r="AP1001" s="406" t="s">
        <v>359</v>
      </c>
      <c r="AQ1001" s="406"/>
      <c r="AR1001" s="406"/>
      <c r="AS1001" s="406"/>
      <c r="AT1001" s="406"/>
      <c r="AU1001" s="406"/>
      <c r="AV1001" s="406"/>
      <c r="AW1001" s="406"/>
      <c r="AX1001" s="406"/>
    </row>
    <row r="1002" spans="1:50" ht="48.75" customHeight="1" x14ac:dyDescent="0.2">
      <c r="A1002" s="379">
        <v>1</v>
      </c>
      <c r="B1002" s="379">
        <v>1</v>
      </c>
      <c r="C1002" s="402" t="s">
        <v>519</v>
      </c>
      <c r="D1002" s="392"/>
      <c r="E1002" s="392"/>
      <c r="F1002" s="392"/>
      <c r="G1002" s="392"/>
      <c r="H1002" s="392"/>
      <c r="I1002" s="392"/>
      <c r="J1002" s="393">
        <v>7010005005425</v>
      </c>
      <c r="K1002" s="394"/>
      <c r="L1002" s="394"/>
      <c r="M1002" s="394"/>
      <c r="N1002" s="394"/>
      <c r="O1002" s="394"/>
      <c r="P1002" s="403" t="s">
        <v>542</v>
      </c>
      <c r="Q1002" s="294"/>
      <c r="R1002" s="294"/>
      <c r="S1002" s="294"/>
      <c r="T1002" s="294"/>
      <c r="U1002" s="294"/>
      <c r="V1002" s="294"/>
      <c r="W1002" s="294"/>
      <c r="X1002" s="294"/>
      <c r="Y1002" s="302">
        <v>13</v>
      </c>
      <c r="Z1002" s="303"/>
      <c r="AA1002" s="303"/>
      <c r="AB1002" s="304"/>
      <c r="AC1002" s="395" t="s">
        <v>451</v>
      </c>
      <c r="AD1002" s="401"/>
      <c r="AE1002" s="401"/>
      <c r="AF1002" s="401"/>
      <c r="AG1002" s="401"/>
      <c r="AH1002" s="396" t="s">
        <v>567</v>
      </c>
      <c r="AI1002" s="397"/>
      <c r="AJ1002" s="397"/>
      <c r="AK1002" s="397"/>
      <c r="AL1002" s="299">
        <v>99</v>
      </c>
      <c r="AM1002" s="300"/>
      <c r="AN1002" s="300"/>
      <c r="AO1002" s="301"/>
      <c r="AP1002" s="295" t="s">
        <v>567</v>
      </c>
      <c r="AQ1002" s="295"/>
      <c r="AR1002" s="295"/>
      <c r="AS1002" s="295"/>
      <c r="AT1002" s="295"/>
      <c r="AU1002" s="295"/>
      <c r="AV1002" s="295"/>
      <c r="AW1002" s="295"/>
      <c r="AX1002" s="295"/>
    </row>
    <row r="1003" spans="1:50" ht="30" hidden="1" customHeight="1" x14ac:dyDescent="0.2">
      <c r="A1003" s="379">
        <v>2</v>
      </c>
      <c r="B1003" s="379">
        <v>1</v>
      </c>
      <c r="C1003" s="392"/>
      <c r="D1003" s="392"/>
      <c r="E1003" s="392"/>
      <c r="F1003" s="392"/>
      <c r="G1003" s="392"/>
      <c r="H1003" s="392"/>
      <c r="I1003" s="392"/>
      <c r="J1003" s="393"/>
      <c r="K1003" s="394"/>
      <c r="L1003" s="394"/>
      <c r="M1003" s="394"/>
      <c r="N1003" s="394"/>
      <c r="O1003" s="394"/>
      <c r="P1003" s="294"/>
      <c r="Q1003" s="294"/>
      <c r="R1003" s="294"/>
      <c r="S1003" s="294"/>
      <c r="T1003" s="294"/>
      <c r="U1003" s="294"/>
      <c r="V1003" s="294"/>
      <c r="W1003" s="294"/>
      <c r="X1003" s="294"/>
      <c r="Y1003" s="302"/>
      <c r="Z1003" s="303"/>
      <c r="AA1003" s="303"/>
      <c r="AB1003" s="304"/>
      <c r="AC1003" s="395"/>
      <c r="AD1003" s="395"/>
      <c r="AE1003" s="395"/>
      <c r="AF1003" s="395"/>
      <c r="AG1003" s="395"/>
      <c r="AH1003" s="396"/>
      <c r="AI1003" s="397"/>
      <c r="AJ1003" s="397"/>
      <c r="AK1003" s="397"/>
      <c r="AL1003" s="398"/>
      <c r="AM1003" s="399"/>
      <c r="AN1003" s="399"/>
      <c r="AO1003" s="400"/>
      <c r="AP1003" s="295"/>
      <c r="AQ1003" s="295"/>
      <c r="AR1003" s="295"/>
      <c r="AS1003" s="295"/>
      <c r="AT1003" s="295"/>
      <c r="AU1003" s="295"/>
      <c r="AV1003" s="295"/>
      <c r="AW1003" s="295"/>
      <c r="AX1003" s="295"/>
    </row>
    <row r="1004" spans="1:50" ht="30" hidden="1" customHeight="1" x14ac:dyDescent="0.2">
      <c r="A1004" s="379">
        <v>3</v>
      </c>
      <c r="B1004" s="379">
        <v>1</v>
      </c>
      <c r="C1004" s="402"/>
      <c r="D1004" s="392"/>
      <c r="E1004" s="392"/>
      <c r="F1004" s="392"/>
      <c r="G1004" s="392"/>
      <c r="H1004" s="392"/>
      <c r="I1004" s="392"/>
      <c r="J1004" s="393"/>
      <c r="K1004" s="394"/>
      <c r="L1004" s="394"/>
      <c r="M1004" s="394"/>
      <c r="N1004" s="394"/>
      <c r="O1004" s="394"/>
      <c r="P1004" s="403"/>
      <c r="Q1004" s="294"/>
      <c r="R1004" s="294"/>
      <c r="S1004" s="294"/>
      <c r="T1004" s="294"/>
      <c r="U1004" s="294"/>
      <c r="V1004" s="294"/>
      <c r="W1004" s="294"/>
      <c r="X1004" s="294"/>
      <c r="Y1004" s="302"/>
      <c r="Z1004" s="303"/>
      <c r="AA1004" s="303"/>
      <c r="AB1004" s="304"/>
      <c r="AC1004" s="395"/>
      <c r="AD1004" s="395"/>
      <c r="AE1004" s="395"/>
      <c r="AF1004" s="395"/>
      <c r="AG1004" s="395"/>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2"/>
      <c r="D1005" s="392"/>
      <c r="E1005" s="392"/>
      <c r="F1005" s="392"/>
      <c r="G1005" s="392"/>
      <c r="H1005" s="392"/>
      <c r="I1005" s="392"/>
      <c r="J1005" s="393"/>
      <c r="K1005" s="394"/>
      <c r="L1005" s="394"/>
      <c r="M1005" s="394"/>
      <c r="N1005" s="394"/>
      <c r="O1005" s="394"/>
      <c r="P1005" s="403"/>
      <c r="Q1005" s="294"/>
      <c r="R1005" s="294"/>
      <c r="S1005" s="294"/>
      <c r="T1005" s="294"/>
      <c r="U1005" s="294"/>
      <c r="V1005" s="294"/>
      <c r="W1005" s="294"/>
      <c r="X1005" s="294"/>
      <c r="Y1005" s="302"/>
      <c r="Z1005" s="303"/>
      <c r="AA1005" s="303"/>
      <c r="AB1005" s="304"/>
      <c r="AC1005" s="395"/>
      <c r="AD1005" s="395"/>
      <c r="AE1005" s="395"/>
      <c r="AF1005" s="395"/>
      <c r="AG1005" s="395"/>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2"/>
      <c r="D1006" s="392"/>
      <c r="E1006" s="392"/>
      <c r="F1006" s="392"/>
      <c r="G1006" s="392"/>
      <c r="H1006" s="392"/>
      <c r="I1006" s="392"/>
      <c r="J1006" s="393"/>
      <c r="K1006" s="394"/>
      <c r="L1006" s="394"/>
      <c r="M1006" s="394"/>
      <c r="N1006" s="394"/>
      <c r="O1006" s="394"/>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2"/>
      <c r="D1007" s="392"/>
      <c r="E1007" s="392"/>
      <c r="F1007" s="392"/>
      <c r="G1007" s="392"/>
      <c r="H1007" s="392"/>
      <c r="I1007" s="392"/>
      <c r="J1007" s="393"/>
      <c r="K1007" s="394"/>
      <c r="L1007" s="394"/>
      <c r="M1007" s="394"/>
      <c r="N1007" s="394"/>
      <c r="O1007" s="394"/>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2"/>
      <c r="D1008" s="392"/>
      <c r="E1008" s="392"/>
      <c r="F1008" s="392"/>
      <c r="G1008" s="392"/>
      <c r="H1008" s="392"/>
      <c r="I1008" s="392"/>
      <c r="J1008" s="393"/>
      <c r="K1008" s="394"/>
      <c r="L1008" s="394"/>
      <c r="M1008" s="394"/>
      <c r="N1008" s="394"/>
      <c r="O1008" s="394"/>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2"/>
      <c r="D1009" s="392"/>
      <c r="E1009" s="392"/>
      <c r="F1009" s="392"/>
      <c r="G1009" s="392"/>
      <c r="H1009" s="392"/>
      <c r="I1009" s="392"/>
      <c r="J1009" s="393"/>
      <c r="K1009" s="394"/>
      <c r="L1009" s="394"/>
      <c r="M1009" s="394"/>
      <c r="N1009" s="394"/>
      <c r="O1009" s="394"/>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2"/>
      <c r="D1010" s="392"/>
      <c r="E1010" s="392"/>
      <c r="F1010" s="392"/>
      <c r="G1010" s="392"/>
      <c r="H1010" s="392"/>
      <c r="I1010" s="392"/>
      <c r="J1010" s="393"/>
      <c r="K1010" s="394"/>
      <c r="L1010" s="394"/>
      <c r="M1010" s="394"/>
      <c r="N1010" s="394"/>
      <c r="O1010" s="394"/>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2"/>
      <c r="D1011" s="392"/>
      <c r="E1011" s="392"/>
      <c r="F1011" s="392"/>
      <c r="G1011" s="392"/>
      <c r="H1011" s="392"/>
      <c r="I1011" s="392"/>
      <c r="J1011" s="393"/>
      <c r="K1011" s="394"/>
      <c r="L1011" s="394"/>
      <c r="M1011" s="394"/>
      <c r="N1011" s="394"/>
      <c r="O1011" s="394"/>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2"/>
      <c r="D1012" s="392"/>
      <c r="E1012" s="392"/>
      <c r="F1012" s="392"/>
      <c r="G1012" s="392"/>
      <c r="H1012" s="392"/>
      <c r="I1012" s="392"/>
      <c r="J1012" s="393"/>
      <c r="K1012" s="394"/>
      <c r="L1012" s="394"/>
      <c r="M1012" s="394"/>
      <c r="N1012" s="394"/>
      <c r="O1012" s="394"/>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2"/>
      <c r="D1013" s="392"/>
      <c r="E1013" s="392"/>
      <c r="F1013" s="392"/>
      <c r="G1013" s="392"/>
      <c r="H1013" s="392"/>
      <c r="I1013" s="392"/>
      <c r="J1013" s="393"/>
      <c r="K1013" s="394"/>
      <c r="L1013" s="394"/>
      <c r="M1013" s="394"/>
      <c r="N1013" s="394"/>
      <c r="O1013" s="394"/>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2"/>
      <c r="D1014" s="392"/>
      <c r="E1014" s="392"/>
      <c r="F1014" s="392"/>
      <c r="G1014" s="392"/>
      <c r="H1014" s="392"/>
      <c r="I1014" s="392"/>
      <c r="J1014" s="393"/>
      <c r="K1014" s="394"/>
      <c r="L1014" s="394"/>
      <c r="M1014" s="394"/>
      <c r="N1014" s="394"/>
      <c r="O1014" s="394"/>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2"/>
      <c r="D1015" s="392"/>
      <c r="E1015" s="392"/>
      <c r="F1015" s="392"/>
      <c r="G1015" s="392"/>
      <c r="H1015" s="392"/>
      <c r="I1015" s="392"/>
      <c r="J1015" s="393"/>
      <c r="K1015" s="394"/>
      <c r="L1015" s="394"/>
      <c r="M1015" s="394"/>
      <c r="N1015" s="394"/>
      <c r="O1015" s="394"/>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2"/>
      <c r="D1016" s="392"/>
      <c r="E1016" s="392"/>
      <c r="F1016" s="392"/>
      <c r="G1016" s="392"/>
      <c r="H1016" s="392"/>
      <c r="I1016" s="392"/>
      <c r="J1016" s="393"/>
      <c r="K1016" s="394"/>
      <c r="L1016" s="394"/>
      <c r="M1016" s="394"/>
      <c r="N1016" s="394"/>
      <c r="O1016" s="394"/>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2"/>
      <c r="D1017" s="392"/>
      <c r="E1017" s="392"/>
      <c r="F1017" s="392"/>
      <c r="G1017" s="392"/>
      <c r="H1017" s="392"/>
      <c r="I1017" s="392"/>
      <c r="J1017" s="393"/>
      <c r="K1017" s="394"/>
      <c r="L1017" s="394"/>
      <c r="M1017" s="394"/>
      <c r="N1017" s="394"/>
      <c r="O1017" s="394"/>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2"/>
      <c r="D1018" s="392"/>
      <c r="E1018" s="392"/>
      <c r="F1018" s="392"/>
      <c r="G1018" s="392"/>
      <c r="H1018" s="392"/>
      <c r="I1018" s="392"/>
      <c r="J1018" s="393"/>
      <c r="K1018" s="394"/>
      <c r="L1018" s="394"/>
      <c r="M1018" s="394"/>
      <c r="N1018" s="394"/>
      <c r="O1018" s="394"/>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2"/>
      <c r="D1019" s="392"/>
      <c r="E1019" s="392"/>
      <c r="F1019" s="392"/>
      <c r="G1019" s="392"/>
      <c r="H1019" s="392"/>
      <c r="I1019" s="392"/>
      <c r="J1019" s="393"/>
      <c r="K1019" s="394"/>
      <c r="L1019" s="394"/>
      <c r="M1019" s="394"/>
      <c r="N1019" s="394"/>
      <c r="O1019" s="394"/>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2"/>
      <c r="D1020" s="392"/>
      <c r="E1020" s="392"/>
      <c r="F1020" s="392"/>
      <c r="G1020" s="392"/>
      <c r="H1020" s="392"/>
      <c r="I1020" s="392"/>
      <c r="J1020" s="393"/>
      <c r="K1020" s="394"/>
      <c r="L1020" s="394"/>
      <c r="M1020" s="394"/>
      <c r="N1020" s="394"/>
      <c r="O1020" s="394"/>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2"/>
      <c r="D1021" s="392"/>
      <c r="E1021" s="392"/>
      <c r="F1021" s="392"/>
      <c r="G1021" s="392"/>
      <c r="H1021" s="392"/>
      <c r="I1021" s="392"/>
      <c r="J1021" s="393"/>
      <c r="K1021" s="394"/>
      <c r="L1021" s="394"/>
      <c r="M1021" s="394"/>
      <c r="N1021" s="394"/>
      <c r="O1021" s="394"/>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2"/>
      <c r="D1022" s="392"/>
      <c r="E1022" s="392"/>
      <c r="F1022" s="392"/>
      <c r="G1022" s="392"/>
      <c r="H1022" s="392"/>
      <c r="I1022" s="392"/>
      <c r="J1022" s="393"/>
      <c r="K1022" s="394"/>
      <c r="L1022" s="394"/>
      <c r="M1022" s="394"/>
      <c r="N1022" s="394"/>
      <c r="O1022" s="394"/>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2"/>
      <c r="D1023" s="392"/>
      <c r="E1023" s="392"/>
      <c r="F1023" s="392"/>
      <c r="G1023" s="392"/>
      <c r="H1023" s="392"/>
      <c r="I1023" s="392"/>
      <c r="J1023" s="393"/>
      <c r="K1023" s="394"/>
      <c r="L1023" s="394"/>
      <c r="M1023" s="394"/>
      <c r="N1023" s="394"/>
      <c r="O1023" s="394"/>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2"/>
      <c r="D1024" s="392"/>
      <c r="E1024" s="392"/>
      <c r="F1024" s="392"/>
      <c r="G1024" s="392"/>
      <c r="H1024" s="392"/>
      <c r="I1024" s="392"/>
      <c r="J1024" s="393"/>
      <c r="K1024" s="394"/>
      <c r="L1024" s="394"/>
      <c r="M1024" s="394"/>
      <c r="N1024" s="394"/>
      <c r="O1024" s="394"/>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2"/>
      <c r="D1025" s="392"/>
      <c r="E1025" s="392"/>
      <c r="F1025" s="392"/>
      <c r="G1025" s="392"/>
      <c r="H1025" s="392"/>
      <c r="I1025" s="392"/>
      <c r="J1025" s="393"/>
      <c r="K1025" s="394"/>
      <c r="L1025" s="394"/>
      <c r="M1025" s="394"/>
      <c r="N1025" s="394"/>
      <c r="O1025" s="394"/>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2"/>
      <c r="D1026" s="392"/>
      <c r="E1026" s="392"/>
      <c r="F1026" s="392"/>
      <c r="G1026" s="392"/>
      <c r="H1026" s="392"/>
      <c r="I1026" s="392"/>
      <c r="J1026" s="393"/>
      <c r="K1026" s="394"/>
      <c r="L1026" s="394"/>
      <c r="M1026" s="394"/>
      <c r="N1026" s="394"/>
      <c r="O1026" s="394"/>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2"/>
      <c r="D1027" s="392"/>
      <c r="E1027" s="392"/>
      <c r="F1027" s="392"/>
      <c r="G1027" s="392"/>
      <c r="H1027" s="392"/>
      <c r="I1027" s="392"/>
      <c r="J1027" s="393"/>
      <c r="K1027" s="394"/>
      <c r="L1027" s="394"/>
      <c r="M1027" s="394"/>
      <c r="N1027" s="394"/>
      <c r="O1027" s="394"/>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2"/>
      <c r="D1028" s="392"/>
      <c r="E1028" s="392"/>
      <c r="F1028" s="392"/>
      <c r="G1028" s="392"/>
      <c r="H1028" s="392"/>
      <c r="I1028" s="392"/>
      <c r="J1028" s="393"/>
      <c r="K1028" s="394"/>
      <c r="L1028" s="394"/>
      <c r="M1028" s="394"/>
      <c r="N1028" s="394"/>
      <c r="O1028" s="394"/>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2"/>
      <c r="D1029" s="392"/>
      <c r="E1029" s="392"/>
      <c r="F1029" s="392"/>
      <c r="G1029" s="392"/>
      <c r="H1029" s="392"/>
      <c r="I1029" s="392"/>
      <c r="J1029" s="393"/>
      <c r="K1029" s="394"/>
      <c r="L1029" s="394"/>
      <c r="M1029" s="394"/>
      <c r="N1029" s="394"/>
      <c r="O1029" s="394"/>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2"/>
      <c r="D1030" s="392"/>
      <c r="E1030" s="392"/>
      <c r="F1030" s="392"/>
      <c r="G1030" s="392"/>
      <c r="H1030" s="392"/>
      <c r="I1030" s="392"/>
      <c r="J1030" s="393"/>
      <c r="K1030" s="394"/>
      <c r="L1030" s="394"/>
      <c r="M1030" s="394"/>
      <c r="N1030" s="394"/>
      <c r="O1030" s="394"/>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2"/>
      <c r="D1031" s="392"/>
      <c r="E1031" s="392"/>
      <c r="F1031" s="392"/>
      <c r="G1031" s="392"/>
      <c r="H1031" s="392"/>
      <c r="I1031" s="392"/>
      <c r="J1031" s="393"/>
      <c r="K1031" s="394"/>
      <c r="L1031" s="394"/>
      <c r="M1031" s="394"/>
      <c r="N1031" s="394"/>
      <c r="O1031" s="394"/>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4"/>
      <c r="L1034" s="404"/>
      <c r="M1034" s="404"/>
      <c r="N1034" s="404"/>
      <c r="O1034" s="404"/>
      <c r="P1034" s="330" t="s">
        <v>330</v>
      </c>
      <c r="Q1034" s="330"/>
      <c r="R1034" s="330"/>
      <c r="S1034" s="330"/>
      <c r="T1034" s="330"/>
      <c r="U1034" s="330"/>
      <c r="V1034" s="330"/>
      <c r="W1034" s="330"/>
      <c r="X1034" s="330"/>
      <c r="Y1034" s="327" t="s">
        <v>355</v>
      </c>
      <c r="Z1034" s="328"/>
      <c r="AA1034" s="328"/>
      <c r="AB1034" s="328"/>
      <c r="AC1034" s="237" t="s">
        <v>406</v>
      </c>
      <c r="AD1034" s="237"/>
      <c r="AE1034" s="237"/>
      <c r="AF1034" s="237"/>
      <c r="AG1034" s="237"/>
      <c r="AH1034" s="327" t="s">
        <v>440</v>
      </c>
      <c r="AI1034" s="329"/>
      <c r="AJ1034" s="329"/>
      <c r="AK1034" s="329"/>
      <c r="AL1034" s="329" t="s">
        <v>22</v>
      </c>
      <c r="AM1034" s="329"/>
      <c r="AN1034" s="329"/>
      <c r="AO1034" s="405"/>
      <c r="AP1034" s="406" t="s">
        <v>359</v>
      </c>
      <c r="AQ1034" s="406"/>
      <c r="AR1034" s="406"/>
      <c r="AS1034" s="406"/>
      <c r="AT1034" s="406"/>
      <c r="AU1034" s="406"/>
      <c r="AV1034" s="406"/>
      <c r="AW1034" s="406"/>
      <c r="AX1034" s="406"/>
    </row>
    <row r="1035" spans="1:50" ht="30" hidden="1" customHeight="1" x14ac:dyDescent="0.2">
      <c r="A1035" s="379">
        <v>1</v>
      </c>
      <c r="B1035" s="379">
        <v>1</v>
      </c>
      <c r="C1035" s="392"/>
      <c r="D1035" s="392"/>
      <c r="E1035" s="392"/>
      <c r="F1035" s="392"/>
      <c r="G1035" s="392"/>
      <c r="H1035" s="392"/>
      <c r="I1035" s="392"/>
      <c r="J1035" s="393"/>
      <c r="K1035" s="394"/>
      <c r="L1035" s="394"/>
      <c r="M1035" s="394"/>
      <c r="N1035" s="394"/>
      <c r="O1035" s="394"/>
      <c r="P1035" s="294"/>
      <c r="Q1035" s="294"/>
      <c r="R1035" s="294"/>
      <c r="S1035" s="294"/>
      <c r="T1035" s="294"/>
      <c r="U1035" s="294"/>
      <c r="V1035" s="294"/>
      <c r="W1035" s="294"/>
      <c r="X1035" s="294"/>
      <c r="Y1035" s="302"/>
      <c r="Z1035" s="303"/>
      <c r="AA1035" s="303"/>
      <c r="AB1035" s="304"/>
      <c r="AC1035" s="395"/>
      <c r="AD1035" s="401"/>
      <c r="AE1035" s="401"/>
      <c r="AF1035" s="401"/>
      <c r="AG1035" s="401"/>
      <c r="AH1035" s="396"/>
      <c r="AI1035" s="397"/>
      <c r="AJ1035" s="397"/>
      <c r="AK1035" s="397"/>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2"/>
      <c r="D1036" s="392"/>
      <c r="E1036" s="392"/>
      <c r="F1036" s="392"/>
      <c r="G1036" s="392"/>
      <c r="H1036" s="392"/>
      <c r="I1036" s="392"/>
      <c r="J1036" s="393"/>
      <c r="K1036" s="394"/>
      <c r="L1036" s="394"/>
      <c r="M1036" s="394"/>
      <c r="N1036" s="394"/>
      <c r="O1036" s="394"/>
      <c r="P1036" s="294"/>
      <c r="Q1036" s="294"/>
      <c r="R1036" s="294"/>
      <c r="S1036" s="294"/>
      <c r="T1036" s="294"/>
      <c r="U1036" s="294"/>
      <c r="V1036" s="294"/>
      <c r="W1036" s="294"/>
      <c r="X1036" s="294"/>
      <c r="Y1036" s="302"/>
      <c r="Z1036" s="303"/>
      <c r="AA1036" s="303"/>
      <c r="AB1036" s="304"/>
      <c r="AC1036" s="395"/>
      <c r="AD1036" s="395"/>
      <c r="AE1036" s="395"/>
      <c r="AF1036" s="395"/>
      <c r="AG1036" s="395"/>
      <c r="AH1036" s="396"/>
      <c r="AI1036" s="397"/>
      <c r="AJ1036" s="397"/>
      <c r="AK1036" s="397"/>
      <c r="AL1036" s="398"/>
      <c r="AM1036" s="399"/>
      <c r="AN1036" s="399"/>
      <c r="AO1036" s="400"/>
      <c r="AP1036" s="295"/>
      <c r="AQ1036" s="295"/>
      <c r="AR1036" s="295"/>
      <c r="AS1036" s="295"/>
      <c r="AT1036" s="295"/>
      <c r="AU1036" s="295"/>
      <c r="AV1036" s="295"/>
      <c r="AW1036" s="295"/>
      <c r="AX1036" s="295"/>
    </row>
    <row r="1037" spans="1:50" ht="30" hidden="1" customHeight="1" x14ac:dyDescent="0.2">
      <c r="A1037" s="379">
        <v>3</v>
      </c>
      <c r="B1037" s="379">
        <v>1</v>
      </c>
      <c r="C1037" s="402"/>
      <c r="D1037" s="392"/>
      <c r="E1037" s="392"/>
      <c r="F1037" s="392"/>
      <c r="G1037" s="392"/>
      <c r="H1037" s="392"/>
      <c r="I1037" s="392"/>
      <c r="J1037" s="393"/>
      <c r="K1037" s="394"/>
      <c r="L1037" s="394"/>
      <c r="M1037" s="394"/>
      <c r="N1037" s="394"/>
      <c r="O1037" s="394"/>
      <c r="P1037" s="403"/>
      <c r="Q1037" s="294"/>
      <c r="R1037" s="294"/>
      <c r="S1037" s="294"/>
      <c r="T1037" s="294"/>
      <c r="U1037" s="294"/>
      <c r="V1037" s="294"/>
      <c r="W1037" s="294"/>
      <c r="X1037" s="294"/>
      <c r="Y1037" s="302"/>
      <c r="Z1037" s="303"/>
      <c r="AA1037" s="303"/>
      <c r="AB1037" s="304"/>
      <c r="AC1037" s="395"/>
      <c r="AD1037" s="395"/>
      <c r="AE1037" s="395"/>
      <c r="AF1037" s="395"/>
      <c r="AG1037" s="395"/>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2"/>
      <c r="D1038" s="392"/>
      <c r="E1038" s="392"/>
      <c r="F1038" s="392"/>
      <c r="G1038" s="392"/>
      <c r="H1038" s="392"/>
      <c r="I1038" s="392"/>
      <c r="J1038" s="393"/>
      <c r="K1038" s="394"/>
      <c r="L1038" s="394"/>
      <c r="M1038" s="394"/>
      <c r="N1038" s="394"/>
      <c r="O1038" s="394"/>
      <c r="P1038" s="403"/>
      <c r="Q1038" s="294"/>
      <c r="R1038" s="294"/>
      <c r="S1038" s="294"/>
      <c r="T1038" s="294"/>
      <c r="U1038" s="294"/>
      <c r="V1038" s="294"/>
      <c r="W1038" s="294"/>
      <c r="X1038" s="294"/>
      <c r="Y1038" s="302"/>
      <c r="Z1038" s="303"/>
      <c r="AA1038" s="303"/>
      <c r="AB1038" s="304"/>
      <c r="AC1038" s="395"/>
      <c r="AD1038" s="395"/>
      <c r="AE1038" s="395"/>
      <c r="AF1038" s="395"/>
      <c r="AG1038" s="395"/>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2"/>
      <c r="D1039" s="392"/>
      <c r="E1039" s="392"/>
      <c r="F1039" s="392"/>
      <c r="G1039" s="392"/>
      <c r="H1039" s="392"/>
      <c r="I1039" s="392"/>
      <c r="J1039" s="393"/>
      <c r="K1039" s="394"/>
      <c r="L1039" s="394"/>
      <c r="M1039" s="394"/>
      <c r="N1039" s="394"/>
      <c r="O1039" s="394"/>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2"/>
      <c r="D1040" s="392"/>
      <c r="E1040" s="392"/>
      <c r="F1040" s="392"/>
      <c r="G1040" s="392"/>
      <c r="H1040" s="392"/>
      <c r="I1040" s="392"/>
      <c r="J1040" s="393"/>
      <c r="K1040" s="394"/>
      <c r="L1040" s="394"/>
      <c r="M1040" s="394"/>
      <c r="N1040" s="394"/>
      <c r="O1040" s="394"/>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2"/>
      <c r="D1041" s="392"/>
      <c r="E1041" s="392"/>
      <c r="F1041" s="392"/>
      <c r="G1041" s="392"/>
      <c r="H1041" s="392"/>
      <c r="I1041" s="392"/>
      <c r="J1041" s="393"/>
      <c r="K1041" s="394"/>
      <c r="L1041" s="394"/>
      <c r="M1041" s="394"/>
      <c r="N1041" s="394"/>
      <c r="O1041" s="394"/>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2"/>
      <c r="D1042" s="392"/>
      <c r="E1042" s="392"/>
      <c r="F1042" s="392"/>
      <c r="G1042" s="392"/>
      <c r="H1042" s="392"/>
      <c r="I1042" s="392"/>
      <c r="J1042" s="393"/>
      <c r="K1042" s="394"/>
      <c r="L1042" s="394"/>
      <c r="M1042" s="394"/>
      <c r="N1042" s="394"/>
      <c r="O1042" s="394"/>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2"/>
      <c r="D1043" s="392"/>
      <c r="E1043" s="392"/>
      <c r="F1043" s="392"/>
      <c r="G1043" s="392"/>
      <c r="H1043" s="392"/>
      <c r="I1043" s="392"/>
      <c r="J1043" s="393"/>
      <c r="K1043" s="394"/>
      <c r="L1043" s="394"/>
      <c r="M1043" s="394"/>
      <c r="N1043" s="394"/>
      <c r="O1043" s="394"/>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2"/>
      <c r="D1044" s="392"/>
      <c r="E1044" s="392"/>
      <c r="F1044" s="392"/>
      <c r="G1044" s="392"/>
      <c r="H1044" s="392"/>
      <c r="I1044" s="392"/>
      <c r="J1044" s="393"/>
      <c r="K1044" s="394"/>
      <c r="L1044" s="394"/>
      <c r="M1044" s="394"/>
      <c r="N1044" s="394"/>
      <c r="O1044" s="394"/>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2"/>
      <c r="D1045" s="392"/>
      <c r="E1045" s="392"/>
      <c r="F1045" s="392"/>
      <c r="G1045" s="392"/>
      <c r="H1045" s="392"/>
      <c r="I1045" s="392"/>
      <c r="J1045" s="393"/>
      <c r="K1045" s="394"/>
      <c r="L1045" s="394"/>
      <c r="M1045" s="394"/>
      <c r="N1045" s="394"/>
      <c r="O1045" s="394"/>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2"/>
      <c r="D1046" s="392"/>
      <c r="E1046" s="392"/>
      <c r="F1046" s="392"/>
      <c r="G1046" s="392"/>
      <c r="H1046" s="392"/>
      <c r="I1046" s="392"/>
      <c r="J1046" s="393"/>
      <c r="K1046" s="394"/>
      <c r="L1046" s="394"/>
      <c r="M1046" s="394"/>
      <c r="N1046" s="394"/>
      <c r="O1046" s="394"/>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2"/>
      <c r="D1047" s="392"/>
      <c r="E1047" s="392"/>
      <c r="F1047" s="392"/>
      <c r="G1047" s="392"/>
      <c r="H1047" s="392"/>
      <c r="I1047" s="392"/>
      <c r="J1047" s="393"/>
      <c r="K1047" s="394"/>
      <c r="L1047" s="394"/>
      <c r="M1047" s="394"/>
      <c r="N1047" s="394"/>
      <c r="O1047" s="394"/>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2"/>
      <c r="D1048" s="392"/>
      <c r="E1048" s="392"/>
      <c r="F1048" s="392"/>
      <c r="G1048" s="392"/>
      <c r="H1048" s="392"/>
      <c r="I1048" s="392"/>
      <c r="J1048" s="393"/>
      <c r="K1048" s="394"/>
      <c r="L1048" s="394"/>
      <c r="M1048" s="394"/>
      <c r="N1048" s="394"/>
      <c r="O1048" s="394"/>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2"/>
      <c r="D1049" s="392"/>
      <c r="E1049" s="392"/>
      <c r="F1049" s="392"/>
      <c r="G1049" s="392"/>
      <c r="H1049" s="392"/>
      <c r="I1049" s="392"/>
      <c r="J1049" s="393"/>
      <c r="K1049" s="394"/>
      <c r="L1049" s="394"/>
      <c r="M1049" s="394"/>
      <c r="N1049" s="394"/>
      <c r="O1049" s="394"/>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2"/>
      <c r="D1050" s="392"/>
      <c r="E1050" s="392"/>
      <c r="F1050" s="392"/>
      <c r="G1050" s="392"/>
      <c r="H1050" s="392"/>
      <c r="I1050" s="392"/>
      <c r="J1050" s="393"/>
      <c r="K1050" s="394"/>
      <c r="L1050" s="394"/>
      <c r="M1050" s="394"/>
      <c r="N1050" s="394"/>
      <c r="O1050" s="394"/>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2"/>
      <c r="D1051" s="392"/>
      <c r="E1051" s="392"/>
      <c r="F1051" s="392"/>
      <c r="G1051" s="392"/>
      <c r="H1051" s="392"/>
      <c r="I1051" s="392"/>
      <c r="J1051" s="393"/>
      <c r="K1051" s="394"/>
      <c r="L1051" s="394"/>
      <c r="M1051" s="394"/>
      <c r="N1051" s="394"/>
      <c r="O1051" s="394"/>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2"/>
      <c r="D1052" s="392"/>
      <c r="E1052" s="392"/>
      <c r="F1052" s="392"/>
      <c r="G1052" s="392"/>
      <c r="H1052" s="392"/>
      <c r="I1052" s="392"/>
      <c r="J1052" s="393"/>
      <c r="K1052" s="394"/>
      <c r="L1052" s="394"/>
      <c r="M1052" s="394"/>
      <c r="N1052" s="394"/>
      <c r="O1052" s="394"/>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2"/>
      <c r="D1053" s="392"/>
      <c r="E1053" s="392"/>
      <c r="F1053" s="392"/>
      <c r="G1053" s="392"/>
      <c r="H1053" s="392"/>
      <c r="I1053" s="392"/>
      <c r="J1053" s="393"/>
      <c r="K1053" s="394"/>
      <c r="L1053" s="394"/>
      <c r="M1053" s="394"/>
      <c r="N1053" s="394"/>
      <c r="O1053" s="394"/>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2"/>
      <c r="D1054" s="392"/>
      <c r="E1054" s="392"/>
      <c r="F1054" s="392"/>
      <c r="G1054" s="392"/>
      <c r="H1054" s="392"/>
      <c r="I1054" s="392"/>
      <c r="J1054" s="393"/>
      <c r="K1054" s="394"/>
      <c r="L1054" s="394"/>
      <c r="M1054" s="394"/>
      <c r="N1054" s="394"/>
      <c r="O1054" s="394"/>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2"/>
      <c r="D1055" s="392"/>
      <c r="E1055" s="392"/>
      <c r="F1055" s="392"/>
      <c r="G1055" s="392"/>
      <c r="H1055" s="392"/>
      <c r="I1055" s="392"/>
      <c r="J1055" s="393"/>
      <c r="K1055" s="394"/>
      <c r="L1055" s="394"/>
      <c r="M1055" s="394"/>
      <c r="N1055" s="394"/>
      <c r="O1055" s="394"/>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2"/>
      <c r="D1056" s="392"/>
      <c r="E1056" s="392"/>
      <c r="F1056" s="392"/>
      <c r="G1056" s="392"/>
      <c r="H1056" s="392"/>
      <c r="I1056" s="392"/>
      <c r="J1056" s="393"/>
      <c r="K1056" s="394"/>
      <c r="L1056" s="394"/>
      <c r="M1056" s="394"/>
      <c r="N1056" s="394"/>
      <c r="O1056" s="394"/>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2"/>
      <c r="D1057" s="392"/>
      <c r="E1057" s="392"/>
      <c r="F1057" s="392"/>
      <c r="G1057" s="392"/>
      <c r="H1057" s="392"/>
      <c r="I1057" s="392"/>
      <c r="J1057" s="393"/>
      <c r="K1057" s="394"/>
      <c r="L1057" s="394"/>
      <c r="M1057" s="394"/>
      <c r="N1057" s="394"/>
      <c r="O1057" s="394"/>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2"/>
      <c r="D1058" s="392"/>
      <c r="E1058" s="392"/>
      <c r="F1058" s="392"/>
      <c r="G1058" s="392"/>
      <c r="H1058" s="392"/>
      <c r="I1058" s="392"/>
      <c r="J1058" s="393"/>
      <c r="K1058" s="394"/>
      <c r="L1058" s="394"/>
      <c r="M1058" s="394"/>
      <c r="N1058" s="394"/>
      <c r="O1058" s="394"/>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2"/>
      <c r="D1059" s="392"/>
      <c r="E1059" s="392"/>
      <c r="F1059" s="392"/>
      <c r="G1059" s="392"/>
      <c r="H1059" s="392"/>
      <c r="I1059" s="392"/>
      <c r="J1059" s="393"/>
      <c r="K1059" s="394"/>
      <c r="L1059" s="394"/>
      <c r="M1059" s="394"/>
      <c r="N1059" s="394"/>
      <c r="O1059" s="394"/>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2"/>
      <c r="D1060" s="392"/>
      <c r="E1060" s="392"/>
      <c r="F1060" s="392"/>
      <c r="G1060" s="392"/>
      <c r="H1060" s="392"/>
      <c r="I1060" s="392"/>
      <c r="J1060" s="393"/>
      <c r="K1060" s="394"/>
      <c r="L1060" s="394"/>
      <c r="M1060" s="394"/>
      <c r="N1060" s="394"/>
      <c r="O1060" s="394"/>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2"/>
      <c r="D1061" s="392"/>
      <c r="E1061" s="392"/>
      <c r="F1061" s="392"/>
      <c r="G1061" s="392"/>
      <c r="H1061" s="392"/>
      <c r="I1061" s="392"/>
      <c r="J1061" s="393"/>
      <c r="K1061" s="394"/>
      <c r="L1061" s="394"/>
      <c r="M1061" s="394"/>
      <c r="N1061" s="394"/>
      <c r="O1061" s="394"/>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2"/>
      <c r="D1062" s="392"/>
      <c r="E1062" s="392"/>
      <c r="F1062" s="392"/>
      <c r="G1062" s="392"/>
      <c r="H1062" s="392"/>
      <c r="I1062" s="392"/>
      <c r="J1062" s="393"/>
      <c r="K1062" s="394"/>
      <c r="L1062" s="394"/>
      <c r="M1062" s="394"/>
      <c r="N1062" s="394"/>
      <c r="O1062" s="394"/>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2"/>
      <c r="D1063" s="392"/>
      <c r="E1063" s="392"/>
      <c r="F1063" s="392"/>
      <c r="G1063" s="392"/>
      <c r="H1063" s="392"/>
      <c r="I1063" s="392"/>
      <c r="J1063" s="393"/>
      <c r="K1063" s="394"/>
      <c r="L1063" s="394"/>
      <c r="M1063" s="394"/>
      <c r="N1063" s="394"/>
      <c r="O1063" s="394"/>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2"/>
      <c r="D1064" s="392"/>
      <c r="E1064" s="392"/>
      <c r="F1064" s="392"/>
      <c r="G1064" s="392"/>
      <c r="H1064" s="392"/>
      <c r="I1064" s="392"/>
      <c r="J1064" s="393"/>
      <c r="K1064" s="394"/>
      <c r="L1064" s="394"/>
      <c r="M1064" s="394"/>
      <c r="N1064" s="394"/>
      <c r="O1064" s="394"/>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4"/>
      <c r="L1067" s="404"/>
      <c r="M1067" s="404"/>
      <c r="N1067" s="404"/>
      <c r="O1067" s="404"/>
      <c r="P1067" s="330" t="s">
        <v>330</v>
      </c>
      <c r="Q1067" s="330"/>
      <c r="R1067" s="330"/>
      <c r="S1067" s="330"/>
      <c r="T1067" s="330"/>
      <c r="U1067" s="330"/>
      <c r="V1067" s="330"/>
      <c r="W1067" s="330"/>
      <c r="X1067" s="330"/>
      <c r="Y1067" s="327" t="s">
        <v>355</v>
      </c>
      <c r="Z1067" s="328"/>
      <c r="AA1067" s="328"/>
      <c r="AB1067" s="328"/>
      <c r="AC1067" s="237" t="s">
        <v>406</v>
      </c>
      <c r="AD1067" s="237"/>
      <c r="AE1067" s="237"/>
      <c r="AF1067" s="237"/>
      <c r="AG1067" s="237"/>
      <c r="AH1067" s="327" t="s">
        <v>440</v>
      </c>
      <c r="AI1067" s="329"/>
      <c r="AJ1067" s="329"/>
      <c r="AK1067" s="329"/>
      <c r="AL1067" s="329" t="s">
        <v>22</v>
      </c>
      <c r="AM1067" s="329"/>
      <c r="AN1067" s="329"/>
      <c r="AO1067" s="405"/>
      <c r="AP1067" s="406" t="s">
        <v>359</v>
      </c>
      <c r="AQ1067" s="406"/>
      <c r="AR1067" s="406"/>
      <c r="AS1067" s="406"/>
      <c r="AT1067" s="406"/>
      <c r="AU1067" s="406"/>
      <c r="AV1067" s="406"/>
      <c r="AW1067" s="406"/>
      <c r="AX1067" s="406"/>
    </row>
    <row r="1068" spans="1:50" ht="30" hidden="1" customHeight="1" x14ac:dyDescent="0.2">
      <c r="A1068" s="379">
        <v>1</v>
      </c>
      <c r="B1068" s="379">
        <v>1</v>
      </c>
      <c r="C1068" s="392"/>
      <c r="D1068" s="392"/>
      <c r="E1068" s="392"/>
      <c r="F1068" s="392"/>
      <c r="G1068" s="392"/>
      <c r="H1068" s="392"/>
      <c r="I1068" s="392"/>
      <c r="J1068" s="393"/>
      <c r="K1068" s="394"/>
      <c r="L1068" s="394"/>
      <c r="M1068" s="394"/>
      <c r="N1068" s="394"/>
      <c r="O1068" s="394"/>
      <c r="P1068" s="294"/>
      <c r="Q1068" s="294"/>
      <c r="R1068" s="294"/>
      <c r="S1068" s="294"/>
      <c r="T1068" s="294"/>
      <c r="U1068" s="294"/>
      <c r="V1068" s="294"/>
      <c r="W1068" s="294"/>
      <c r="X1068" s="294"/>
      <c r="Y1068" s="302"/>
      <c r="Z1068" s="303"/>
      <c r="AA1068" s="303"/>
      <c r="AB1068" s="304"/>
      <c r="AC1068" s="395"/>
      <c r="AD1068" s="401"/>
      <c r="AE1068" s="401"/>
      <c r="AF1068" s="401"/>
      <c r="AG1068" s="401"/>
      <c r="AH1068" s="396"/>
      <c r="AI1068" s="397"/>
      <c r="AJ1068" s="397"/>
      <c r="AK1068" s="397"/>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2"/>
      <c r="D1069" s="392"/>
      <c r="E1069" s="392"/>
      <c r="F1069" s="392"/>
      <c r="G1069" s="392"/>
      <c r="H1069" s="392"/>
      <c r="I1069" s="392"/>
      <c r="J1069" s="393"/>
      <c r="K1069" s="394"/>
      <c r="L1069" s="394"/>
      <c r="M1069" s="394"/>
      <c r="N1069" s="394"/>
      <c r="O1069" s="394"/>
      <c r="P1069" s="294"/>
      <c r="Q1069" s="294"/>
      <c r="R1069" s="294"/>
      <c r="S1069" s="294"/>
      <c r="T1069" s="294"/>
      <c r="U1069" s="294"/>
      <c r="V1069" s="294"/>
      <c r="W1069" s="294"/>
      <c r="X1069" s="294"/>
      <c r="Y1069" s="302"/>
      <c r="Z1069" s="303"/>
      <c r="AA1069" s="303"/>
      <c r="AB1069" s="304"/>
      <c r="AC1069" s="395"/>
      <c r="AD1069" s="395"/>
      <c r="AE1069" s="395"/>
      <c r="AF1069" s="395"/>
      <c r="AG1069" s="395"/>
      <c r="AH1069" s="396"/>
      <c r="AI1069" s="397"/>
      <c r="AJ1069" s="397"/>
      <c r="AK1069" s="397"/>
      <c r="AL1069" s="398"/>
      <c r="AM1069" s="399"/>
      <c r="AN1069" s="399"/>
      <c r="AO1069" s="400"/>
      <c r="AP1069" s="295"/>
      <c r="AQ1069" s="295"/>
      <c r="AR1069" s="295"/>
      <c r="AS1069" s="295"/>
      <c r="AT1069" s="295"/>
      <c r="AU1069" s="295"/>
      <c r="AV1069" s="295"/>
      <c r="AW1069" s="295"/>
      <c r="AX1069" s="295"/>
    </row>
    <row r="1070" spans="1:50" ht="30" hidden="1" customHeight="1" x14ac:dyDescent="0.2">
      <c r="A1070" s="379">
        <v>3</v>
      </c>
      <c r="B1070" s="379">
        <v>1</v>
      </c>
      <c r="C1070" s="402"/>
      <c r="D1070" s="392"/>
      <c r="E1070" s="392"/>
      <c r="F1070" s="392"/>
      <c r="G1070" s="392"/>
      <c r="H1070" s="392"/>
      <c r="I1070" s="392"/>
      <c r="J1070" s="393"/>
      <c r="K1070" s="394"/>
      <c r="L1070" s="394"/>
      <c r="M1070" s="394"/>
      <c r="N1070" s="394"/>
      <c r="O1070" s="394"/>
      <c r="P1070" s="403"/>
      <c r="Q1070" s="294"/>
      <c r="R1070" s="294"/>
      <c r="S1070" s="294"/>
      <c r="T1070" s="294"/>
      <c r="U1070" s="294"/>
      <c r="V1070" s="294"/>
      <c r="W1070" s="294"/>
      <c r="X1070" s="294"/>
      <c r="Y1070" s="302"/>
      <c r="Z1070" s="303"/>
      <c r="AA1070" s="303"/>
      <c r="AB1070" s="304"/>
      <c r="AC1070" s="395"/>
      <c r="AD1070" s="395"/>
      <c r="AE1070" s="395"/>
      <c r="AF1070" s="395"/>
      <c r="AG1070" s="395"/>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2"/>
      <c r="D1071" s="392"/>
      <c r="E1071" s="392"/>
      <c r="F1071" s="392"/>
      <c r="G1071" s="392"/>
      <c r="H1071" s="392"/>
      <c r="I1071" s="392"/>
      <c r="J1071" s="393"/>
      <c r="K1071" s="394"/>
      <c r="L1071" s="394"/>
      <c r="M1071" s="394"/>
      <c r="N1071" s="394"/>
      <c r="O1071" s="394"/>
      <c r="P1071" s="403"/>
      <c r="Q1071" s="294"/>
      <c r="R1071" s="294"/>
      <c r="S1071" s="294"/>
      <c r="T1071" s="294"/>
      <c r="U1071" s="294"/>
      <c r="V1071" s="294"/>
      <c r="W1071" s="294"/>
      <c r="X1071" s="294"/>
      <c r="Y1071" s="302"/>
      <c r="Z1071" s="303"/>
      <c r="AA1071" s="303"/>
      <c r="AB1071" s="304"/>
      <c r="AC1071" s="395"/>
      <c r="AD1071" s="395"/>
      <c r="AE1071" s="395"/>
      <c r="AF1071" s="395"/>
      <c r="AG1071" s="395"/>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2"/>
      <c r="D1072" s="392"/>
      <c r="E1072" s="392"/>
      <c r="F1072" s="392"/>
      <c r="G1072" s="392"/>
      <c r="H1072" s="392"/>
      <c r="I1072" s="392"/>
      <c r="J1072" s="393"/>
      <c r="K1072" s="394"/>
      <c r="L1072" s="394"/>
      <c r="M1072" s="394"/>
      <c r="N1072" s="394"/>
      <c r="O1072" s="394"/>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2"/>
      <c r="D1073" s="392"/>
      <c r="E1073" s="392"/>
      <c r="F1073" s="392"/>
      <c r="G1073" s="392"/>
      <c r="H1073" s="392"/>
      <c r="I1073" s="392"/>
      <c r="J1073" s="393"/>
      <c r="K1073" s="394"/>
      <c r="L1073" s="394"/>
      <c r="M1073" s="394"/>
      <c r="N1073" s="394"/>
      <c r="O1073" s="394"/>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2"/>
      <c r="D1074" s="392"/>
      <c r="E1074" s="392"/>
      <c r="F1074" s="392"/>
      <c r="G1074" s="392"/>
      <c r="H1074" s="392"/>
      <c r="I1074" s="392"/>
      <c r="J1074" s="393"/>
      <c r="K1074" s="394"/>
      <c r="L1074" s="394"/>
      <c r="M1074" s="394"/>
      <c r="N1074" s="394"/>
      <c r="O1074" s="394"/>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2"/>
      <c r="D1075" s="392"/>
      <c r="E1075" s="392"/>
      <c r="F1075" s="392"/>
      <c r="G1075" s="392"/>
      <c r="H1075" s="392"/>
      <c r="I1075" s="392"/>
      <c r="J1075" s="393"/>
      <c r="K1075" s="394"/>
      <c r="L1075" s="394"/>
      <c r="M1075" s="394"/>
      <c r="N1075" s="394"/>
      <c r="O1075" s="394"/>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2"/>
      <c r="D1076" s="392"/>
      <c r="E1076" s="392"/>
      <c r="F1076" s="392"/>
      <c r="G1076" s="392"/>
      <c r="H1076" s="392"/>
      <c r="I1076" s="392"/>
      <c r="J1076" s="393"/>
      <c r="K1076" s="394"/>
      <c r="L1076" s="394"/>
      <c r="M1076" s="394"/>
      <c r="N1076" s="394"/>
      <c r="O1076" s="394"/>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2"/>
      <c r="D1077" s="392"/>
      <c r="E1077" s="392"/>
      <c r="F1077" s="392"/>
      <c r="G1077" s="392"/>
      <c r="H1077" s="392"/>
      <c r="I1077" s="392"/>
      <c r="J1077" s="393"/>
      <c r="K1077" s="394"/>
      <c r="L1077" s="394"/>
      <c r="M1077" s="394"/>
      <c r="N1077" s="394"/>
      <c r="O1077" s="394"/>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2"/>
      <c r="D1078" s="392"/>
      <c r="E1078" s="392"/>
      <c r="F1078" s="392"/>
      <c r="G1078" s="392"/>
      <c r="H1078" s="392"/>
      <c r="I1078" s="392"/>
      <c r="J1078" s="393"/>
      <c r="K1078" s="394"/>
      <c r="L1078" s="394"/>
      <c r="M1078" s="394"/>
      <c r="N1078" s="394"/>
      <c r="O1078" s="394"/>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2"/>
      <c r="D1079" s="392"/>
      <c r="E1079" s="392"/>
      <c r="F1079" s="392"/>
      <c r="G1079" s="392"/>
      <c r="H1079" s="392"/>
      <c r="I1079" s="392"/>
      <c r="J1079" s="393"/>
      <c r="K1079" s="394"/>
      <c r="L1079" s="394"/>
      <c r="M1079" s="394"/>
      <c r="N1079" s="394"/>
      <c r="O1079" s="394"/>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2"/>
      <c r="D1080" s="392"/>
      <c r="E1080" s="392"/>
      <c r="F1080" s="392"/>
      <c r="G1080" s="392"/>
      <c r="H1080" s="392"/>
      <c r="I1080" s="392"/>
      <c r="J1080" s="393"/>
      <c r="K1080" s="394"/>
      <c r="L1080" s="394"/>
      <c r="M1080" s="394"/>
      <c r="N1080" s="394"/>
      <c r="O1080" s="394"/>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2"/>
      <c r="D1081" s="392"/>
      <c r="E1081" s="392"/>
      <c r="F1081" s="392"/>
      <c r="G1081" s="392"/>
      <c r="H1081" s="392"/>
      <c r="I1081" s="392"/>
      <c r="J1081" s="393"/>
      <c r="K1081" s="394"/>
      <c r="L1081" s="394"/>
      <c r="M1081" s="394"/>
      <c r="N1081" s="394"/>
      <c r="O1081" s="394"/>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2"/>
      <c r="D1082" s="392"/>
      <c r="E1082" s="392"/>
      <c r="F1082" s="392"/>
      <c r="G1082" s="392"/>
      <c r="H1082" s="392"/>
      <c r="I1082" s="392"/>
      <c r="J1082" s="393"/>
      <c r="K1082" s="394"/>
      <c r="L1082" s="394"/>
      <c r="M1082" s="394"/>
      <c r="N1082" s="394"/>
      <c r="O1082" s="394"/>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2"/>
      <c r="D1083" s="392"/>
      <c r="E1083" s="392"/>
      <c r="F1083" s="392"/>
      <c r="G1083" s="392"/>
      <c r="H1083" s="392"/>
      <c r="I1083" s="392"/>
      <c r="J1083" s="393"/>
      <c r="K1083" s="394"/>
      <c r="L1083" s="394"/>
      <c r="M1083" s="394"/>
      <c r="N1083" s="394"/>
      <c r="O1083" s="394"/>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2"/>
      <c r="D1084" s="392"/>
      <c r="E1084" s="392"/>
      <c r="F1084" s="392"/>
      <c r="G1084" s="392"/>
      <c r="H1084" s="392"/>
      <c r="I1084" s="392"/>
      <c r="J1084" s="393"/>
      <c r="K1084" s="394"/>
      <c r="L1084" s="394"/>
      <c r="M1084" s="394"/>
      <c r="N1084" s="394"/>
      <c r="O1084" s="394"/>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2"/>
      <c r="D1085" s="392"/>
      <c r="E1085" s="392"/>
      <c r="F1085" s="392"/>
      <c r="G1085" s="392"/>
      <c r="H1085" s="392"/>
      <c r="I1085" s="392"/>
      <c r="J1085" s="393"/>
      <c r="K1085" s="394"/>
      <c r="L1085" s="394"/>
      <c r="M1085" s="394"/>
      <c r="N1085" s="394"/>
      <c r="O1085" s="394"/>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2"/>
      <c r="D1086" s="392"/>
      <c r="E1086" s="392"/>
      <c r="F1086" s="392"/>
      <c r="G1086" s="392"/>
      <c r="H1086" s="392"/>
      <c r="I1086" s="392"/>
      <c r="J1086" s="393"/>
      <c r="K1086" s="394"/>
      <c r="L1086" s="394"/>
      <c r="M1086" s="394"/>
      <c r="N1086" s="394"/>
      <c r="O1086" s="394"/>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2"/>
      <c r="D1087" s="392"/>
      <c r="E1087" s="392"/>
      <c r="F1087" s="392"/>
      <c r="G1087" s="392"/>
      <c r="H1087" s="392"/>
      <c r="I1087" s="392"/>
      <c r="J1087" s="393"/>
      <c r="K1087" s="394"/>
      <c r="L1087" s="394"/>
      <c r="M1087" s="394"/>
      <c r="N1087" s="394"/>
      <c r="O1087" s="394"/>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2"/>
      <c r="D1088" s="392"/>
      <c r="E1088" s="392"/>
      <c r="F1088" s="392"/>
      <c r="G1088" s="392"/>
      <c r="H1088" s="392"/>
      <c r="I1088" s="392"/>
      <c r="J1088" s="393"/>
      <c r="K1088" s="394"/>
      <c r="L1088" s="394"/>
      <c r="M1088" s="394"/>
      <c r="N1088" s="394"/>
      <c r="O1088" s="394"/>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2"/>
      <c r="D1089" s="392"/>
      <c r="E1089" s="392"/>
      <c r="F1089" s="392"/>
      <c r="G1089" s="392"/>
      <c r="H1089" s="392"/>
      <c r="I1089" s="392"/>
      <c r="J1089" s="393"/>
      <c r="K1089" s="394"/>
      <c r="L1089" s="394"/>
      <c r="M1089" s="394"/>
      <c r="N1089" s="394"/>
      <c r="O1089" s="394"/>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2"/>
      <c r="D1090" s="392"/>
      <c r="E1090" s="392"/>
      <c r="F1090" s="392"/>
      <c r="G1090" s="392"/>
      <c r="H1090" s="392"/>
      <c r="I1090" s="392"/>
      <c r="J1090" s="393"/>
      <c r="K1090" s="394"/>
      <c r="L1090" s="394"/>
      <c r="M1090" s="394"/>
      <c r="N1090" s="394"/>
      <c r="O1090" s="394"/>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2"/>
      <c r="D1091" s="392"/>
      <c r="E1091" s="392"/>
      <c r="F1091" s="392"/>
      <c r="G1091" s="392"/>
      <c r="H1091" s="392"/>
      <c r="I1091" s="392"/>
      <c r="J1091" s="393"/>
      <c r="K1091" s="394"/>
      <c r="L1091" s="394"/>
      <c r="M1091" s="394"/>
      <c r="N1091" s="394"/>
      <c r="O1091" s="394"/>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2"/>
      <c r="D1092" s="392"/>
      <c r="E1092" s="392"/>
      <c r="F1092" s="392"/>
      <c r="G1092" s="392"/>
      <c r="H1092" s="392"/>
      <c r="I1092" s="392"/>
      <c r="J1092" s="393"/>
      <c r="K1092" s="394"/>
      <c r="L1092" s="394"/>
      <c r="M1092" s="394"/>
      <c r="N1092" s="394"/>
      <c r="O1092" s="394"/>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2"/>
      <c r="D1093" s="392"/>
      <c r="E1093" s="392"/>
      <c r="F1093" s="392"/>
      <c r="G1093" s="392"/>
      <c r="H1093" s="392"/>
      <c r="I1093" s="392"/>
      <c r="J1093" s="393"/>
      <c r="K1093" s="394"/>
      <c r="L1093" s="394"/>
      <c r="M1093" s="394"/>
      <c r="N1093" s="394"/>
      <c r="O1093" s="394"/>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2"/>
      <c r="D1094" s="392"/>
      <c r="E1094" s="392"/>
      <c r="F1094" s="392"/>
      <c r="G1094" s="392"/>
      <c r="H1094" s="392"/>
      <c r="I1094" s="392"/>
      <c r="J1094" s="393"/>
      <c r="K1094" s="394"/>
      <c r="L1094" s="394"/>
      <c r="M1094" s="394"/>
      <c r="N1094" s="394"/>
      <c r="O1094" s="394"/>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2"/>
      <c r="D1095" s="392"/>
      <c r="E1095" s="392"/>
      <c r="F1095" s="392"/>
      <c r="G1095" s="392"/>
      <c r="H1095" s="392"/>
      <c r="I1095" s="392"/>
      <c r="J1095" s="393"/>
      <c r="K1095" s="394"/>
      <c r="L1095" s="394"/>
      <c r="M1095" s="394"/>
      <c r="N1095" s="394"/>
      <c r="O1095" s="394"/>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2"/>
      <c r="D1096" s="392"/>
      <c r="E1096" s="392"/>
      <c r="F1096" s="392"/>
      <c r="G1096" s="392"/>
      <c r="H1096" s="392"/>
      <c r="I1096" s="392"/>
      <c r="J1096" s="393"/>
      <c r="K1096" s="394"/>
      <c r="L1096" s="394"/>
      <c r="M1096" s="394"/>
      <c r="N1096" s="394"/>
      <c r="O1096" s="394"/>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2"/>
      <c r="D1097" s="392"/>
      <c r="E1097" s="392"/>
      <c r="F1097" s="392"/>
      <c r="G1097" s="392"/>
      <c r="H1097" s="392"/>
      <c r="I1097" s="392"/>
      <c r="J1097" s="393"/>
      <c r="K1097" s="394"/>
      <c r="L1097" s="394"/>
      <c r="M1097" s="394"/>
      <c r="N1097" s="394"/>
      <c r="O1097" s="394"/>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2">
      <c r="A1098" s="848" t="s">
        <v>386</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413</v>
      </c>
      <c r="AM1098" s="912"/>
      <c r="AN1098" s="912"/>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9"/>
      <c r="B1101" s="379"/>
      <c r="C1101" s="237" t="s">
        <v>351</v>
      </c>
      <c r="D1101" s="851"/>
      <c r="E1101" s="237" t="s">
        <v>350</v>
      </c>
      <c r="F1101" s="851"/>
      <c r="G1101" s="851"/>
      <c r="H1101" s="851"/>
      <c r="I1101" s="851"/>
      <c r="J1101" s="237" t="s">
        <v>358</v>
      </c>
      <c r="K1101" s="237"/>
      <c r="L1101" s="237"/>
      <c r="M1101" s="237"/>
      <c r="N1101" s="237"/>
      <c r="O1101" s="237"/>
      <c r="P1101" s="327" t="s">
        <v>28</v>
      </c>
      <c r="Q1101" s="327"/>
      <c r="R1101" s="327"/>
      <c r="S1101" s="327"/>
      <c r="T1101" s="327"/>
      <c r="U1101" s="327"/>
      <c r="V1101" s="327"/>
      <c r="W1101" s="327"/>
      <c r="X1101" s="327"/>
      <c r="Y1101" s="237" t="s">
        <v>360</v>
      </c>
      <c r="Z1101" s="851"/>
      <c r="AA1101" s="851"/>
      <c r="AB1101" s="851"/>
      <c r="AC1101" s="237" t="s">
        <v>331</v>
      </c>
      <c r="AD1101" s="237"/>
      <c r="AE1101" s="237"/>
      <c r="AF1101" s="237"/>
      <c r="AG1101" s="237"/>
      <c r="AH1101" s="327" t="s">
        <v>345</v>
      </c>
      <c r="AI1101" s="328"/>
      <c r="AJ1101" s="328"/>
      <c r="AK1101" s="328"/>
      <c r="AL1101" s="328" t="s">
        <v>22</v>
      </c>
      <c r="AM1101" s="328"/>
      <c r="AN1101" s="328"/>
      <c r="AO1101" s="854"/>
      <c r="AP1101" s="406" t="s">
        <v>387</v>
      </c>
      <c r="AQ1101" s="406"/>
      <c r="AR1101" s="406"/>
      <c r="AS1101" s="406"/>
      <c r="AT1101" s="406"/>
      <c r="AU1101" s="406"/>
      <c r="AV1101" s="406"/>
      <c r="AW1101" s="406"/>
      <c r="AX1101" s="406"/>
    </row>
    <row r="1102" spans="1:50" ht="30" hidden="1" customHeight="1" x14ac:dyDescent="0.2">
      <c r="A1102" s="379">
        <v>1</v>
      </c>
      <c r="B1102" s="379">
        <v>1</v>
      </c>
      <c r="C1102" s="853"/>
      <c r="D1102" s="853"/>
      <c r="E1102" s="852"/>
      <c r="F1102" s="852"/>
      <c r="G1102" s="852"/>
      <c r="H1102" s="852"/>
      <c r="I1102" s="852"/>
      <c r="J1102" s="393"/>
      <c r="K1102" s="394"/>
      <c r="L1102" s="394"/>
      <c r="M1102" s="394"/>
      <c r="N1102" s="394"/>
      <c r="O1102" s="394"/>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53"/>
      <c r="D1103" s="853"/>
      <c r="E1103" s="852"/>
      <c r="F1103" s="852"/>
      <c r="G1103" s="852"/>
      <c r="H1103" s="852"/>
      <c r="I1103" s="852"/>
      <c r="J1103" s="393"/>
      <c r="K1103" s="394"/>
      <c r="L1103" s="394"/>
      <c r="M1103" s="394"/>
      <c r="N1103" s="394"/>
      <c r="O1103" s="394"/>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53"/>
      <c r="D1104" s="853"/>
      <c r="E1104" s="852"/>
      <c r="F1104" s="852"/>
      <c r="G1104" s="852"/>
      <c r="H1104" s="852"/>
      <c r="I1104" s="852"/>
      <c r="J1104" s="393"/>
      <c r="K1104" s="394"/>
      <c r="L1104" s="394"/>
      <c r="M1104" s="394"/>
      <c r="N1104" s="394"/>
      <c r="O1104" s="394"/>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53"/>
      <c r="D1105" s="853"/>
      <c r="E1105" s="852"/>
      <c r="F1105" s="852"/>
      <c r="G1105" s="852"/>
      <c r="H1105" s="852"/>
      <c r="I1105" s="852"/>
      <c r="J1105" s="393"/>
      <c r="K1105" s="394"/>
      <c r="L1105" s="394"/>
      <c r="M1105" s="394"/>
      <c r="N1105" s="394"/>
      <c r="O1105" s="394"/>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53"/>
      <c r="D1106" s="853"/>
      <c r="E1106" s="852"/>
      <c r="F1106" s="852"/>
      <c r="G1106" s="852"/>
      <c r="H1106" s="852"/>
      <c r="I1106" s="852"/>
      <c r="J1106" s="393"/>
      <c r="K1106" s="394"/>
      <c r="L1106" s="394"/>
      <c r="M1106" s="394"/>
      <c r="N1106" s="394"/>
      <c r="O1106" s="394"/>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53"/>
      <c r="D1107" s="853"/>
      <c r="E1107" s="852"/>
      <c r="F1107" s="852"/>
      <c r="G1107" s="852"/>
      <c r="H1107" s="852"/>
      <c r="I1107" s="852"/>
      <c r="J1107" s="393"/>
      <c r="K1107" s="394"/>
      <c r="L1107" s="394"/>
      <c r="M1107" s="394"/>
      <c r="N1107" s="394"/>
      <c r="O1107" s="394"/>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53"/>
      <c r="D1108" s="853"/>
      <c r="E1108" s="852"/>
      <c r="F1108" s="852"/>
      <c r="G1108" s="852"/>
      <c r="H1108" s="852"/>
      <c r="I1108" s="852"/>
      <c r="J1108" s="393"/>
      <c r="K1108" s="394"/>
      <c r="L1108" s="394"/>
      <c r="M1108" s="394"/>
      <c r="N1108" s="394"/>
      <c r="O1108" s="394"/>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53"/>
      <c r="D1109" s="853"/>
      <c r="E1109" s="852"/>
      <c r="F1109" s="852"/>
      <c r="G1109" s="852"/>
      <c r="H1109" s="852"/>
      <c r="I1109" s="852"/>
      <c r="J1109" s="393"/>
      <c r="K1109" s="394"/>
      <c r="L1109" s="394"/>
      <c r="M1109" s="394"/>
      <c r="N1109" s="394"/>
      <c r="O1109" s="394"/>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53"/>
      <c r="D1110" s="853"/>
      <c r="E1110" s="852"/>
      <c r="F1110" s="852"/>
      <c r="G1110" s="852"/>
      <c r="H1110" s="852"/>
      <c r="I1110" s="852"/>
      <c r="J1110" s="393"/>
      <c r="K1110" s="394"/>
      <c r="L1110" s="394"/>
      <c r="M1110" s="394"/>
      <c r="N1110" s="394"/>
      <c r="O1110" s="394"/>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53"/>
      <c r="D1111" s="853"/>
      <c r="E1111" s="852"/>
      <c r="F1111" s="852"/>
      <c r="G1111" s="852"/>
      <c r="H1111" s="852"/>
      <c r="I1111" s="852"/>
      <c r="J1111" s="393"/>
      <c r="K1111" s="394"/>
      <c r="L1111" s="394"/>
      <c r="M1111" s="394"/>
      <c r="N1111" s="394"/>
      <c r="O1111" s="394"/>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53"/>
      <c r="D1112" s="853"/>
      <c r="E1112" s="852"/>
      <c r="F1112" s="852"/>
      <c r="G1112" s="852"/>
      <c r="H1112" s="852"/>
      <c r="I1112" s="852"/>
      <c r="J1112" s="393"/>
      <c r="K1112" s="394"/>
      <c r="L1112" s="394"/>
      <c r="M1112" s="394"/>
      <c r="N1112" s="394"/>
      <c r="O1112" s="394"/>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53"/>
      <c r="D1113" s="853"/>
      <c r="E1113" s="852"/>
      <c r="F1113" s="852"/>
      <c r="G1113" s="852"/>
      <c r="H1113" s="852"/>
      <c r="I1113" s="852"/>
      <c r="J1113" s="393"/>
      <c r="K1113" s="394"/>
      <c r="L1113" s="394"/>
      <c r="M1113" s="394"/>
      <c r="N1113" s="394"/>
      <c r="O1113" s="394"/>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53"/>
      <c r="D1114" s="853"/>
      <c r="E1114" s="852"/>
      <c r="F1114" s="852"/>
      <c r="G1114" s="852"/>
      <c r="H1114" s="852"/>
      <c r="I1114" s="852"/>
      <c r="J1114" s="393"/>
      <c r="K1114" s="394"/>
      <c r="L1114" s="394"/>
      <c r="M1114" s="394"/>
      <c r="N1114" s="394"/>
      <c r="O1114" s="394"/>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53"/>
      <c r="D1115" s="853"/>
      <c r="E1115" s="852"/>
      <c r="F1115" s="852"/>
      <c r="G1115" s="852"/>
      <c r="H1115" s="852"/>
      <c r="I1115" s="852"/>
      <c r="J1115" s="393"/>
      <c r="K1115" s="394"/>
      <c r="L1115" s="394"/>
      <c r="M1115" s="394"/>
      <c r="N1115" s="394"/>
      <c r="O1115" s="394"/>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53"/>
      <c r="D1116" s="853"/>
      <c r="E1116" s="852"/>
      <c r="F1116" s="852"/>
      <c r="G1116" s="852"/>
      <c r="H1116" s="852"/>
      <c r="I1116" s="852"/>
      <c r="J1116" s="393"/>
      <c r="K1116" s="394"/>
      <c r="L1116" s="394"/>
      <c r="M1116" s="394"/>
      <c r="N1116" s="394"/>
      <c r="O1116" s="394"/>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53"/>
      <c r="D1117" s="853"/>
      <c r="E1117" s="852"/>
      <c r="F1117" s="852"/>
      <c r="G1117" s="852"/>
      <c r="H1117" s="852"/>
      <c r="I1117" s="852"/>
      <c r="J1117" s="393"/>
      <c r="K1117" s="394"/>
      <c r="L1117" s="394"/>
      <c r="M1117" s="394"/>
      <c r="N1117" s="394"/>
      <c r="O1117" s="394"/>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53"/>
      <c r="D1118" s="853"/>
      <c r="E1118" s="852"/>
      <c r="F1118" s="852"/>
      <c r="G1118" s="852"/>
      <c r="H1118" s="852"/>
      <c r="I1118" s="852"/>
      <c r="J1118" s="393"/>
      <c r="K1118" s="394"/>
      <c r="L1118" s="394"/>
      <c r="M1118" s="394"/>
      <c r="N1118" s="394"/>
      <c r="O1118" s="394"/>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53"/>
      <c r="D1119" s="853"/>
      <c r="E1119" s="235"/>
      <c r="F1119" s="852"/>
      <c r="G1119" s="852"/>
      <c r="H1119" s="852"/>
      <c r="I1119" s="852"/>
      <c r="J1119" s="393"/>
      <c r="K1119" s="394"/>
      <c r="L1119" s="394"/>
      <c r="M1119" s="394"/>
      <c r="N1119" s="394"/>
      <c r="O1119" s="394"/>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53"/>
      <c r="D1120" s="853"/>
      <c r="E1120" s="852"/>
      <c r="F1120" s="852"/>
      <c r="G1120" s="852"/>
      <c r="H1120" s="852"/>
      <c r="I1120" s="852"/>
      <c r="J1120" s="393"/>
      <c r="K1120" s="394"/>
      <c r="L1120" s="394"/>
      <c r="M1120" s="394"/>
      <c r="N1120" s="394"/>
      <c r="O1120" s="394"/>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53"/>
      <c r="D1121" s="853"/>
      <c r="E1121" s="852"/>
      <c r="F1121" s="852"/>
      <c r="G1121" s="852"/>
      <c r="H1121" s="852"/>
      <c r="I1121" s="852"/>
      <c r="J1121" s="393"/>
      <c r="K1121" s="394"/>
      <c r="L1121" s="394"/>
      <c r="M1121" s="394"/>
      <c r="N1121" s="394"/>
      <c r="O1121" s="394"/>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53"/>
      <c r="D1122" s="853"/>
      <c r="E1122" s="852"/>
      <c r="F1122" s="852"/>
      <c r="G1122" s="852"/>
      <c r="H1122" s="852"/>
      <c r="I1122" s="852"/>
      <c r="J1122" s="393"/>
      <c r="K1122" s="394"/>
      <c r="L1122" s="394"/>
      <c r="M1122" s="394"/>
      <c r="N1122" s="394"/>
      <c r="O1122" s="394"/>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53"/>
      <c r="D1123" s="853"/>
      <c r="E1123" s="852"/>
      <c r="F1123" s="852"/>
      <c r="G1123" s="852"/>
      <c r="H1123" s="852"/>
      <c r="I1123" s="852"/>
      <c r="J1123" s="393"/>
      <c r="K1123" s="394"/>
      <c r="L1123" s="394"/>
      <c r="M1123" s="394"/>
      <c r="N1123" s="394"/>
      <c r="O1123" s="394"/>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53"/>
      <c r="D1124" s="853"/>
      <c r="E1124" s="852"/>
      <c r="F1124" s="852"/>
      <c r="G1124" s="852"/>
      <c r="H1124" s="852"/>
      <c r="I1124" s="852"/>
      <c r="J1124" s="393"/>
      <c r="K1124" s="394"/>
      <c r="L1124" s="394"/>
      <c r="M1124" s="394"/>
      <c r="N1124" s="394"/>
      <c r="O1124" s="394"/>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53"/>
      <c r="D1125" s="853"/>
      <c r="E1125" s="852"/>
      <c r="F1125" s="852"/>
      <c r="G1125" s="852"/>
      <c r="H1125" s="852"/>
      <c r="I1125" s="852"/>
      <c r="J1125" s="393"/>
      <c r="K1125" s="394"/>
      <c r="L1125" s="394"/>
      <c r="M1125" s="394"/>
      <c r="N1125" s="394"/>
      <c r="O1125" s="394"/>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53"/>
      <c r="D1126" s="853"/>
      <c r="E1126" s="852"/>
      <c r="F1126" s="852"/>
      <c r="G1126" s="852"/>
      <c r="H1126" s="852"/>
      <c r="I1126" s="852"/>
      <c r="J1126" s="393"/>
      <c r="K1126" s="394"/>
      <c r="L1126" s="394"/>
      <c r="M1126" s="394"/>
      <c r="N1126" s="394"/>
      <c r="O1126" s="394"/>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53"/>
      <c r="D1127" s="853"/>
      <c r="E1127" s="852"/>
      <c r="F1127" s="852"/>
      <c r="G1127" s="852"/>
      <c r="H1127" s="852"/>
      <c r="I1127" s="852"/>
      <c r="J1127" s="393"/>
      <c r="K1127" s="394"/>
      <c r="L1127" s="394"/>
      <c r="M1127" s="394"/>
      <c r="N1127" s="394"/>
      <c r="O1127" s="394"/>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53"/>
      <c r="D1128" s="853"/>
      <c r="E1128" s="852"/>
      <c r="F1128" s="852"/>
      <c r="G1128" s="852"/>
      <c r="H1128" s="852"/>
      <c r="I1128" s="852"/>
      <c r="J1128" s="393"/>
      <c r="K1128" s="394"/>
      <c r="L1128" s="394"/>
      <c r="M1128" s="394"/>
      <c r="N1128" s="394"/>
      <c r="O1128" s="394"/>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53"/>
      <c r="D1129" s="853"/>
      <c r="E1129" s="852"/>
      <c r="F1129" s="852"/>
      <c r="G1129" s="852"/>
      <c r="H1129" s="852"/>
      <c r="I1129" s="852"/>
      <c r="J1129" s="393"/>
      <c r="K1129" s="394"/>
      <c r="L1129" s="394"/>
      <c r="M1129" s="394"/>
      <c r="N1129" s="394"/>
      <c r="O1129" s="394"/>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53"/>
      <c r="D1130" s="853"/>
      <c r="E1130" s="852"/>
      <c r="F1130" s="852"/>
      <c r="G1130" s="852"/>
      <c r="H1130" s="852"/>
      <c r="I1130" s="852"/>
      <c r="J1130" s="393"/>
      <c r="K1130" s="394"/>
      <c r="L1130" s="394"/>
      <c r="M1130" s="394"/>
      <c r="N1130" s="394"/>
      <c r="O1130" s="394"/>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53"/>
      <c r="D1131" s="853"/>
      <c r="E1131" s="852"/>
      <c r="F1131" s="852"/>
      <c r="G1131" s="852"/>
      <c r="H1131" s="852"/>
      <c r="I1131" s="852"/>
      <c r="J1131" s="393"/>
      <c r="K1131" s="394"/>
      <c r="L1131" s="394"/>
      <c r="M1131" s="394"/>
      <c r="N1131" s="394"/>
      <c r="O1131" s="394"/>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39" max="49" man="1"/>
    <brk id="778" max="49" man="1"/>
    <brk id="831"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L19" sqref="L1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t="s">
        <v>488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488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2">
      <c r="A6" s="14" t="s">
        <v>206</v>
      </c>
      <c r="B6" s="15" t="s">
        <v>488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2">
      <c r="A10" s="14" t="s">
        <v>383</v>
      </c>
      <c r="B10" s="15"/>
      <c r="C10" s="13" t="str">
        <f t="shared" si="0"/>
        <v/>
      </c>
      <c r="D10" s="13" t="str">
        <f t="shared" si="8"/>
        <v>科学技術・イノベーション</v>
      </c>
      <c r="F10" s="18" t="s">
        <v>235</v>
      </c>
      <c r="G10" s="17"/>
      <c r="H10" s="13" t="str">
        <f t="shared" si="1"/>
        <v/>
      </c>
      <c r="I10" s="13" t="str">
        <f t="shared" si="5"/>
        <v>一般会計</v>
      </c>
      <c r="K10" s="14" t="s">
        <v>388</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488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2017-08-16T08:10:56Z</cp:lastPrinted>
  <dcterms:created xsi:type="dcterms:W3CDTF">2012-03-13T00:50:25Z</dcterms:created>
  <dcterms:modified xsi:type="dcterms:W3CDTF">2020-11-27T10:28:38Z</dcterms:modified>
</cp:coreProperties>
</file>