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0" windowWidth="10440" windowHeight="813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_xlnm.Print_Area" localSheetId="2">別紙1!$A$1:$AX$49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寺西 制</author>
  </authors>
  <commentList>
    <comment ref="G23" authorId="0">
      <text>
        <r>
          <rPr>
            <sz val="9"/>
            <color indexed="81"/>
            <rFont val="ＭＳ Ｐゴシック"/>
            <family val="3"/>
            <charset val="128"/>
          </rPr>
          <t>Q:アウトカムとして適正か？
A:制度運営の改善のための事業であるため、アウトカムとしては妥当と考える。</t>
        </r>
      </text>
    </comment>
    <comment ref="AM75" authorId="0">
      <text>
        <r>
          <rPr>
            <sz val="9"/>
            <color indexed="81"/>
            <rFont val="ＭＳ Ｐゴシック"/>
            <family val="3"/>
            <charset val="128"/>
          </rPr>
          <t>Q:27年度見込みも「60」なのか？
A:H27年度は２か年分を追跡したため件数が跳ね上がった。
昨年度「当初見込み」を60で出していたため、変更しなかったが、現時点から変えられるのであれば、「120」と書き換える。</t>
        </r>
      </text>
    </comment>
    <comment ref="AD688" authorId="0">
      <text>
        <r>
          <rPr>
            <sz val="9"/>
            <color indexed="81"/>
            <rFont val="ＭＳ Ｐゴシック"/>
            <family val="3"/>
            <charset val="128"/>
          </rPr>
          <t>Q:「有」ではないのか？
A:一度、総合評価入札をしており、当初競争性は確保していたため。
しかし、このケースが競争性がないと判断されるのであれば、「有」と書き換える。</t>
        </r>
      </text>
    </comment>
  </commentList>
</comments>
</file>

<file path=xl/sharedStrings.xml><?xml version="1.0" encoding="utf-8"?>
<sst xmlns="http://schemas.openxmlformats.org/spreadsheetml/2006/main" count="2800" uniqueCount="615">
  <si>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</si>
  <si>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</si>
  <si>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</si>
  <si>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</si>
  <si>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</si>
  <si>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</si>
  <si>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</si>
  <si>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</si>
  <si>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</si>
  <si>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</si>
  <si>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</si>
  <si>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</si>
  <si>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</si>
  <si>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</si>
  <si>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</si>
  <si>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</si>
  <si>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</si>
  <si>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</si>
  <si>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</si>
  <si>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</si>
  <si>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</si>
  <si>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</si>
  <si>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</si>
  <si>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</si>
  <si>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</si>
  <si>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</si>
  <si>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</si>
  <si>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</si>
  <si>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</si>
  <si>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</si>
  <si>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</si>
  <si>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</si>
  <si>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</si>
  <si>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</si>
  <si>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</si>
  <si>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</si>
  <si>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</si>
  <si>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</si>
  <si>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</si>
  <si>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</si>
  <si>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</si>
  <si>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</si>
  <si>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</si>
  <si>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</si>
  <si>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</si>
  <si>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</si>
  <si>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</si>
  <si>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</si>
  <si>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</si>
  <si>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</si>
  <si>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</si>
  <si>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</si>
  <si>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</si>
  <si>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</si>
  <si>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</si>
  <si>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</si>
  <si>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</si>
  <si>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</si>
  <si>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</si>
  <si>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</si>
  <si>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</si>
  <si>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</si>
  <si>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</si>
  <si>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</si>
  <si>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</si>
  <si>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</si>
  <si>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</si>
  <si>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</si>
  <si>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</si>
  <si>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</si>
  <si>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</si>
  <si>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</si>
  <si>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</si>
  <si>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</si>
  <si>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</si>
  <si>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</si>
  <si>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</si>
  <si>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</si>
  <si>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</si>
  <si>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</si>
  <si>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</si>
  <si>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</si>
  <si>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</si>
  <si>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</si>
  <si>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</si>
  <si>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</si>
  <si>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</si>
  <si>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</si>
  <si>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</si>
  <si>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</si>
  <si>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</si>
  <si>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</si>
  <si>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</si>
  <si>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</si>
  <si>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</si>
  <si>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</si>
  <si>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</si>
  <si>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</si>
  <si>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</si>
  <si>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</si>
  <si>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</si>
  <si>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</si>
  <si>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</si>
  <si>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</si>
  <si>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</si>
  <si>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</si>
  <si>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</si>
  <si>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</si>
  <si>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</si>
  <si>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</si>
  <si>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</si>
  <si>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</si>
  <si>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</si>
  <si>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</si>
  <si>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</si>
  <si>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</si>
  <si>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</si>
  <si>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</si>
  <si>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</si>
  <si>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</si>
  <si>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</si>
  <si>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</si>
  <si>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</si>
  <si>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</si>
  <si>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</si>
  <si>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</si>
  <si>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</si>
  <si>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</si>
  <si>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</si>
  <si>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</si>
  <si>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</si>
  <si>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</si>
  <si>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</si>
  <si>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</si>
  <si>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</si>
  <si>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</si>
  <si>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</si>
  <si>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</si>
  <si>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</si>
  <si>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</si>
  <si>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</si>
  <si>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</si>
  <si>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</si>
  <si>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</si>
  <si>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</si>
  <si>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</si>
  <si>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</si>
  <si>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</si>
  <si>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</si>
  <si>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</si>
  <si>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</si>
  <si>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</si>
  <si>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</si>
  <si>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</si>
  <si>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</si>
  <si>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</si>
  <si>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</si>
  <si>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</si>
  <si>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</si>
  <si>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</si>
  <si>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</si>
  <si>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</si>
  <si>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</si>
  <si>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</si>
  <si>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</si>
  <si>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</si>
  <si>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</si>
  <si>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</si>
  <si>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</si>
  <si>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</si>
  <si>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</si>
  <si>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</si>
  <si>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</si>
  <si>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</si>
  <si>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</si>
  <si>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</si>
  <si>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</si>
  <si>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</si>
  <si>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</si>
  <si>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</si>
  <si>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</si>
  <si>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</si>
  <si>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</si>
  <si>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</si>
  <si>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</si>
  <si>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</si>
  <si>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</si>
  <si>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</si>
  <si>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</si>
  <si>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</si>
  <si>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</si>
  <si>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</si>
  <si>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</si>
  <si>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</si>
  <si>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</si>
  <si>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</si>
  <si>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</si>
  <si>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</si>
  <si>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</si>
  <si>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</si>
  <si>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</si>
  <si>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</si>
  <si>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</si>
  <si>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</si>
  <si>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</si>
  <si>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</si>
  <si>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</si>
  <si>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</si>
  <si>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</si>
  <si>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</si>
  <si>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</si>
  <si>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</si>
  <si>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</si>
  <si>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</si>
  <si>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</si>
  <si>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</si>
  <si>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</si>
  <si>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</si>
  <si>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</si>
  <si>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</si>
  <si>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</si>
  <si>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</si>
  <si>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</si>
  <si>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</si>
  <si>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</si>
  <si>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</si>
  <si>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</si>
  <si>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</si>
  <si>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</si>
  <si>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</si>
  <si>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</si>
  <si>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</si>
  <si>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</si>
  <si>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</si>
  <si>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</si>
  <si>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</si>
  <si>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</si>
  <si>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</si>
  <si>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</si>
  <si>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</si>
  <si>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</si>
  <si>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</si>
  <si>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</si>
  <si>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</si>
  <si>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</si>
  <si>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</si>
  <si>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</si>
  <si>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</si>
  <si>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</si>
  <si>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</si>
  <si>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</si>
  <si>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</si>
  <si>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</si>
  <si>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</si>
  <si>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</si>
  <si>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</si>
  <si>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</si>
  <si>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</si>
  <si>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</si>
  <si>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</si>
  <si>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</si>
  <si>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</si>
  <si>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</si>
  <si>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</si>
  <si>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</si>
  <si>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</si>
  <si>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</si>
  <si>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</si>
  <si>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</si>
  <si>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</si>
  <si>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</si>
  <si>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</si>
  <si>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</si>
  <si>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</si>
  <si>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</si>
  <si>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</si>
  <si>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</si>
  <si>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</si>
  <si>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</si>
  <si>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</si>
  <si>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</si>
  <si>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</si>
  <si>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</si>
  <si>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</si>
  <si>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</si>
  <si>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</si>
  <si>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</si>
  <si>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</si>
  <si>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</si>
  <si>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</si>
  <si>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</si>
  <si>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</si>
  <si>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</si>
  <si>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</si>
  <si>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</si>
  <si>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</si>
  <si>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</si>
  <si>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</si>
  <si>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</si>
  <si>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</si>
  <si>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</si>
  <si>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</si>
  <si>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</si>
  <si>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</si>
  <si>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</si>
  <si>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</si>
  <si>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</si>
  <si>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</si>
  <si>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</si>
  <si>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</si>
  <si>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</si>
  <si>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</si>
  <si>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</si>
  <si>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</si>
  <si>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</si>
  <si>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</si>
  <si>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</si>
  <si>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</si>
  <si>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</si>
  <si>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</si>
  <si>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</si>
  <si>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</si>
  <si>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</si>
  <si>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</si>
  <si>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</si>
  <si>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</si>
  <si>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</si>
  <si>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</si>
  <si>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</si>
  <si>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</si>
  <si>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</si>
  <si>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</si>
  <si>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</si>
  <si>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</si>
  <si>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</si>
  <si>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</si>
  <si>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</si>
  <si>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</si>
  <si>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</si>
  <si>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</si>
  <si>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</si>
  <si>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</si>
  <si>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</si>
  <si>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</si>
  <si>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</si>
  <si>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</si>
  <si>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</si>
  <si>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</si>
  <si>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</si>
  <si>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</si>
  <si>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</si>
  <si>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</si>
  <si>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</si>
  <si>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</si>
  <si>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</si>
  <si>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</si>
  <si>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</si>
  <si>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</si>
  <si>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</si>
  <si>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</si>
  <si>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</si>
  <si>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</si>
  <si>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</si>
  <si>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</si>
  <si>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</si>
  <si>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</si>
  <si>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</si>
  <si>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</si>
  <si>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</si>
  <si>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</si>
  <si>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</si>
  <si>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</si>
  <si>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</si>
  <si>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</si>
  <si>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</si>
  <si>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</si>
  <si>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</si>
  <si>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</si>
  <si>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</si>
  <si>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</si>
  <si>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</si>
  <si>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</si>
  <si>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</si>
  <si>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</si>
  <si>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</si>
  <si>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</si>
  <si>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</si>
  <si>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</si>
  <si>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</si>
  <si>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</si>
  <si>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</si>
  <si>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</si>
  <si>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</si>
  <si>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</si>
  <si>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</si>
  <si>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</si>
  <si>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</si>
  <si>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</si>
  <si>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</si>
  <si>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</si>
  <si>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</si>
  <si>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</si>
  <si>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</si>
  <si>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</si>
  <si>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</si>
  <si>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</si>
  <si>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</si>
  <si>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</si>
  <si>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</si>
  <si>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</si>
  <si>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</si>
  <si>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</si>
  <si>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</si>
  <si>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</si>
  <si>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</si>
  <si>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</si>
  <si>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</si>
  <si>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</si>
  <si>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</si>
  <si>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</si>
  <si>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</si>
  <si>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</si>
  <si>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</si>
  <si>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</si>
  <si>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</si>
  <si>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</si>
  <si>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</si>
  <si>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</si>
  <si>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</si>
  <si>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</si>
  <si>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</si>
  <si>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</si>
  <si>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</si>
  <si>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</si>
  <si>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</si>
  <si>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</si>
  <si>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</si>
  <si>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</si>
  <si>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</si>
  <si>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</si>
  <si>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</si>
  <si>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</si>
  <si>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</si>
  <si>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</si>
  <si>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</si>
  <si>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</si>
  <si>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</si>
  <si>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</si>
  <si>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</si>
  <si>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</si>
  <si>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</si>
  <si>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</si>
  <si>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</si>
  <si>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</si>
  <si>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</si>
  <si>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</si>
  <si>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</si>
  <si>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</si>
  <si>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</si>
  <si>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</si>
  <si>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</si>
  <si>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</si>
  <si>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</si>
  <si>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</si>
  <si>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</si>
  <si>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</si>
  <si>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</si>
  <si>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</si>
  <si>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</si>
  <si>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</si>
  <si>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</si>
  <si>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</si>
  <si>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</si>
  <si>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</si>
  <si>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</si>
  <si>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</si>
  <si>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</si>
  <si>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</si>
  <si>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</si>
  <si>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</si>
  <si>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</si>
  <si>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</si>
  <si>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</si>
  <si>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</si>
  <si>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</si>
  <si>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</si>
  <si>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</si>
  <si>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</si>
  <si>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</si>
  <si>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</si>
  <si>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</si>
  <si>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</si>
  <si>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</si>
  <si>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</si>
  <si>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</si>
  <si>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</si>
  <si>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</si>
  <si>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</si>
  <si>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</si>
  <si>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</si>
  <si>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</si>
  <si>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</si>
  <si>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</si>
  <si>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</si>
  <si>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</si>
  <si>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</si>
  <si>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</si>
  <si>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</si>
  <si>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</si>
  <si>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</si>
  <si>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</si>
  <si>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</si>
  <si>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</si>
  <si>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</si>
  <si>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</si>
  <si>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</si>
  <si>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</si>
  <si>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</si>
  <si>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</si>
  <si>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</si>
  <si>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</si>
  <si>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</si>
  <si>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</si>
  <si>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</si>
  <si>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環境研究・技術開発推進事業</t>
    <phoneticPr fontId="5"/>
  </si>
  <si>
    <t>総合環境政策局</t>
    <rPh sb="0" eb="2">
      <t>ソウゴウ</t>
    </rPh>
    <rPh sb="2" eb="4">
      <t>カンキョウ</t>
    </rPh>
    <rPh sb="4" eb="7">
      <t>セイサクキョク</t>
    </rPh>
    <phoneticPr fontId="5"/>
  </si>
  <si>
    <t>○</t>
  </si>
  <si>
    <t>-</t>
    <phoneticPr fontId="5"/>
  </si>
  <si>
    <t>・「第５期科学技術基本計画」（平成28年１月閣議決定）
・「第四次環境基本計画」（平成24年４月閣議決定）
・「科学技術イノベーション総合戦略2015」（平成27年６月閣議決定）
・「国の研究開発評価に関する大綱的指針」（平成24年12月内閣総理大臣決定）
・「知的財産推進計画2015」（平成27年６月知的財産戦略本部決定）</t>
    <rPh sb="2" eb="3">
      <t>ダイ</t>
    </rPh>
    <rPh sb="4" eb="5">
      <t>キ</t>
    </rPh>
    <rPh sb="5" eb="7">
      <t>カガク</t>
    </rPh>
    <rPh sb="7" eb="9">
      <t>ギジュツ</t>
    </rPh>
    <rPh sb="9" eb="11">
      <t>キホン</t>
    </rPh>
    <rPh sb="11" eb="13">
      <t>ケイカク</t>
    </rPh>
    <rPh sb="15" eb="17">
      <t>ヘイセイ</t>
    </rPh>
    <rPh sb="19" eb="20">
      <t>ネン</t>
    </rPh>
    <rPh sb="21" eb="22">
      <t>ガツ</t>
    </rPh>
    <rPh sb="22" eb="24">
      <t>カクギ</t>
    </rPh>
    <rPh sb="24" eb="26">
      <t>ケッテイ</t>
    </rPh>
    <rPh sb="30" eb="31">
      <t>ダイ</t>
    </rPh>
    <rPh sb="31" eb="32">
      <t>ヨン</t>
    </rPh>
    <rPh sb="32" eb="33">
      <t>ジ</t>
    </rPh>
    <rPh sb="33" eb="35">
      <t>カンキョウ</t>
    </rPh>
    <rPh sb="35" eb="37">
      <t>キホン</t>
    </rPh>
    <rPh sb="37" eb="39">
      <t>ケイカク</t>
    </rPh>
    <rPh sb="41" eb="43">
      <t>ヘイセイ</t>
    </rPh>
    <rPh sb="45" eb="46">
      <t>ネン</t>
    </rPh>
    <rPh sb="47" eb="48">
      <t>ガツ</t>
    </rPh>
    <rPh sb="48" eb="50">
      <t>カクギ</t>
    </rPh>
    <rPh sb="50" eb="52">
      <t>ケッテイ</t>
    </rPh>
    <rPh sb="56" eb="58">
      <t>カガク</t>
    </rPh>
    <rPh sb="58" eb="60">
      <t>ギジュツ</t>
    </rPh>
    <rPh sb="67" eb="69">
      <t>ソウゴウ</t>
    </rPh>
    <rPh sb="69" eb="71">
      <t>センリャク</t>
    </rPh>
    <rPh sb="77" eb="79">
      <t>ヘイセイ</t>
    </rPh>
    <rPh sb="81" eb="82">
      <t>ネン</t>
    </rPh>
    <rPh sb="83" eb="84">
      <t>ガツ</t>
    </rPh>
    <rPh sb="84" eb="86">
      <t>カクギ</t>
    </rPh>
    <rPh sb="86" eb="88">
      <t>ケッテイ</t>
    </rPh>
    <rPh sb="131" eb="133">
      <t>チテキ</t>
    </rPh>
    <rPh sb="133" eb="135">
      <t>ザイサン</t>
    </rPh>
    <rPh sb="135" eb="137">
      <t>スイシン</t>
    </rPh>
    <rPh sb="137" eb="139">
      <t>ケイカク</t>
    </rPh>
    <rPh sb="145" eb="147">
      <t>ヘイセイ</t>
    </rPh>
    <rPh sb="149" eb="150">
      <t>ネン</t>
    </rPh>
    <rPh sb="151" eb="152">
      <t>ガツ</t>
    </rPh>
    <rPh sb="152" eb="154">
      <t>チテキ</t>
    </rPh>
    <rPh sb="154" eb="156">
      <t>ザイサン</t>
    </rPh>
    <rPh sb="156" eb="158">
      <t>センリャク</t>
    </rPh>
    <rPh sb="158" eb="160">
      <t>ホンブ</t>
    </rPh>
    <rPh sb="160" eb="162">
      <t>ケッテイ</t>
    </rPh>
    <phoneticPr fontId="5"/>
  </si>
  <si>
    <t>研究・技術開発を効果的に推進し、その成果の社会還元を一層進めるため、本事業は以下を目的に実施する。
・競争的研究資金制度等による環境研究・技術開発のより一層の効率的・効果的推進体制の確保
・環境分野における民間レベルを含めた研究開発動向の把握・整理
・評価の充実強化による研究開発の透明性向上</t>
    <phoneticPr fontId="5"/>
  </si>
  <si>
    <t>-</t>
    <phoneticPr fontId="5"/>
  </si>
  <si>
    <t>-</t>
    <phoneticPr fontId="5"/>
  </si>
  <si>
    <t>-</t>
    <phoneticPr fontId="5"/>
  </si>
  <si>
    <t>件</t>
    <rPh sb="0" eb="1">
      <t>ケン</t>
    </rPh>
    <phoneticPr fontId="5"/>
  </si>
  <si>
    <t>右記成果指標の達成度100％</t>
    <phoneticPr fontId="5"/>
  </si>
  <si>
    <t>各年度に実施される研究課題のうち、研究費が適正に使用されたものの割合
（研究課題数）</t>
    <phoneticPr fontId="5"/>
  </si>
  <si>
    <t>追跡評価実施件数</t>
    <phoneticPr fontId="5"/>
  </si>
  <si>
    <t>（当該年度の追跡評価業務の執行額）／（当該年度の追跡評価実施件数）　　</t>
    <phoneticPr fontId="5"/>
  </si>
  <si>
    <t>千円</t>
    <rPh sb="0" eb="2">
      <t>センエン</t>
    </rPh>
    <phoneticPr fontId="5"/>
  </si>
  <si>
    <t>千円　/　件</t>
    <rPh sb="0" eb="2">
      <t>センエン</t>
    </rPh>
    <rPh sb="5" eb="6">
      <t>ケン</t>
    </rPh>
    <phoneticPr fontId="5"/>
  </si>
  <si>
    <t>5,001/65</t>
    <phoneticPr fontId="5"/>
  </si>
  <si>
    <t>4,425/68</t>
    <phoneticPr fontId="5"/>
  </si>
  <si>
    <t>公害調査等委託費</t>
    <rPh sb="0" eb="2">
      <t>コウガイ</t>
    </rPh>
    <rPh sb="2" eb="4">
      <t>チョウサ</t>
    </rPh>
    <rPh sb="4" eb="5">
      <t>トウ</t>
    </rPh>
    <rPh sb="5" eb="8">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</si>
  <si>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</si>
  <si>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</si>
  <si>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</si>
  <si>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</si>
  <si>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９ 環境政策の基盤整備</t>
    <phoneticPr fontId="5"/>
  </si>
  <si>
    <t>5,106/187</t>
    <phoneticPr fontId="5"/>
  </si>
  <si>
    <t>2,706/75</t>
    <phoneticPr fontId="5"/>
  </si>
  <si>
    <t>※四捨五入のため、下記金額総和と一致しない</t>
    <rPh sb="1" eb="5">
      <t>シシャゴニュウ</t>
    </rPh>
    <rPh sb="9" eb="11">
      <t>カキ</t>
    </rPh>
    <rPh sb="11" eb="13">
      <t>キンガク</t>
    </rPh>
    <rPh sb="13" eb="15">
      <t>ソウワ</t>
    </rPh>
    <rPh sb="16" eb="18">
      <t>イッチ</t>
    </rPh>
    <phoneticPr fontId="5"/>
  </si>
  <si>
    <t>A. (公財)未来工学研究所</t>
    <phoneticPr fontId="5"/>
  </si>
  <si>
    <t>人件費</t>
    <rPh sb="0" eb="3">
      <t>ジンケンヒ</t>
    </rPh>
    <phoneticPr fontId="5"/>
  </si>
  <si>
    <t>業務費</t>
    <rPh sb="0" eb="3">
      <t>ギョウムヒ</t>
    </rPh>
    <phoneticPr fontId="5"/>
  </si>
  <si>
    <t>その他</t>
    <rPh sb="2" eb="3">
      <t>タ</t>
    </rPh>
    <phoneticPr fontId="5"/>
  </si>
  <si>
    <t>主任研究員</t>
    <rPh sb="0" eb="2">
      <t>シュニン</t>
    </rPh>
    <rPh sb="2" eb="5">
      <t>ケンキュウイン</t>
    </rPh>
    <phoneticPr fontId="5"/>
  </si>
  <si>
    <t>諸謝金、旅費、印刷製本費等</t>
    <rPh sb="0" eb="1">
      <t>ショ</t>
    </rPh>
    <rPh sb="1" eb="3">
      <t>シャキン</t>
    </rPh>
    <rPh sb="4" eb="6">
      <t>リョヒ</t>
    </rPh>
    <rPh sb="7" eb="9">
      <t>インサツ</t>
    </rPh>
    <rPh sb="9" eb="12">
      <t>セイホンヒ</t>
    </rPh>
    <rPh sb="12" eb="13">
      <t>トウ</t>
    </rPh>
    <phoneticPr fontId="5"/>
  </si>
  <si>
    <t>一般管理費等</t>
    <rPh sb="0" eb="2">
      <t>イッパン</t>
    </rPh>
    <rPh sb="2" eb="5">
      <t>カンリヒ</t>
    </rPh>
    <rPh sb="5" eb="6">
      <t>トウ</t>
    </rPh>
    <phoneticPr fontId="5"/>
  </si>
  <si>
    <t>(公財)未来工学研究所</t>
    <phoneticPr fontId="5"/>
  </si>
  <si>
    <t>環境研究・技術開発の推進戦略のフォローアップ等調査及び追跡評価委託業務</t>
    <phoneticPr fontId="5"/>
  </si>
  <si>
    <t>随意契約
（その他）</t>
  </si>
  <si>
    <t>‐</t>
  </si>
  <si>
    <t>B.（一社）国際環境研究協会</t>
    <rPh sb="3" eb="4">
      <t>イッ</t>
    </rPh>
    <rPh sb="4" eb="5">
      <t>シャ</t>
    </rPh>
    <rPh sb="6" eb="8">
      <t>コクサイ</t>
    </rPh>
    <rPh sb="8" eb="10">
      <t>カンキョウ</t>
    </rPh>
    <rPh sb="10" eb="12">
      <t>ケンキュウ</t>
    </rPh>
    <rPh sb="12" eb="14">
      <t>キョウカイ</t>
    </rPh>
    <phoneticPr fontId="5"/>
  </si>
  <si>
    <t>有</t>
  </si>
  <si>
    <t>件</t>
    <rPh sb="0" eb="1">
      <t>ケン</t>
    </rPh>
    <phoneticPr fontId="5"/>
  </si>
  <si>
    <t>一般競争入札(総合評価落札方式)により競争性を確保した上で、適切な支出先を選定している。
　平成27年３月30日に入開札を行った結果、公益財団法人未来工学研究所１者が応札したものの、不落札となった。
　再度広告を行った場合契約締結時期が５月上旬となるが、５月中旬に実施する必要がある業務があったため、会計法第29条の３第５項、予算決算及び会計令第99条の２の規定に基づき不落随意契約を締結した。</t>
    <rPh sb="46" eb="48">
      <t>ヘイセイ</t>
    </rPh>
    <rPh sb="50" eb="51">
      <t>ネン</t>
    </rPh>
    <rPh sb="52" eb="53">
      <t>ガツ</t>
    </rPh>
    <rPh sb="55" eb="56">
      <t>ニチ</t>
    </rPh>
    <rPh sb="57" eb="58">
      <t>イ</t>
    </rPh>
    <rPh sb="58" eb="60">
      <t>カイサツ</t>
    </rPh>
    <rPh sb="59" eb="60">
      <t>サツ</t>
    </rPh>
    <rPh sb="61" eb="62">
      <t>オコナ</t>
    </rPh>
    <rPh sb="64" eb="66">
      <t>ケッカ</t>
    </rPh>
    <rPh sb="67" eb="69">
      <t>コウエキ</t>
    </rPh>
    <rPh sb="69" eb="73">
      <t>ザイダンホウジン</t>
    </rPh>
    <rPh sb="73" eb="75">
      <t>ミライ</t>
    </rPh>
    <rPh sb="75" eb="77">
      <t>コウガク</t>
    </rPh>
    <rPh sb="77" eb="80">
      <t>ケンキュウジョ</t>
    </rPh>
    <rPh sb="81" eb="82">
      <t>シャ</t>
    </rPh>
    <rPh sb="83" eb="85">
      <t>オウサツ</t>
    </rPh>
    <rPh sb="91" eb="92">
      <t>フ</t>
    </rPh>
    <rPh sb="92" eb="94">
      <t>ラクサツ</t>
    </rPh>
    <rPh sb="101" eb="103">
      <t>サイド</t>
    </rPh>
    <rPh sb="103" eb="105">
      <t>コウコク</t>
    </rPh>
    <rPh sb="106" eb="107">
      <t>オコナ</t>
    </rPh>
    <rPh sb="109" eb="111">
      <t>バアイ</t>
    </rPh>
    <rPh sb="111" eb="113">
      <t>ケイヤク</t>
    </rPh>
    <rPh sb="113" eb="115">
      <t>テイケツ</t>
    </rPh>
    <rPh sb="115" eb="117">
      <t>ジキ</t>
    </rPh>
    <rPh sb="119" eb="120">
      <t>ガツ</t>
    </rPh>
    <rPh sb="120" eb="122">
      <t>ジョウジュン</t>
    </rPh>
    <rPh sb="128" eb="129">
      <t>ガツ</t>
    </rPh>
    <rPh sb="129" eb="131">
      <t>チュウジュン</t>
    </rPh>
    <rPh sb="132" eb="134">
      <t>ジッシ</t>
    </rPh>
    <rPh sb="136" eb="138">
      <t>ヒツヨウ</t>
    </rPh>
    <rPh sb="141" eb="143">
      <t>ギョウム</t>
    </rPh>
    <rPh sb="150" eb="153">
      <t>カイケイホウ</t>
    </rPh>
    <rPh sb="153" eb="154">
      <t>ダイ</t>
    </rPh>
    <rPh sb="156" eb="157">
      <t>ジョウ</t>
    </rPh>
    <rPh sb="159" eb="160">
      <t>ダイ</t>
    </rPh>
    <rPh sb="161" eb="162">
      <t>コウ</t>
    </rPh>
    <rPh sb="163" eb="165">
      <t>ヨサン</t>
    </rPh>
    <rPh sb="165" eb="167">
      <t>ケッサン</t>
    </rPh>
    <rPh sb="167" eb="168">
      <t>オヨ</t>
    </rPh>
    <rPh sb="169" eb="171">
      <t>カイケイ</t>
    </rPh>
    <rPh sb="171" eb="172">
      <t>レイ</t>
    </rPh>
    <rPh sb="172" eb="173">
      <t>ダイ</t>
    </rPh>
    <rPh sb="175" eb="176">
      <t>ジョウ</t>
    </rPh>
    <rPh sb="179" eb="181">
      <t>キテイ</t>
    </rPh>
    <rPh sb="182" eb="183">
      <t>モト</t>
    </rPh>
    <rPh sb="185" eb="186">
      <t>フ</t>
    </rPh>
    <rPh sb="186" eb="187">
      <t>ラク</t>
    </rPh>
    <rPh sb="187" eb="189">
      <t>ズイイ</t>
    </rPh>
    <rPh sb="189" eb="191">
      <t>ケイヤク</t>
    </rPh>
    <rPh sb="192" eb="194">
      <t>テイケツ</t>
    </rPh>
    <phoneticPr fontId="5"/>
  </si>
  <si>
    <t>本事業は、環境省が実施している環境研究・環境技術開発関連施策が国民や社会のニーズを適切に反映させるために実施しているものである。</t>
    <phoneticPr fontId="5"/>
  </si>
  <si>
    <t>環境省の研究開発施策の効果的な推進を目的とした事業であるため、自らが行うべき事業である。</t>
    <phoneticPr fontId="5"/>
  </si>
  <si>
    <t>国民や社会のニーズが高く、今後の関連施策を検討・実施していくためにも、優先度が高い事業である。</t>
    <phoneticPr fontId="5"/>
  </si>
  <si>
    <t>一般競争入札(総合評価落札方式)の実施や、業務内容の見直しにより、単位当たりコスト等は漸次低減を図っており、妥当な水準となっている。</t>
    <phoneticPr fontId="5"/>
  </si>
  <si>
    <t>予算に計上されている費目・使途以外の支出はないことから、適切である。</t>
    <phoneticPr fontId="5"/>
  </si>
  <si>
    <t>業務実施期間中において適切に進捗管理を行い、コスト削減や効率化に向けた工夫をしている。</t>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</si>
  <si>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phoneticPr fontId="5"/>
  </si>
  <si>
    <t>成果については、環境省HPに掲載するとともに、競争的資金制度の運用改善、次回募集時の要綱の参考にするなど、行政施策に活用している。</t>
    <phoneticPr fontId="5"/>
  </si>
  <si>
    <t>人件費</t>
    <rPh sb="0" eb="3">
      <t>ジンケンヒ</t>
    </rPh>
    <phoneticPr fontId="5"/>
  </si>
  <si>
    <t>プログラムディレクター</t>
    <phoneticPr fontId="5"/>
  </si>
  <si>
    <t>その他</t>
    <rPh sb="2" eb="3">
      <t>タ</t>
    </rPh>
    <phoneticPr fontId="5"/>
  </si>
  <si>
    <t>一般管理費等</t>
    <rPh sb="0" eb="2">
      <t>イッパン</t>
    </rPh>
    <rPh sb="2" eb="5">
      <t>カンリヒ</t>
    </rPh>
    <rPh sb="5" eb="6">
      <t>トウ</t>
    </rPh>
    <phoneticPr fontId="5"/>
  </si>
  <si>
    <t>(一社)国際環境研究協会</t>
    <phoneticPr fontId="5"/>
  </si>
  <si>
    <t>本事業では、主に以下3つの事項を実施することにより研究開発の評価の充実等を図る。
・環境省の競争的研究資金制度を統括し評価及び管理を行うプログラムディレクター（PD）の配置
・新たな「環境研究・環境技術開発の推進戦略について」の検討及びそのフォローアップに向けた検討
・環境省競争的資金の、終了後3～4年が経過した課題に係る成果の実用化・普及等に係る追跡評価</t>
    <rPh sb="88" eb="89">
      <t>アラ</t>
    </rPh>
    <rPh sb="114" eb="116">
      <t>ケントウ</t>
    </rPh>
    <phoneticPr fontId="5"/>
  </si>
  <si>
    <t>成果実績は毎年度成果目標を達成している。</t>
    <rPh sb="5" eb="8">
      <t>マイネンド</t>
    </rPh>
    <phoneticPr fontId="5"/>
  </si>
  <si>
    <t>活動実績は毎年度見込み以上の結果となっている。</t>
    <rPh sb="5" eb="8">
      <t>マイネンド</t>
    </rPh>
    <rPh sb="11" eb="13">
      <t>イジョウ</t>
    </rPh>
    <phoneticPr fontId="5"/>
  </si>
  <si>
    <t>・環境研究・環境技術開発に関する動向・施策の実施状況等をより的確に把握できるよう、業務の進め方について改善を続ける。
・支出先の選定は、業務内容を踏まえつつ競争入札を採用するなど妥当な方法で実施する。
・引き続き、総合科学技術・イノベーション会議等における指針や平成27年８月の中央環境審議会の答申の趣旨に沿って業務を実施し、結果の環境省HPへの掲載、競争的資金制度の運用改善や次回募集時の要綱への反映、新たな「環境研究・環境技術開発の推進戦略について」の検討などを行う。その他、指針等の改定があった場合には、業務内容にも反映させる。</t>
    <rPh sb="228" eb="230">
      <t>ケントウ</t>
    </rPh>
    <phoneticPr fontId="5"/>
  </si>
  <si>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</si>
  <si>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総務課環境研究技術室</t>
    <rPh sb="0" eb="3">
      <t>ソウムカ</t>
    </rPh>
    <rPh sb="3" eb="5">
      <t>カンキョウ</t>
    </rPh>
    <rPh sb="5" eb="7">
      <t>ケンキュウ</t>
    </rPh>
    <rPh sb="7" eb="10">
      <t>ギジュツシツ</t>
    </rPh>
    <phoneticPr fontId="5"/>
  </si>
  <si>
    <t>室長　　太田　志津子</t>
    <rPh sb="0" eb="2">
      <t>シツチョウ</t>
    </rPh>
    <rPh sb="4" eb="6">
      <t>オオタ</t>
    </rPh>
    <rPh sb="7" eb="10">
      <t>シヅコ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</si>
  <si>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</si>
  <si>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</si>
  <si>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</si>
  <si>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</si>
  <si>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</si>
  <si>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</si>
  <si>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</si>
  <si>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</si>
  <si>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</si>
  <si>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追跡評価による環境省競争的資金制度の今後のよりよい制度運営のための提言が得られることで、環境の保全に資する基盤を整備する。</t>
    <rPh sb="0" eb="2">
      <t>ツイセキ</t>
    </rPh>
    <rPh sb="2" eb="4">
      <t>ヒョウカ</t>
    </rPh>
    <rPh sb="7" eb="10">
      <t>カンキョウショウ</t>
    </rPh>
    <rPh sb="10" eb="13">
      <t>キョウソウテキ</t>
    </rPh>
    <rPh sb="13" eb="15">
      <t>シキン</t>
    </rPh>
    <rPh sb="15" eb="17">
      <t>セイド</t>
    </rPh>
    <rPh sb="18" eb="20">
      <t>コンゴ</t>
    </rPh>
    <rPh sb="25" eb="27">
      <t>セイド</t>
    </rPh>
    <rPh sb="27" eb="29">
      <t>ウンエイ</t>
    </rPh>
    <rPh sb="33" eb="35">
      <t>テイゲン</t>
    </rPh>
    <rPh sb="36" eb="37">
      <t>エ</t>
    </rPh>
    <rPh sb="44" eb="46">
      <t>カンキョウ</t>
    </rPh>
    <rPh sb="47" eb="49">
      <t>ホゼン</t>
    </rPh>
    <rPh sb="50" eb="51">
      <t>シ</t>
    </rPh>
    <rPh sb="53" eb="55">
      <t>キバン</t>
    </rPh>
    <rPh sb="56" eb="58">
      <t>セイビ</t>
    </rPh>
    <phoneticPr fontId="5"/>
  </si>
  <si>
    <t>本事業は、環境省の研究開発施策の効果的な推進を目的とした事業であるため、国が負担することが妥当である。</t>
    <rPh sb="0" eb="1">
      <t>ホン</t>
    </rPh>
    <rPh sb="1" eb="3">
      <t>ジギョウ</t>
    </rPh>
    <rPh sb="5" eb="8">
      <t>カンキョウショウ</t>
    </rPh>
    <rPh sb="9" eb="11">
      <t>ケンキュウ</t>
    </rPh>
    <rPh sb="11" eb="13">
      <t>カイハツ</t>
    </rPh>
    <rPh sb="13" eb="15">
      <t>セサク</t>
    </rPh>
    <rPh sb="16" eb="19">
      <t>コウカテキ</t>
    </rPh>
    <rPh sb="20" eb="22">
      <t>スイシン</t>
    </rPh>
    <rPh sb="23" eb="25">
      <t>モクテキ</t>
    </rPh>
    <rPh sb="28" eb="30">
      <t>ジギョウ</t>
    </rPh>
    <rPh sb="36" eb="37">
      <t>クニ</t>
    </rPh>
    <rPh sb="38" eb="40">
      <t>フタン</t>
    </rPh>
    <rPh sb="45" eb="47">
      <t>ダトウ</t>
    </rPh>
    <phoneticPr fontId="5"/>
  </si>
  <si>
    <t>競争的研究資金制度管理・支援委託業務</t>
    <rPh sb="3" eb="5">
      <t>ケンキュウ</t>
    </rPh>
    <phoneticPr fontId="5"/>
  </si>
  <si>
    <t>事業実施に係る事務経費の節減等のため。</t>
    <rPh sb="0" eb="2">
      <t>ジギョウ</t>
    </rPh>
    <rPh sb="2" eb="4">
      <t>ジッシ</t>
    </rPh>
    <rPh sb="5" eb="6">
      <t>カカ</t>
    </rPh>
    <rPh sb="7" eb="9">
      <t>ジム</t>
    </rPh>
    <rPh sb="9" eb="11">
      <t>ケイヒ</t>
    </rPh>
    <rPh sb="12" eb="14">
      <t>セツゲン</t>
    </rPh>
    <rPh sb="14" eb="15">
      <t>トウ</t>
    </rPh>
    <phoneticPr fontId="5"/>
  </si>
  <si>
    <t>-</t>
    <phoneticPr fontId="5"/>
  </si>
  <si>
    <t>-</t>
    <phoneticPr fontId="5"/>
  </si>
  <si>
    <t>-</t>
    <phoneticPr fontId="5"/>
  </si>
  <si>
    <t>-</t>
    <phoneticPr fontId="5"/>
  </si>
  <si>
    <t>-</t>
    <phoneticPr fontId="5"/>
  </si>
  <si>
    <t>・環境省が実施している環境研究・環境技術開発に関する施策の実施状況を中間的もしくは事後的に確認するという意味で国が実施すべき優先度の高い施策である。
・支出先の選定は、平成27年度については不落等の理由により随意契約を結ぶこととなったが、基本的には業務内容を踏まえた総合評価落札方式の競争入札を採用するなど、妥当な方法で実施している。
・事業の内容は、総合科学技術・イノベーション会議で示された指針や中央環境審議会の答申の趣旨に沿って実施するなどしており、効果的と言える。また、取りまとめた結果は、環境省HPに掲載するとともに、競争的資金の次回新規課題募集時の要綱の参考にするなどの活用を図っている。</t>
    <rPh sb="84" eb="86">
      <t>ヘイセイ</t>
    </rPh>
    <rPh sb="88" eb="90">
      <t>ネンド</t>
    </rPh>
    <rPh sb="95" eb="96">
      <t>フ</t>
    </rPh>
    <rPh sb="96" eb="97">
      <t>ラク</t>
    </rPh>
    <rPh sb="97" eb="98">
      <t>トウ</t>
    </rPh>
    <rPh sb="99" eb="101">
      <t>リユウ</t>
    </rPh>
    <rPh sb="104" eb="106">
      <t>ズイイ</t>
    </rPh>
    <rPh sb="106" eb="108">
      <t>ケイヤク</t>
    </rPh>
    <rPh sb="109" eb="110">
      <t>ムス</t>
    </rPh>
    <rPh sb="119" eb="122">
      <t>キホンテキ</t>
    </rPh>
    <rPh sb="272" eb="274">
      <t>シンキ</t>
    </rPh>
    <rPh sb="274" eb="276">
      <t>カダイ</t>
    </rPh>
    <phoneticPr fontId="5"/>
  </si>
  <si>
    <t>環境省</t>
    <phoneticPr fontId="5"/>
  </si>
  <si>
    <t>当該事業が環境政策の企画立案に活用された事例を具体的に挙げ、本事業の有効性を説明すること。</t>
    <phoneticPr fontId="5"/>
  </si>
  <si>
    <t>現状通り</t>
  </si>
  <si>
    <t>本事業において実施した「環境研究・環境技術開発の推進戦略について（平成22年６月22日答申）」のフォローアップ結果が、中央環境審議会における「環境研究・環境技術開発の推進戦略について（平成27年８月20日答申）」に係る検討に活用された。</t>
    <rPh sb="0" eb="1">
      <t>ホン</t>
    </rPh>
    <rPh sb="1" eb="3">
      <t>ジギョウ</t>
    </rPh>
    <rPh sb="7" eb="9">
      <t>ジッシ</t>
    </rPh>
    <rPh sb="12" eb="14">
      <t>カンキョウ</t>
    </rPh>
    <rPh sb="14" eb="16">
      <t>ケンキュウ</t>
    </rPh>
    <rPh sb="17" eb="19">
      <t>カンキョウ</t>
    </rPh>
    <rPh sb="19" eb="21">
      <t>ギジュツ</t>
    </rPh>
    <rPh sb="21" eb="23">
      <t>カイハツ</t>
    </rPh>
    <rPh sb="24" eb="26">
      <t>スイシン</t>
    </rPh>
    <rPh sb="26" eb="28">
      <t>センリャク</t>
    </rPh>
    <rPh sb="33" eb="35">
      <t>ヘイセイ</t>
    </rPh>
    <rPh sb="37" eb="38">
      <t>ネン</t>
    </rPh>
    <rPh sb="39" eb="40">
      <t>ガツ</t>
    </rPh>
    <rPh sb="42" eb="43">
      <t>ニチ</t>
    </rPh>
    <rPh sb="43" eb="45">
      <t>トウシン</t>
    </rPh>
    <rPh sb="55" eb="57">
      <t>ケッカ</t>
    </rPh>
    <rPh sb="59" eb="61">
      <t>チュウオウ</t>
    </rPh>
    <rPh sb="61" eb="63">
      <t>カンキョウ</t>
    </rPh>
    <rPh sb="63" eb="66">
      <t>シンギカイ</t>
    </rPh>
    <rPh sb="107" eb="108">
      <t>カカ</t>
    </rPh>
    <rPh sb="109" eb="111">
      <t>ケントウ</t>
    </rPh>
    <rPh sb="112" eb="114">
      <t>カツヨウ</t>
    </rPh>
    <phoneticPr fontId="5"/>
  </si>
  <si>
    <t>職員旅費</t>
    <rPh sb="0" eb="2">
      <t>ショクイン</t>
    </rPh>
    <rPh sb="2" eb="4">
      <t>リョヒ</t>
    </rPh>
    <phoneticPr fontId="5"/>
  </si>
  <si>
    <t>環境保全調査等委託費</t>
    <rPh sb="0" eb="2">
      <t>カンキョウ</t>
    </rPh>
    <rPh sb="2" eb="4">
      <t>ホゼン</t>
    </rPh>
    <rPh sb="4" eb="6">
      <t>チョウサ</t>
    </rPh>
    <rPh sb="6" eb="7">
      <t>トウ</t>
    </rPh>
    <rPh sb="7" eb="10">
      <t>イタクヒ</t>
    </rPh>
    <phoneticPr fontId="5"/>
  </si>
  <si>
    <t>外部有識者点検対象外</t>
    <rPh sb="0" eb="2">
      <t>ガイブ</t>
    </rPh>
    <rPh sb="2" eb="5">
      <t>ユウシキシャ</t>
    </rPh>
    <rPh sb="5" eb="7">
      <t>テンケン</t>
    </rPh>
    <rPh sb="7" eb="10">
      <t>タイショウガイ</t>
    </rPh>
    <phoneticPr fontId="5"/>
  </si>
  <si>
    <t>（旧）環境研究連絡調整等経費、（旧）環境研究・技術開発推進事業、（旧）環境研究総合推進費（事務経費等）を統合したことによる増。</t>
    <rPh sb="1" eb="2">
      <t>キュウ</t>
    </rPh>
    <rPh sb="3" eb="5">
      <t>カンキョウ</t>
    </rPh>
    <rPh sb="5" eb="7">
      <t>ケンキュウ</t>
    </rPh>
    <rPh sb="7" eb="9">
      <t>レンラク</t>
    </rPh>
    <rPh sb="9" eb="11">
      <t>チョウセイ</t>
    </rPh>
    <rPh sb="11" eb="12">
      <t>トウ</t>
    </rPh>
    <rPh sb="12" eb="14">
      <t>ケイヒ</t>
    </rPh>
    <rPh sb="16" eb="17">
      <t>キュウ</t>
    </rPh>
    <rPh sb="18" eb="20">
      <t>カンキョウ</t>
    </rPh>
    <rPh sb="20" eb="22">
      <t>ケンキュウ</t>
    </rPh>
    <rPh sb="23" eb="25">
      <t>ギジュツ</t>
    </rPh>
    <rPh sb="25" eb="27">
      <t>カイハツ</t>
    </rPh>
    <rPh sb="27" eb="29">
      <t>スイシン</t>
    </rPh>
    <rPh sb="29" eb="31">
      <t>ジギョウ</t>
    </rPh>
    <rPh sb="33" eb="34">
      <t>キュウ</t>
    </rPh>
    <rPh sb="35" eb="37">
      <t>カンキョウ</t>
    </rPh>
    <rPh sb="37" eb="39">
      <t>ケンキュウ</t>
    </rPh>
    <rPh sb="39" eb="41">
      <t>ソウゴウ</t>
    </rPh>
    <rPh sb="41" eb="44">
      <t>スイシンヒ</t>
    </rPh>
    <rPh sb="45" eb="47">
      <t>ジム</t>
    </rPh>
    <rPh sb="47" eb="49">
      <t>ケイヒ</t>
    </rPh>
    <rPh sb="49" eb="50">
      <t>トウ</t>
    </rPh>
    <rPh sb="52" eb="54">
      <t>トウゴウ</t>
    </rPh>
    <rPh sb="61" eb="62">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</si>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</sst>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38100</xdr:rowOff>
        </xdr:from>
        <xdr:to>
          <xdr:col>45</xdr:col>
          <xdr:colOff>19050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848</xdr:row>
          <xdr:rowOff>371475</xdr:rowOff>
        </xdr:from>
        <xdr:to>
          <xdr:col>45</xdr:col>
          <xdr:colOff>19050</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42</xdr:col>
      <xdr:colOff>0</xdr:colOff>
      <xdr:row>73</xdr:row>
      <xdr:rowOff>11907</xdr:rowOff>
    </xdr:from>
    <xdr:to>
      <xdr:col>49</xdr:col>
      <xdr:colOff>476250</xdr:colOff>
      <xdr:row>73</xdr:row>
      <xdr:rowOff>273844</xdr:rowOff>
    </xdr:to>
    <xdr:cxnSp macro="">
      <xdr:nvCxnSpPr>
        <xdr:cNvPr id="3" name="直線コネクタ 2"/>
        <xdr:cNvCxnSpPr/>
      </xdr:nvCxnSpPr>
      <xdr:spPr>
        <a:xfrm flipH="1">
          <a:off x="8501063" y="13454063"/>
          <a:ext cx="1893093" cy="2619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132232</xdr:colOff>
      <xdr:row>719</xdr:row>
      <xdr:rowOff>0</xdr:rowOff>
    </xdr:from>
    <xdr:to>
      <xdr:col>17</xdr:col>
      <xdr:colOff>107292</xdr:colOff>
      <xdr:row>720</xdr:row>
      <xdr:rowOff>76200</xdr:rowOff>
    </xdr:to>
    <xdr:sp macro="" textlink="">
      <xdr:nvSpPr>
        <xdr:cNvPr id="8" name="テキスト ボックス 3"/>
        <xdr:cNvSpPr txBox="1"/>
      </xdr:nvSpPr>
      <xdr:spPr>
        <a:xfrm>
          <a:off x="1732432" y="32604075"/>
          <a:ext cx="1775285" cy="428625"/>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178548</xdr:colOff>
      <xdr:row>720</xdr:row>
      <xdr:rowOff>143437</xdr:rowOff>
    </xdr:from>
    <xdr:to>
      <xdr:col>22</xdr:col>
      <xdr:colOff>88902</xdr:colOff>
      <xdr:row>721</xdr:row>
      <xdr:rowOff>71906</xdr:rowOff>
    </xdr:to>
    <xdr:sp macro="" textlink="">
      <xdr:nvSpPr>
        <xdr:cNvPr id="9" name="テキスト ボックス 4"/>
        <xdr:cNvSpPr txBox="1"/>
      </xdr:nvSpPr>
      <xdr:spPr>
        <a:xfrm>
          <a:off x="1778748" y="33099937"/>
          <a:ext cx="2710704" cy="280894"/>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6</xdr:col>
      <xdr:colOff>190501</xdr:colOff>
      <xdr:row>719</xdr:row>
      <xdr:rowOff>190500</xdr:rowOff>
    </xdr:from>
    <xdr:to>
      <xdr:col>8</xdr:col>
      <xdr:colOff>139722</xdr:colOff>
      <xdr:row>719</xdr:row>
      <xdr:rowOff>191295</xdr:rowOff>
    </xdr:to>
    <xdr:cxnSp macro="">
      <xdr:nvCxnSpPr>
        <xdr:cNvPr id="10" name="直線矢印コネクタ 9"/>
        <xdr:cNvCxnSpPr/>
      </xdr:nvCxnSpPr>
      <xdr:spPr>
        <a:xfrm>
          <a:off x="1390651" y="32794575"/>
          <a:ext cx="349271" cy="795"/>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109849</xdr:colOff>
      <xdr:row>723</xdr:row>
      <xdr:rowOff>70687</xdr:rowOff>
    </xdr:from>
    <xdr:to>
      <xdr:col>24</xdr:col>
      <xdr:colOff>26894</xdr:colOff>
      <xdr:row>724</xdr:row>
      <xdr:rowOff>166687</xdr:rowOff>
    </xdr:to>
    <xdr:sp macro="" textlink="">
      <xdr:nvSpPr>
        <xdr:cNvPr id="11" name="テキスト ボックス 9"/>
        <xdr:cNvSpPr txBox="1"/>
      </xdr:nvSpPr>
      <xdr:spPr>
        <a:xfrm>
          <a:off x="1729099" y="41671125"/>
          <a:ext cx="3155545" cy="453187"/>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未来工学研究所（１機関）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9</xdr:col>
      <xdr:colOff>84447</xdr:colOff>
      <xdr:row>724</xdr:row>
      <xdr:rowOff>208263</xdr:rowOff>
    </xdr:from>
    <xdr:to>
      <xdr:col>23</xdr:col>
      <xdr:colOff>103842</xdr:colOff>
      <xdr:row>726</xdr:row>
      <xdr:rowOff>166687</xdr:rowOff>
    </xdr:to>
    <xdr:sp macro="" textlink="">
      <xdr:nvSpPr>
        <xdr:cNvPr id="12" name="テキスト ボックス 10"/>
        <xdr:cNvSpPr txBox="1"/>
      </xdr:nvSpPr>
      <xdr:spPr>
        <a:xfrm>
          <a:off x="1906103" y="45892544"/>
          <a:ext cx="2853083" cy="672799"/>
        </a:xfrm>
        <a:prstGeom prst="rect">
          <a:avLst/>
        </a:prstGeom>
        <a:noFill/>
      </xdr:spPr>
      <xdr:txBody>
        <a:bodyPr wrap="square" rtlCol="0">
          <a:noAutofit/>
        </a:bodyPr>
        <a:lstStyle/>
        <a:p>
          <a:pPr rtl="0">
            <a:lnSpc>
              <a:spcPts val="1300"/>
            </a:lnSpc>
          </a:pPr>
          <a:r>
            <a:rPr lang="ja-JP" altLang="ja-JP" sz="1100" b="0" i="0" baseline="0">
              <a:effectLst/>
              <a:latin typeface="+mn-lt"/>
              <a:ea typeface="+mn-ea"/>
              <a:cs typeface="+mn-cs"/>
            </a:rPr>
            <a:t>環境研究・技術開発の推進戦略の</a:t>
          </a:r>
          <a:r>
            <a:rPr lang="ja-JP" altLang="en-US" sz="1100" b="0" i="0" baseline="0">
              <a:effectLst/>
              <a:latin typeface="+mn-lt"/>
              <a:ea typeface="+mn-ea"/>
              <a:cs typeface="+mn-cs"/>
            </a:rPr>
            <a:t>フォ</a:t>
          </a:r>
          <a:r>
            <a:rPr lang="ja-JP" altLang="ja-JP" sz="1100" b="0" i="0" baseline="0">
              <a:effectLst/>
              <a:latin typeface="+mn-lt"/>
              <a:ea typeface="+mn-ea"/>
              <a:cs typeface="+mn-cs"/>
            </a:rPr>
            <a:t>ローアップ等</a:t>
          </a:r>
          <a:r>
            <a:rPr lang="ja-JP" altLang="en-US" sz="1100" b="0" i="0" baseline="0">
              <a:effectLst/>
              <a:latin typeface="+mn-lt"/>
              <a:ea typeface="+mn-ea"/>
              <a:cs typeface="+mn-cs"/>
            </a:rPr>
            <a:t>調査及び追跡評価委託業務</a:t>
          </a:r>
          <a:endParaRPr lang="ja-JP" altLang="ja-JP" sz="1050">
            <a:effectLst/>
          </a:endParaRPr>
        </a:p>
      </xdr:txBody>
    </xdr:sp>
    <xdr:clientData/>
  </xdr:twoCellAnchor>
  <xdr:twoCellAnchor>
    <xdr:from>
      <xdr:col>8</xdr:col>
      <xdr:colOff>156680</xdr:colOff>
      <xdr:row>722</xdr:row>
      <xdr:rowOff>138580</xdr:rowOff>
    </xdr:from>
    <xdr:to>
      <xdr:col>20</xdr:col>
      <xdr:colOff>9665</xdr:colOff>
      <xdr:row>723</xdr:row>
      <xdr:rowOff>35717</xdr:rowOff>
    </xdr:to>
    <xdr:sp macro="" textlink="">
      <xdr:nvSpPr>
        <xdr:cNvPr id="13" name="テキスト ボックス 22"/>
        <xdr:cNvSpPr txBox="1"/>
      </xdr:nvSpPr>
      <xdr:spPr>
        <a:xfrm>
          <a:off x="1775930" y="41381830"/>
          <a:ext cx="2281860" cy="254325"/>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【随意契約（その他）・委託】</a:t>
          </a:r>
          <a:endParaRPr lang="ja-JP" altLang="en-US" sz="1100"/>
        </a:p>
      </xdr:txBody>
    </xdr:sp>
    <xdr:clientData/>
  </xdr:twoCellAnchor>
  <xdr:twoCellAnchor>
    <xdr:from>
      <xdr:col>7</xdr:col>
      <xdr:colOff>18957</xdr:colOff>
      <xdr:row>723</xdr:row>
      <xdr:rowOff>225355</xdr:rowOff>
    </xdr:from>
    <xdr:to>
      <xdr:col>8</xdr:col>
      <xdr:colOff>57482</xdr:colOff>
      <xdr:row>723</xdr:row>
      <xdr:rowOff>225355</xdr:rowOff>
    </xdr:to>
    <xdr:cxnSp macro="">
      <xdr:nvCxnSpPr>
        <xdr:cNvPr id="14" name="直線矢印コネクタ 13"/>
        <xdr:cNvCxnSpPr/>
      </xdr:nvCxnSpPr>
      <xdr:spPr>
        <a:xfrm>
          <a:off x="1419132" y="34239130"/>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141692</xdr:colOff>
      <xdr:row>727</xdr:row>
      <xdr:rowOff>47099</xdr:rowOff>
    </xdr:from>
    <xdr:to>
      <xdr:col>24</xdr:col>
      <xdr:colOff>112806</xdr:colOff>
      <xdr:row>728</xdr:row>
      <xdr:rowOff>152400</xdr:rowOff>
    </xdr:to>
    <xdr:sp macro="" textlink="">
      <xdr:nvSpPr>
        <xdr:cNvPr id="15" name="テキスト ボックス 9"/>
        <xdr:cNvSpPr txBox="1"/>
      </xdr:nvSpPr>
      <xdr:spPr>
        <a:xfrm>
          <a:off x="1741892" y="35470574"/>
          <a:ext cx="3171514" cy="45772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Ｂ．（一社）国際環境研究協会（１機関）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（３</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186766</xdr:colOff>
      <xdr:row>728</xdr:row>
      <xdr:rowOff>173097</xdr:rowOff>
    </xdr:from>
    <xdr:to>
      <xdr:col>22</xdr:col>
      <xdr:colOff>175559</xdr:colOff>
      <xdr:row>729</xdr:row>
      <xdr:rowOff>57525</xdr:rowOff>
    </xdr:to>
    <xdr:sp macro="" textlink="">
      <xdr:nvSpPr>
        <xdr:cNvPr id="16" name="テキスト ボックス 10"/>
        <xdr:cNvSpPr txBox="1"/>
      </xdr:nvSpPr>
      <xdr:spPr>
        <a:xfrm>
          <a:off x="1786966" y="35948997"/>
          <a:ext cx="2789143" cy="236853"/>
        </a:xfrm>
        <a:prstGeom prst="rect">
          <a:avLst/>
        </a:prstGeom>
        <a:noFill/>
      </xdr:spPr>
      <xdr:txBody>
        <a:bodyPr wrap="square" rtlCol="0" anchor="ctr">
          <a:noAutofit/>
        </a:bodyPr>
        <a:lstStyle/>
        <a:p>
          <a:pPr algn="ctr" rtl="0">
            <a:lnSpc>
              <a:spcPts val="1200"/>
            </a:lnSpc>
            <a:defRPr sz="1000"/>
          </a:pPr>
          <a:r>
            <a:rPr lang="ja-JP" altLang="ja-JP" sz="1100" b="0" i="0" baseline="0">
              <a:solidFill>
                <a:sysClr val="windowText" lastClr="000000"/>
              </a:solidFill>
              <a:effectLst/>
              <a:latin typeface="+mn-lt"/>
              <a:ea typeface="+mn-ea"/>
              <a:cs typeface="+mn-cs"/>
            </a:rPr>
            <a:t>競争的</a:t>
          </a:r>
          <a:r>
            <a:rPr lang="ja-JP" altLang="en-US" sz="1100" b="0" i="0" baseline="0">
              <a:solidFill>
                <a:sysClr val="windowText" lastClr="000000"/>
              </a:solidFill>
              <a:effectLst/>
              <a:latin typeface="+mn-lt"/>
              <a:ea typeface="+mn-ea"/>
              <a:cs typeface="+mn-cs"/>
            </a:rPr>
            <a:t>研究</a:t>
          </a:r>
          <a:r>
            <a:rPr lang="ja-JP" altLang="ja-JP" sz="1100" b="0" i="0" baseline="0">
              <a:solidFill>
                <a:sysClr val="windowText" lastClr="000000"/>
              </a:solidFill>
              <a:effectLst/>
              <a:latin typeface="+mn-lt"/>
              <a:ea typeface="+mn-ea"/>
              <a:cs typeface="+mn-cs"/>
            </a:rPr>
            <a:t>資金制度管理・支援</a:t>
          </a:r>
          <a:r>
            <a:rPr lang="ja-JP" altLang="en-US" sz="1100" b="0" i="0" baseline="0">
              <a:solidFill>
                <a:sysClr val="windowText" lastClr="000000"/>
              </a:solidFill>
              <a:effectLst/>
              <a:latin typeface="+mn-lt"/>
              <a:ea typeface="+mn-ea"/>
              <a:cs typeface="+mn-cs"/>
            </a:rPr>
            <a:t>業務</a:t>
          </a:r>
          <a:endParaRPr lang="ja-JP" altLang="en-US" sz="1100">
            <a:solidFill>
              <a:sysClr val="windowText" lastClr="000000"/>
            </a:solidFill>
          </a:endParaRPr>
        </a:p>
      </xdr:txBody>
    </xdr:sp>
    <xdr:clientData/>
  </xdr:twoCellAnchor>
  <xdr:twoCellAnchor>
    <xdr:from>
      <xdr:col>8</xdr:col>
      <xdr:colOff>164711</xdr:colOff>
      <xdr:row>726</xdr:row>
      <xdr:rowOff>126899</xdr:rowOff>
    </xdr:from>
    <xdr:to>
      <xdr:col>21</xdr:col>
      <xdr:colOff>47064</xdr:colOff>
      <xdr:row>727</xdr:row>
      <xdr:rowOff>83343</xdr:rowOff>
    </xdr:to>
    <xdr:sp macro="" textlink="">
      <xdr:nvSpPr>
        <xdr:cNvPr id="17" name="テキスト ボックス 22"/>
        <xdr:cNvSpPr txBox="1"/>
      </xdr:nvSpPr>
      <xdr:spPr>
        <a:xfrm>
          <a:off x="1783961" y="42798899"/>
          <a:ext cx="2513634" cy="313632"/>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【一般競争（総合評価）・委託】</a:t>
          </a:r>
          <a:endParaRPr lang="ja-JP" altLang="en-US" sz="1100">
            <a:solidFill>
              <a:sysClr val="windowText" lastClr="000000"/>
            </a:solidFill>
          </a:endParaRPr>
        </a:p>
      </xdr:txBody>
    </xdr:sp>
    <xdr:clientData/>
  </xdr:twoCellAnchor>
  <xdr:twoCellAnchor>
    <xdr:from>
      <xdr:col>7</xdr:col>
      <xdr:colOff>12700</xdr:colOff>
      <xdr:row>727</xdr:row>
      <xdr:rowOff>258917</xdr:rowOff>
    </xdr:from>
    <xdr:to>
      <xdr:col>8</xdr:col>
      <xdr:colOff>51225</xdr:colOff>
      <xdr:row>727</xdr:row>
      <xdr:rowOff>258917</xdr:rowOff>
    </xdr:to>
    <xdr:cxnSp macro="">
      <xdr:nvCxnSpPr>
        <xdr:cNvPr id="18" name="直線矢印コネクタ 17"/>
        <xdr:cNvCxnSpPr/>
      </xdr:nvCxnSpPr>
      <xdr:spPr>
        <a:xfrm>
          <a:off x="1412875" y="35682392"/>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3736</xdr:colOff>
      <xdr:row>720</xdr:row>
      <xdr:rowOff>118035</xdr:rowOff>
    </xdr:from>
    <xdr:to>
      <xdr:col>22</xdr:col>
      <xdr:colOff>173318</xdr:colOff>
      <xdr:row>721</xdr:row>
      <xdr:rowOff>44823</xdr:rowOff>
    </xdr:to>
    <xdr:sp macro="" textlink="">
      <xdr:nvSpPr>
        <xdr:cNvPr id="23" name="大かっこ 22"/>
        <xdr:cNvSpPr/>
      </xdr:nvSpPr>
      <xdr:spPr>
        <a:xfrm>
          <a:off x="1803961" y="33074535"/>
          <a:ext cx="2769907" cy="279213"/>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29134</xdr:colOff>
      <xdr:row>724</xdr:row>
      <xdr:rowOff>223746</xdr:rowOff>
    </xdr:from>
    <xdr:to>
      <xdr:col>23</xdr:col>
      <xdr:colOff>83343</xdr:colOff>
      <xdr:row>725</xdr:row>
      <xdr:rowOff>261938</xdr:rowOff>
    </xdr:to>
    <xdr:sp macro="" textlink="">
      <xdr:nvSpPr>
        <xdr:cNvPr id="24" name="大かっこ 23"/>
        <xdr:cNvSpPr/>
      </xdr:nvSpPr>
      <xdr:spPr>
        <a:xfrm>
          <a:off x="1850790" y="45908027"/>
          <a:ext cx="2887897" cy="395380"/>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13447</xdr:colOff>
      <xdr:row>728</xdr:row>
      <xdr:rowOff>185644</xdr:rowOff>
    </xdr:from>
    <xdr:to>
      <xdr:col>22</xdr:col>
      <xdr:colOff>62751</xdr:colOff>
      <xdr:row>729</xdr:row>
      <xdr:rowOff>43329</xdr:rowOff>
    </xdr:to>
    <xdr:sp macro="" textlink="">
      <xdr:nvSpPr>
        <xdr:cNvPr id="25" name="大かっこ 24"/>
        <xdr:cNvSpPr/>
      </xdr:nvSpPr>
      <xdr:spPr>
        <a:xfrm>
          <a:off x="1813672" y="35961544"/>
          <a:ext cx="2649629" cy="210110"/>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190500</xdr:colOff>
      <xdr:row>719</xdr:row>
      <xdr:rowOff>179293</xdr:rowOff>
    </xdr:from>
    <xdr:to>
      <xdr:col>6</xdr:col>
      <xdr:colOff>190500</xdr:colOff>
      <xdr:row>727</xdr:row>
      <xdr:rowOff>250031</xdr:rowOff>
    </xdr:to>
    <xdr:cxnSp macro="">
      <xdr:nvCxnSpPr>
        <xdr:cNvPr id="27" name="直線矢印コネクタ 26"/>
        <xdr:cNvCxnSpPr/>
      </xdr:nvCxnSpPr>
      <xdr:spPr>
        <a:xfrm>
          <a:off x="1404938" y="44077637"/>
          <a:ext cx="0" cy="2928238"/>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59530</xdr:colOff>
      <xdr:row>720</xdr:row>
      <xdr:rowOff>59531</xdr:rowOff>
    </xdr:from>
    <xdr:to>
      <xdr:col>43</xdr:col>
      <xdr:colOff>71437</xdr:colOff>
      <xdr:row>721</xdr:row>
      <xdr:rowOff>273843</xdr:rowOff>
    </xdr:to>
    <xdr:sp macro="" textlink="">
      <xdr:nvSpPr>
        <xdr:cNvPr id="21" name="テキスト ボックス 4"/>
        <xdr:cNvSpPr txBox="1"/>
      </xdr:nvSpPr>
      <xdr:spPr>
        <a:xfrm>
          <a:off x="6334124" y="40588406"/>
          <a:ext cx="2440782" cy="571500"/>
        </a:xfrm>
        <a:prstGeom prst="rect">
          <a:avLst/>
        </a:prstGeom>
        <a:noFill/>
      </xdr:spPr>
      <xdr:txBody>
        <a:bodyPr wrap="square" rtlCol="0" anchor="t">
          <a:noAutofit/>
        </a:bodyPr>
        <a:lstStyle/>
        <a:p>
          <a:pPr algn="l" rtl="0"/>
          <a:r>
            <a:rPr lang="ja-JP" altLang="en-US" sz="1100" b="0" i="0" baseline="0">
              <a:effectLst/>
              <a:latin typeface="+mn-lt"/>
              <a:ea typeface="+mn-ea"/>
              <a:cs typeface="+mn-cs"/>
            </a:rPr>
            <a:t>事業実施に係る事務経費</a:t>
          </a:r>
          <a:endParaRPr lang="en-US" altLang="ja-JP" sz="1100" b="0" i="0" baseline="0">
            <a:effectLst/>
            <a:latin typeface="+mn-lt"/>
            <a:ea typeface="+mn-ea"/>
            <a:cs typeface="+mn-cs"/>
          </a:endParaRPr>
        </a:p>
        <a:p>
          <a:pPr algn="l" rtl="0"/>
          <a:r>
            <a:rPr lang="ja-JP" altLang="en-US" sz="1100" b="0" i="0" baseline="0">
              <a:effectLst/>
              <a:latin typeface="+mn-lt"/>
              <a:ea typeface="+mn-ea"/>
              <a:cs typeface="+mn-cs"/>
            </a:rPr>
            <a:t>会議費等：１百万円</a:t>
          </a:r>
          <a:r>
            <a:rPr lang="en-US" altLang="ja-JP" sz="1100" b="0" i="0" baseline="0">
              <a:effectLst/>
              <a:latin typeface="+mn-lt"/>
              <a:ea typeface="+mn-ea"/>
              <a:cs typeface="+mn-cs"/>
            </a:rPr>
            <a:t>(</a:t>
          </a:r>
          <a:r>
            <a:rPr lang="ja-JP" altLang="en-US" sz="1100" b="0" i="0" baseline="0">
              <a:effectLst/>
              <a:latin typeface="+mn-lt"/>
              <a:ea typeface="+mn-ea"/>
              <a:cs typeface="+mn-cs"/>
            </a:rPr>
            <a:t>庁費</a:t>
          </a:r>
          <a:r>
            <a:rPr lang="en-US" altLang="ja-JP" sz="1100" b="0" i="0" baseline="0">
              <a:effectLst/>
              <a:latin typeface="+mn-lt"/>
              <a:ea typeface="+mn-ea"/>
              <a:cs typeface="+mn-cs"/>
            </a:rPr>
            <a:t>)</a:t>
          </a:r>
          <a:endParaRPr lang="ja-JP" altLang="ja-JP" sz="1100">
            <a:effectLst/>
          </a:endParaRPr>
        </a:p>
      </xdr:txBody>
    </xdr:sp>
    <xdr:clientData/>
  </xdr:twoCellAnchor>
  <xdr:twoCellAnchor>
    <xdr:from>
      <xdr:col>30</xdr:col>
      <xdr:colOff>190500</xdr:colOff>
      <xdr:row>720</xdr:row>
      <xdr:rowOff>0</xdr:rowOff>
    </xdr:from>
    <xdr:to>
      <xdr:col>31</xdr:col>
      <xdr:colOff>59530</xdr:colOff>
      <xdr:row>722</xdr:row>
      <xdr:rowOff>35718</xdr:rowOff>
    </xdr:to>
    <xdr:sp macro="" textlink="">
      <xdr:nvSpPr>
        <xdr:cNvPr id="22" name="左大かっこ 21"/>
        <xdr:cNvSpPr/>
      </xdr:nvSpPr>
      <xdr:spPr>
        <a:xfrm>
          <a:off x="6262688" y="40600313"/>
          <a:ext cx="71436" cy="750093"/>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59529</xdr:colOff>
      <xdr:row>720</xdr:row>
      <xdr:rowOff>1</xdr:rowOff>
    </xdr:from>
    <xdr:to>
      <xdr:col>41</xdr:col>
      <xdr:colOff>105248</xdr:colOff>
      <xdr:row>722</xdr:row>
      <xdr:rowOff>0</xdr:rowOff>
    </xdr:to>
    <xdr:sp macro="" textlink="">
      <xdr:nvSpPr>
        <xdr:cNvPr id="26" name="右大かっこ 25"/>
        <xdr:cNvSpPr/>
      </xdr:nvSpPr>
      <xdr:spPr>
        <a:xfrm>
          <a:off x="8358185" y="40600314"/>
          <a:ext cx="45719" cy="71437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view="pageBreakPreview" zoomScale="80" zoomScaleNormal="75" zoomScaleSheetLayoutView="80" zoomScalePageLayoutView="85" workbookViewId="0">
      <selection activeCell="E2" sqref="E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276</v>
      </c>
      <c r="AU2" s="364"/>
      <c r="AV2" s="53" t="str">
        <f>IF(AW2="", "", "-")</f>
        <v/>
      </c>
      <c r="AW2" s="367"/>
      <c r="AX2" s="367"/>
    </row>
    <row r="3" spans="1:50" ht="21" customHeight="1" thickBot="1">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605</v>
      </c>
      <c r="AK3" s="502"/>
      <c r="AL3" s="502"/>
      <c r="AM3" s="502"/>
      <c r="AN3" s="502"/>
      <c r="AO3" s="502"/>
      <c r="AP3" s="502"/>
      <c r="AQ3" s="502"/>
      <c r="AR3" s="502"/>
      <c r="AS3" s="502"/>
      <c r="AT3" s="502"/>
      <c r="AU3" s="502"/>
      <c r="AV3" s="502"/>
      <c r="AW3" s="502"/>
      <c r="AX3" s="24" t="s">
        <v>74</v>
      </c>
    </row>
    <row r="4" spans="1:50" ht="24.75" customHeight="1">
      <c r="A4" s="700" t="s">
        <v>29</v>
      </c>
      <c r="B4" s="701"/>
      <c r="C4" s="701"/>
      <c r="D4" s="701"/>
      <c r="E4" s="701"/>
      <c r="F4" s="701"/>
      <c r="G4" s="676" t="s">
        <v>524</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76</v>
      </c>
      <c r="B5" s="687"/>
      <c r="C5" s="687"/>
      <c r="D5" s="687"/>
      <c r="E5" s="687"/>
      <c r="F5" s="688"/>
      <c r="G5" s="521" t="s">
        <v>190</v>
      </c>
      <c r="H5" s="522"/>
      <c r="I5" s="522"/>
      <c r="J5" s="522"/>
      <c r="K5" s="522"/>
      <c r="L5" s="522"/>
      <c r="M5" s="523" t="s">
        <v>75</v>
      </c>
      <c r="N5" s="524"/>
      <c r="O5" s="524"/>
      <c r="P5" s="524"/>
      <c r="Q5" s="524"/>
      <c r="R5" s="525"/>
      <c r="S5" s="526" t="s">
        <v>140</v>
      </c>
      <c r="T5" s="522"/>
      <c r="U5" s="522"/>
      <c r="V5" s="522"/>
      <c r="W5" s="522"/>
      <c r="X5" s="527"/>
      <c r="Y5" s="692" t="s">
        <v>3</v>
      </c>
      <c r="Z5" s="693"/>
      <c r="AA5" s="693"/>
      <c r="AB5" s="693"/>
      <c r="AC5" s="693"/>
      <c r="AD5" s="694"/>
      <c r="AE5" s="695" t="s">
        <v>584</v>
      </c>
      <c r="AF5" s="695"/>
      <c r="AG5" s="695"/>
      <c r="AH5" s="695"/>
      <c r="AI5" s="695"/>
      <c r="AJ5" s="695"/>
      <c r="AK5" s="695"/>
      <c r="AL5" s="695"/>
      <c r="AM5" s="695"/>
      <c r="AN5" s="695"/>
      <c r="AO5" s="695"/>
      <c r="AP5" s="696"/>
      <c r="AQ5" s="697" t="s">
        <v>585</v>
      </c>
      <c r="AR5" s="698"/>
      <c r="AS5" s="698"/>
      <c r="AT5" s="698"/>
      <c r="AU5" s="698"/>
      <c r="AV5" s="698"/>
      <c r="AW5" s="698"/>
      <c r="AX5" s="699"/>
    </row>
    <row r="6" spans="1:50" ht="39" customHeight="1">
      <c r="A6" s="702" t="s">
        <v>4</v>
      </c>
      <c r="B6" s="703"/>
      <c r="C6" s="703"/>
      <c r="D6" s="703"/>
      <c r="E6" s="703"/>
      <c r="F6" s="703"/>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114.75" customHeight="1">
      <c r="A7" s="800" t="s">
        <v>24</v>
      </c>
      <c r="B7" s="801"/>
      <c r="C7" s="801"/>
      <c r="D7" s="801"/>
      <c r="E7" s="801"/>
      <c r="F7" s="802"/>
      <c r="G7" s="803" t="s">
        <v>527</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0" t="s">
        <v>414</v>
      </c>
      <c r="B8" s="801"/>
      <c r="C8" s="801"/>
      <c r="D8" s="801"/>
      <c r="E8" s="801"/>
      <c r="F8" s="802"/>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c r="A9" s="531" t="s">
        <v>25</v>
      </c>
      <c r="B9" s="532"/>
      <c r="C9" s="532"/>
      <c r="D9" s="532"/>
      <c r="E9" s="532"/>
      <c r="F9" s="532"/>
      <c r="G9" s="533" t="s">
        <v>529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c r="A10" s="665" t="s">
        <v>34</v>
      </c>
      <c r="B10" s="666"/>
      <c r="C10" s="666"/>
      <c r="D10" s="666"/>
      <c r="E10" s="666"/>
      <c r="F10" s="666"/>
      <c r="G10" s="667" t="s">
        <v>579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635" t="s">
        <v>26</v>
      </c>
      <c r="B12" s="636"/>
      <c r="C12" s="636"/>
      <c r="D12" s="636"/>
      <c r="E12" s="636"/>
      <c r="F12" s="637"/>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c r="A13" s="638"/>
      <c r="B13" s="639"/>
      <c r="C13" s="639"/>
      <c r="D13" s="639"/>
      <c r="E13" s="639"/>
      <c r="F13" s="640"/>
      <c r="G13" s="643" t="s">
        <v>7</v>
      </c>
      <c r="H13" s="644"/>
      <c r="I13" s="649" t="s">
        <v>8</v>
      </c>
      <c r="J13" s="650"/>
      <c r="K13" s="650"/>
      <c r="L13" s="650"/>
      <c r="M13" s="650"/>
      <c r="N13" s="650"/>
      <c r="O13" s="651"/>
      <c r="P13" s="219">
        <v>19</v>
      </c>
      <c r="Q13" s="220"/>
      <c r="R13" s="220"/>
      <c r="S13" s="220"/>
      <c r="T13" s="220"/>
      <c r="U13" s="220"/>
      <c r="V13" s="221"/>
      <c r="W13" s="219">
        <v>19</v>
      </c>
      <c r="X13" s="220"/>
      <c r="Y13" s="220"/>
      <c r="Z13" s="220"/>
      <c r="AA13" s="220"/>
      <c r="AB13" s="220"/>
      <c r="AC13" s="221"/>
      <c r="AD13" s="219">
        <v>18</v>
      </c>
      <c r="AE13" s="220"/>
      <c r="AF13" s="220"/>
      <c r="AG13" s="220"/>
      <c r="AH13" s="220"/>
      <c r="AI13" s="220"/>
      <c r="AJ13" s="221"/>
      <c r="AK13" s="219">
        <v>16</v>
      </c>
      <c r="AL13" s="220"/>
      <c r="AM13" s="220"/>
      <c r="AN13" s="220"/>
      <c r="AO13" s="220"/>
      <c r="AP13" s="220"/>
      <c r="AQ13" s="221"/>
      <c r="AR13" s="358">
        <v>106</v>
      </c>
      <c r="AS13" s="359"/>
      <c r="AT13" s="359"/>
      <c r="AU13" s="359"/>
      <c r="AV13" s="359"/>
      <c r="AW13" s="359"/>
      <c r="AX13" s="360"/>
    </row>
    <row r="14" spans="1:50" ht="21" customHeight="1">
      <c r="A14" s="638"/>
      <c r="B14" s="639"/>
      <c r="C14" s="639"/>
      <c r="D14" s="639"/>
      <c r="E14" s="639"/>
      <c r="F14" s="640"/>
      <c r="G14" s="645"/>
      <c r="H14" s="646"/>
      <c r="I14" s="536" t="s">
        <v>9</v>
      </c>
      <c r="J14" s="580"/>
      <c r="K14" s="580"/>
      <c r="L14" s="580"/>
      <c r="M14" s="580"/>
      <c r="N14" s="580"/>
      <c r="O14" s="581"/>
      <c r="P14" s="219" t="s">
        <v>586</v>
      </c>
      <c r="Q14" s="220"/>
      <c r="R14" s="220"/>
      <c r="S14" s="220"/>
      <c r="T14" s="220"/>
      <c r="U14" s="220"/>
      <c r="V14" s="221"/>
      <c r="W14" s="219" t="s">
        <v>588</v>
      </c>
      <c r="X14" s="220"/>
      <c r="Y14" s="220"/>
      <c r="Z14" s="220"/>
      <c r="AA14" s="220"/>
      <c r="AB14" s="220"/>
      <c r="AC14" s="221"/>
      <c r="AD14" s="219" t="s">
        <v>588</v>
      </c>
      <c r="AE14" s="220"/>
      <c r="AF14" s="220"/>
      <c r="AG14" s="220"/>
      <c r="AH14" s="220"/>
      <c r="AI14" s="220"/>
      <c r="AJ14" s="221"/>
      <c r="AK14" s="219" t="s">
        <v>530</v>
      </c>
      <c r="AL14" s="220"/>
      <c r="AM14" s="220"/>
      <c r="AN14" s="220"/>
      <c r="AO14" s="220"/>
      <c r="AP14" s="220"/>
      <c r="AQ14" s="221"/>
      <c r="AR14" s="633"/>
      <c r="AS14" s="633"/>
      <c r="AT14" s="633"/>
      <c r="AU14" s="633"/>
      <c r="AV14" s="633"/>
      <c r="AW14" s="633"/>
      <c r="AX14" s="634"/>
    </row>
    <row r="15" spans="1:50" ht="21" customHeight="1">
      <c r="A15" s="638"/>
      <c r="B15" s="639"/>
      <c r="C15" s="639"/>
      <c r="D15" s="639"/>
      <c r="E15" s="639"/>
      <c r="F15" s="640"/>
      <c r="G15" s="645"/>
      <c r="H15" s="646"/>
      <c r="I15" s="536" t="s">
        <v>58</v>
      </c>
      <c r="J15" s="537"/>
      <c r="K15" s="537"/>
      <c r="L15" s="537"/>
      <c r="M15" s="537"/>
      <c r="N15" s="537"/>
      <c r="O15" s="538"/>
      <c r="P15" s="219" t="s">
        <v>587</v>
      </c>
      <c r="Q15" s="220"/>
      <c r="R15" s="220"/>
      <c r="S15" s="220"/>
      <c r="T15" s="220"/>
      <c r="U15" s="220"/>
      <c r="V15" s="221"/>
      <c r="W15" s="219" t="s">
        <v>588</v>
      </c>
      <c r="X15" s="220"/>
      <c r="Y15" s="220"/>
      <c r="Z15" s="220"/>
      <c r="AA15" s="220"/>
      <c r="AB15" s="220"/>
      <c r="AC15" s="221"/>
      <c r="AD15" s="219" t="s">
        <v>588</v>
      </c>
      <c r="AE15" s="220"/>
      <c r="AF15" s="220"/>
      <c r="AG15" s="220"/>
      <c r="AH15" s="220"/>
      <c r="AI15" s="220"/>
      <c r="AJ15" s="221"/>
      <c r="AK15" s="219" t="s">
        <v>592</v>
      </c>
      <c r="AL15" s="220"/>
      <c r="AM15" s="220"/>
      <c r="AN15" s="220"/>
      <c r="AO15" s="220"/>
      <c r="AP15" s="220"/>
      <c r="AQ15" s="221"/>
      <c r="AR15" s="219"/>
      <c r="AS15" s="220"/>
      <c r="AT15" s="220"/>
      <c r="AU15" s="220"/>
      <c r="AV15" s="220"/>
      <c r="AW15" s="220"/>
      <c r="AX15" s="579"/>
    </row>
    <row r="16" spans="1:50" ht="21" customHeight="1">
      <c r="A16" s="638"/>
      <c r="B16" s="639"/>
      <c r="C16" s="639"/>
      <c r="D16" s="639"/>
      <c r="E16" s="639"/>
      <c r="F16" s="640"/>
      <c r="G16" s="645"/>
      <c r="H16" s="646"/>
      <c r="I16" s="536" t="s">
        <v>59</v>
      </c>
      <c r="J16" s="537"/>
      <c r="K16" s="537"/>
      <c r="L16" s="537"/>
      <c r="M16" s="537"/>
      <c r="N16" s="537"/>
      <c r="O16" s="538"/>
      <c r="P16" s="219" t="s">
        <v>588</v>
      </c>
      <c r="Q16" s="220"/>
      <c r="R16" s="220"/>
      <c r="S16" s="220"/>
      <c r="T16" s="220"/>
      <c r="U16" s="220"/>
      <c r="V16" s="221"/>
      <c r="W16" s="219" t="s">
        <v>588</v>
      </c>
      <c r="X16" s="220"/>
      <c r="Y16" s="220"/>
      <c r="Z16" s="220"/>
      <c r="AA16" s="220"/>
      <c r="AB16" s="220"/>
      <c r="AC16" s="221"/>
      <c r="AD16" s="219" t="s">
        <v>591</v>
      </c>
      <c r="AE16" s="220"/>
      <c r="AF16" s="220"/>
      <c r="AG16" s="220"/>
      <c r="AH16" s="220"/>
      <c r="AI16" s="220"/>
      <c r="AJ16" s="221"/>
      <c r="AK16" s="219" t="s">
        <v>531</v>
      </c>
      <c r="AL16" s="220"/>
      <c r="AM16" s="220"/>
      <c r="AN16" s="220"/>
      <c r="AO16" s="220"/>
      <c r="AP16" s="220"/>
      <c r="AQ16" s="221"/>
      <c r="AR16" s="670"/>
      <c r="AS16" s="671"/>
      <c r="AT16" s="671"/>
      <c r="AU16" s="671"/>
      <c r="AV16" s="671"/>
      <c r="AW16" s="671"/>
      <c r="AX16" s="672"/>
    </row>
    <row r="17" spans="1:50" ht="24.75" customHeight="1">
      <c r="A17" s="638"/>
      <c r="B17" s="639"/>
      <c r="C17" s="639"/>
      <c r="D17" s="639"/>
      <c r="E17" s="639"/>
      <c r="F17" s="640"/>
      <c r="G17" s="645"/>
      <c r="H17" s="646"/>
      <c r="I17" s="536" t="s">
        <v>57</v>
      </c>
      <c r="J17" s="580"/>
      <c r="K17" s="580"/>
      <c r="L17" s="580"/>
      <c r="M17" s="580"/>
      <c r="N17" s="580"/>
      <c r="O17" s="581"/>
      <c r="P17" s="219" t="s">
        <v>589</v>
      </c>
      <c r="Q17" s="220"/>
      <c r="R17" s="220"/>
      <c r="S17" s="220"/>
      <c r="T17" s="220"/>
      <c r="U17" s="220"/>
      <c r="V17" s="221"/>
      <c r="W17" s="219" t="s">
        <v>590</v>
      </c>
      <c r="X17" s="220"/>
      <c r="Y17" s="220"/>
      <c r="Z17" s="220"/>
      <c r="AA17" s="220"/>
      <c r="AB17" s="220"/>
      <c r="AC17" s="221"/>
      <c r="AD17" s="219" t="s">
        <v>591</v>
      </c>
      <c r="AE17" s="220"/>
      <c r="AF17" s="220"/>
      <c r="AG17" s="220"/>
      <c r="AH17" s="220"/>
      <c r="AI17" s="220"/>
      <c r="AJ17" s="221"/>
      <c r="AK17" s="219" t="s">
        <v>532</v>
      </c>
      <c r="AL17" s="220"/>
      <c r="AM17" s="220"/>
      <c r="AN17" s="220"/>
      <c r="AO17" s="220"/>
      <c r="AP17" s="220"/>
      <c r="AQ17" s="221"/>
      <c r="AR17" s="356"/>
      <c r="AS17" s="356"/>
      <c r="AT17" s="356"/>
      <c r="AU17" s="356"/>
      <c r="AV17" s="356"/>
      <c r="AW17" s="356"/>
      <c r="AX17" s="357"/>
    </row>
    <row r="18" spans="1:50" ht="24.75" customHeight="1">
      <c r="A18" s="638"/>
      <c r="B18" s="639"/>
      <c r="C18" s="639"/>
      <c r="D18" s="639"/>
      <c r="E18" s="639"/>
      <c r="F18" s="640"/>
      <c r="G18" s="647"/>
      <c r="H18" s="648"/>
      <c r="I18" s="709" t="s">
        <v>22</v>
      </c>
      <c r="J18" s="710"/>
      <c r="K18" s="710"/>
      <c r="L18" s="710"/>
      <c r="M18" s="710"/>
      <c r="N18" s="710"/>
      <c r="O18" s="711"/>
      <c r="P18" s="515">
        <f>SUM(P13:V17)</f>
        <v>19</v>
      </c>
      <c r="Q18" s="516"/>
      <c r="R18" s="516"/>
      <c r="S18" s="516"/>
      <c r="T18" s="516"/>
      <c r="U18" s="516"/>
      <c r="V18" s="517"/>
      <c r="W18" s="515">
        <f>SUM(W13:AC17)</f>
        <v>19</v>
      </c>
      <c r="X18" s="516"/>
      <c r="Y18" s="516"/>
      <c r="Z18" s="516"/>
      <c r="AA18" s="516"/>
      <c r="AB18" s="516"/>
      <c r="AC18" s="517"/>
      <c r="AD18" s="515">
        <f>SUM(AD13:AJ17)</f>
        <v>18</v>
      </c>
      <c r="AE18" s="516"/>
      <c r="AF18" s="516"/>
      <c r="AG18" s="516"/>
      <c r="AH18" s="516"/>
      <c r="AI18" s="516"/>
      <c r="AJ18" s="517"/>
      <c r="AK18" s="515">
        <f>SUM(AK13:AQ17)</f>
        <v>16</v>
      </c>
      <c r="AL18" s="516"/>
      <c r="AM18" s="516"/>
      <c r="AN18" s="516"/>
      <c r="AO18" s="516"/>
      <c r="AP18" s="516"/>
      <c r="AQ18" s="517"/>
      <c r="AR18" s="515">
        <f>SUM(AR13:AX17)</f>
        <v>106</v>
      </c>
      <c r="AS18" s="516"/>
      <c r="AT18" s="516"/>
      <c r="AU18" s="516"/>
      <c r="AV18" s="516"/>
      <c r="AW18" s="516"/>
      <c r="AX18" s="518"/>
    </row>
    <row r="19" spans="1:50" ht="24.75" customHeight="1">
      <c r="A19" s="638"/>
      <c r="B19" s="639"/>
      <c r="C19" s="639"/>
      <c r="D19" s="639"/>
      <c r="E19" s="639"/>
      <c r="F19" s="640"/>
      <c r="G19" s="512" t="s">
        <v>10</v>
      </c>
      <c r="H19" s="513"/>
      <c r="I19" s="513"/>
      <c r="J19" s="513"/>
      <c r="K19" s="513"/>
      <c r="L19" s="513"/>
      <c r="M19" s="513"/>
      <c r="N19" s="513"/>
      <c r="O19" s="513"/>
      <c r="P19" s="219">
        <v>17</v>
      </c>
      <c r="Q19" s="220"/>
      <c r="R19" s="220"/>
      <c r="S19" s="220"/>
      <c r="T19" s="220"/>
      <c r="U19" s="220"/>
      <c r="V19" s="221"/>
      <c r="W19" s="219">
        <v>16</v>
      </c>
      <c r="X19" s="220"/>
      <c r="Y19" s="220"/>
      <c r="Z19" s="220"/>
      <c r="AA19" s="220"/>
      <c r="AB19" s="220"/>
      <c r="AC19" s="221"/>
      <c r="AD19" s="219">
        <v>14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c r="A20" s="531"/>
      <c r="B20" s="532"/>
      <c r="C20" s="532"/>
      <c r="D20" s="532"/>
      <c r="E20" s="532"/>
      <c r="F20" s="641"/>
      <c r="G20" s="512" t="s">
        <v>11</v>
      </c>
      <c r="H20" s="513"/>
      <c r="I20" s="513"/>
      <c r="J20" s="513"/>
      <c r="K20" s="513"/>
      <c r="L20" s="513"/>
      <c r="M20" s="513"/>
      <c r="N20" s="513"/>
      <c r="O20" s="513"/>
      <c r="P20" s="520">
        <f>IF(P18=0, "-", P19/P18)</f>
        <v>0.89473684210526316</v>
      </c>
      <c r="Q20" s="520"/>
      <c r="R20" s="520"/>
      <c r="S20" s="520"/>
      <c r="T20" s="520"/>
      <c r="U20" s="520"/>
      <c r="V20" s="520"/>
      <c r="W20" s="520">
        <f>IF(W18=0, "-", W19/W18)</f>
        <v>0.84210526315789469</v>
      </c>
      <c r="X20" s="520"/>
      <c r="Y20" s="520"/>
      <c r="Z20" s="520"/>
      <c r="AA20" s="520"/>
      <c r="AB20" s="520"/>
      <c r="AC20" s="520"/>
      <c r="AD20" s="520">
        <f>IF(AD18=0, "-", AD19/AD18)</f>
        <v>0.77777777777777779</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599</v>
      </c>
      <c r="AV22" s="336"/>
      <c r="AW22" s="365" t="s">
        <v>313</v>
      </c>
      <c r="AX22" s="366"/>
    </row>
    <row r="23" spans="1:50" ht="22.5" customHeight="1">
      <c r="A23" s="490"/>
      <c r="B23" s="488"/>
      <c r="C23" s="488"/>
      <c r="D23" s="488"/>
      <c r="E23" s="488"/>
      <c r="F23" s="489"/>
      <c r="G23" s="463" t="s">
        <v>534</v>
      </c>
      <c r="H23" s="464"/>
      <c r="I23" s="464"/>
      <c r="J23" s="464"/>
      <c r="K23" s="464"/>
      <c r="L23" s="464"/>
      <c r="M23" s="464"/>
      <c r="N23" s="464"/>
      <c r="O23" s="465"/>
      <c r="P23" s="102" t="s">
        <v>535</v>
      </c>
      <c r="Q23" s="102"/>
      <c r="R23" s="102"/>
      <c r="S23" s="102"/>
      <c r="T23" s="102"/>
      <c r="U23" s="102"/>
      <c r="V23" s="102"/>
      <c r="W23" s="102"/>
      <c r="X23" s="131"/>
      <c r="Y23" s="213" t="s">
        <v>14</v>
      </c>
      <c r="Z23" s="472"/>
      <c r="AA23" s="473"/>
      <c r="AB23" s="484" t="s">
        <v>533</v>
      </c>
      <c r="AC23" s="484"/>
      <c r="AD23" s="484"/>
      <c r="AE23" s="316">
        <v>182</v>
      </c>
      <c r="AF23" s="317"/>
      <c r="AG23" s="317"/>
      <c r="AH23" s="317"/>
      <c r="AI23" s="316">
        <v>159</v>
      </c>
      <c r="AJ23" s="317"/>
      <c r="AK23" s="317"/>
      <c r="AL23" s="317"/>
      <c r="AM23" s="316">
        <v>146</v>
      </c>
      <c r="AN23" s="317"/>
      <c r="AO23" s="317"/>
      <c r="AP23" s="317"/>
      <c r="AQ23" s="91">
        <v>148</v>
      </c>
      <c r="AR23" s="92"/>
      <c r="AS23" s="92"/>
      <c r="AT23" s="93"/>
      <c r="AU23" s="317" t="s">
        <v>600</v>
      </c>
      <c r="AV23" s="317"/>
      <c r="AW23" s="317"/>
      <c r="AX23" s="319"/>
    </row>
    <row r="24" spans="1:50" ht="22.5" customHeight="1">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v>182</v>
      </c>
      <c r="AF24" s="317"/>
      <c r="AG24" s="317"/>
      <c r="AH24" s="317"/>
      <c r="AI24" s="316">
        <v>159</v>
      </c>
      <c r="AJ24" s="317"/>
      <c r="AK24" s="317"/>
      <c r="AL24" s="317"/>
      <c r="AM24" s="316">
        <v>146</v>
      </c>
      <c r="AN24" s="317"/>
      <c r="AO24" s="317"/>
      <c r="AP24" s="317"/>
      <c r="AQ24" s="91">
        <v>148</v>
      </c>
      <c r="AR24" s="92"/>
      <c r="AS24" s="92"/>
      <c r="AT24" s="93"/>
      <c r="AU24" s="317" t="s">
        <v>601</v>
      </c>
      <c r="AV24" s="317"/>
      <c r="AW24" s="317"/>
      <c r="AX24" s="319"/>
    </row>
    <row r="25" spans="1:50" ht="22.5" customHeight="1" thickBot="1">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100</v>
      </c>
      <c r="AF25" s="317"/>
      <c r="AG25" s="317"/>
      <c r="AH25" s="317"/>
      <c r="AI25" s="316">
        <f t="shared" ref="AI25" si="0">AI23/AI24*100</f>
        <v>100</v>
      </c>
      <c r="AJ25" s="317"/>
      <c r="AK25" s="317"/>
      <c r="AL25" s="317"/>
      <c r="AM25" s="316">
        <f t="shared" ref="AM25" si="1">AM23/AM24*100</f>
        <v>100</v>
      </c>
      <c r="AN25" s="317"/>
      <c r="AO25" s="317"/>
      <c r="AP25" s="317"/>
      <c r="AQ25" s="91">
        <v>100</v>
      </c>
      <c r="AR25" s="92"/>
      <c r="AS25" s="92"/>
      <c r="AT25" s="93"/>
      <c r="AU25" s="317" t="s">
        <v>602</v>
      </c>
      <c r="AV25" s="317"/>
      <c r="AW25" s="317"/>
      <c r="AX25" s="319"/>
    </row>
    <row r="26" spans="1:50" ht="18.75" hidden="1" customHeight="1">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4" t="s">
        <v>488</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t="s">
        <v>533</v>
      </c>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533</v>
      </c>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0" t="s">
        <v>517</v>
      </c>
      <c r="B51" s="871"/>
      <c r="C51" s="871"/>
      <c r="D51" s="871"/>
      <c r="E51" s="868" t="s">
        <v>509</v>
      </c>
      <c r="F51" s="869"/>
      <c r="G51" s="59" t="s">
        <v>387</v>
      </c>
      <c r="H51" s="798"/>
      <c r="I51" s="398"/>
      <c r="J51" s="398"/>
      <c r="K51" s="398"/>
      <c r="L51" s="398"/>
      <c r="M51" s="398"/>
      <c r="N51" s="398"/>
      <c r="O51" s="799"/>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7" t="s">
        <v>277</v>
      </c>
      <c r="B53" s="822"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c r="A54" s="497"/>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7"/>
      <c r="B55" s="82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7"/>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7"/>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7"/>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7"/>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7"/>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7"/>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7"/>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7"/>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7" t="s">
        <v>61</v>
      </c>
      <c r="Z71" s="434"/>
      <c r="AA71" s="435"/>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8"/>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8"/>
      <c r="B74" s="429"/>
      <c r="C74" s="429"/>
      <c r="D74" s="429"/>
      <c r="E74" s="429"/>
      <c r="F74" s="430"/>
      <c r="G74" s="102" t="s">
        <v>536</v>
      </c>
      <c r="H74" s="102"/>
      <c r="I74" s="102"/>
      <c r="J74" s="102"/>
      <c r="K74" s="102"/>
      <c r="L74" s="102"/>
      <c r="M74" s="102"/>
      <c r="N74" s="102"/>
      <c r="O74" s="102"/>
      <c r="P74" s="102"/>
      <c r="Q74" s="102"/>
      <c r="R74" s="102"/>
      <c r="S74" s="102"/>
      <c r="T74" s="102"/>
      <c r="U74" s="102"/>
      <c r="V74" s="102"/>
      <c r="W74" s="102"/>
      <c r="X74" s="131"/>
      <c r="Y74" s="824" t="s">
        <v>62</v>
      </c>
      <c r="Z74" s="693"/>
      <c r="AA74" s="694"/>
      <c r="AB74" s="484" t="s">
        <v>533</v>
      </c>
      <c r="AC74" s="484"/>
      <c r="AD74" s="484"/>
      <c r="AE74" s="298">
        <v>65</v>
      </c>
      <c r="AF74" s="298"/>
      <c r="AG74" s="298"/>
      <c r="AH74" s="298"/>
      <c r="AI74" s="298">
        <v>68</v>
      </c>
      <c r="AJ74" s="298"/>
      <c r="AK74" s="298"/>
      <c r="AL74" s="298"/>
      <c r="AM74" s="298">
        <v>187</v>
      </c>
      <c r="AN74" s="298"/>
      <c r="AO74" s="298"/>
      <c r="AP74" s="298"/>
      <c r="AQ74" s="298"/>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v>60</v>
      </c>
      <c r="AF75" s="298"/>
      <c r="AG75" s="298"/>
      <c r="AH75" s="298"/>
      <c r="AI75" s="298">
        <v>60</v>
      </c>
      <c r="AJ75" s="298"/>
      <c r="AK75" s="298"/>
      <c r="AL75" s="298"/>
      <c r="AM75" s="298">
        <v>60</v>
      </c>
      <c r="AN75" s="298"/>
      <c r="AO75" s="298"/>
      <c r="AP75" s="298"/>
      <c r="AQ75" s="298">
        <v>75</v>
      </c>
      <c r="AR75" s="298"/>
      <c r="AS75" s="298"/>
      <c r="AT75" s="298"/>
      <c r="AU75" s="298"/>
      <c r="AV75" s="298"/>
      <c r="AW75" s="298"/>
      <c r="AX75" s="299"/>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537</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77</v>
      </c>
      <c r="AF89" s="298"/>
      <c r="AG89" s="298"/>
      <c r="AH89" s="298"/>
      <c r="AI89" s="298">
        <v>65</v>
      </c>
      <c r="AJ89" s="298"/>
      <c r="AK89" s="298"/>
      <c r="AL89" s="298"/>
      <c r="AM89" s="298">
        <v>27</v>
      </c>
      <c r="AN89" s="298"/>
      <c r="AO89" s="298"/>
      <c r="AP89" s="298"/>
      <c r="AQ89" s="316">
        <v>36</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539</v>
      </c>
      <c r="AC90" s="217"/>
      <c r="AD90" s="218"/>
      <c r="AE90" s="255" t="s">
        <v>540</v>
      </c>
      <c r="AF90" s="255"/>
      <c r="AG90" s="255"/>
      <c r="AH90" s="255"/>
      <c r="AI90" s="255" t="s">
        <v>541</v>
      </c>
      <c r="AJ90" s="255"/>
      <c r="AK90" s="255"/>
      <c r="AL90" s="255"/>
      <c r="AM90" s="255" t="s">
        <v>548</v>
      </c>
      <c r="AN90" s="255"/>
      <c r="AO90" s="255"/>
      <c r="AP90" s="255"/>
      <c r="AQ90" s="255" t="s">
        <v>549</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542</v>
      </c>
      <c r="D104" s="233"/>
      <c r="E104" s="233"/>
      <c r="F104" s="233"/>
      <c r="G104" s="233"/>
      <c r="H104" s="233"/>
      <c r="I104" s="233"/>
      <c r="J104" s="233"/>
      <c r="K104" s="234"/>
      <c r="L104" s="219">
        <v>11.4</v>
      </c>
      <c r="M104" s="220"/>
      <c r="N104" s="220"/>
      <c r="O104" s="220"/>
      <c r="P104" s="220"/>
      <c r="Q104" s="221"/>
      <c r="R104" s="219">
        <v>0</v>
      </c>
      <c r="S104" s="220"/>
      <c r="T104" s="220"/>
      <c r="U104" s="220"/>
      <c r="V104" s="220"/>
      <c r="W104" s="221"/>
      <c r="X104" s="777" t="s">
        <v>612</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c r="A105" s="402"/>
      <c r="B105" s="403"/>
      <c r="C105" s="235" t="s">
        <v>543</v>
      </c>
      <c r="D105" s="236"/>
      <c r="E105" s="236"/>
      <c r="F105" s="236"/>
      <c r="G105" s="236"/>
      <c r="H105" s="236"/>
      <c r="I105" s="236"/>
      <c r="J105" s="236"/>
      <c r="K105" s="237"/>
      <c r="L105" s="219">
        <v>1.7</v>
      </c>
      <c r="M105" s="220"/>
      <c r="N105" s="220"/>
      <c r="O105" s="220"/>
      <c r="P105" s="220"/>
      <c r="Q105" s="221"/>
      <c r="R105" s="219">
        <v>13.4</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c r="A106" s="402"/>
      <c r="B106" s="403"/>
      <c r="C106" s="235" t="s">
        <v>544</v>
      </c>
      <c r="D106" s="236"/>
      <c r="E106" s="236"/>
      <c r="F106" s="236"/>
      <c r="G106" s="236"/>
      <c r="H106" s="236"/>
      <c r="I106" s="236"/>
      <c r="J106" s="236"/>
      <c r="K106" s="237"/>
      <c r="L106" s="219">
        <v>1.2</v>
      </c>
      <c r="M106" s="220"/>
      <c r="N106" s="220"/>
      <c r="O106" s="220"/>
      <c r="P106" s="220"/>
      <c r="Q106" s="221"/>
      <c r="R106" s="219">
        <v>0.6</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c r="A107" s="402"/>
      <c r="B107" s="403"/>
      <c r="C107" s="235" t="s">
        <v>545</v>
      </c>
      <c r="D107" s="236"/>
      <c r="E107" s="236"/>
      <c r="F107" s="236"/>
      <c r="G107" s="236"/>
      <c r="H107" s="236"/>
      <c r="I107" s="236"/>
      <c r="J107" s="236"/>
      <c r="K107" s="237"/>
      <c r="L107" s="219">
        <v>1.5</v>
      </c>
      <c r="M107" s="220"/>
      <c r="N107" s="220"/>
      <c r="O107" s="220"/>
      <c r="P107" s="220"/>
      <c r="Q107" s="221"/>
      <c r="R107" s="219">
        <v>1.2</v>
      </c>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c r="A108" s="402"/>
      <c r="B108" s="403"/>
      <c r="C108" s="569" t="s">
        <v>609</v>
      </c>
      <c r="D108" s="570"/>
      <c r="E108" s="570"/>
      <c r="F108" s="570"/>
      <c r="G108" s="570"/>
      <c r="H108" s="570"/>
      <c r="I108" s="570"/>
      <c r="J108" s="570"/>
      <c r="K108" s="571"/>
      <c r="L108" s="219">
        <v>0</v>
      </c>
      <c r="M108" s="220"/>
      <c r="N108" s="220"/>
      <c r="O108" s="220"/>
      <c r="P108" s="220"/>
      <c r="Q108" s="221"/>
      <c r="R108" s="219">
        <v>2.2000000000000002</v>
      </c>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c r="A109" s="402"/>
      <c r="B109" s="403"/>
      <c r="C109" s="406" t="s">
        <v>610</v>
      </c>
      <c r="D109" s="407"/>
      <c r="E109" s="407"/>
      <c r="F109" s="407"/>
      <c r="G109" s="407"/>
      <c r="H109" s="407"/>
      <c r="I109" s="407"/>
      <c r="J109" s="407"/>
      <c r="K109" s="408"/>
      <c r="L109" s="219">
        <v>0</v>
      </c>
      <c r="M109" s="220"/>
      <c r="N109" s="220"/>
      <c r="O109" s="220"/>
      <c r="P109" s="220"/>
      <c r="Q109" s="221"/>
      <c r="R109" s="219">
        <v>88.5</v>
      </c>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c r="A110" s="404"/>
      <c r="B110" s="405"/>
      <c r="C110" s="222" t="s">
        <v>22</v>
      </c>
      <c r="D110" s="223"/>
      <c r="E110" s="223"/>
      <c r="F110" s="223"/>
      <c r="G110" s="223"/>
      <c r="H110" s="223"/>
      <c r="I110" s="223"/>
      <c r="J110" s="223"/>
      <c r="K110" s="224"/>
      <c r="L110" s="809">
        <f>SUM(L104:Q109)</f>
        <v>15.799999999999999</v>
      </c>
      <c r="M110" s="810"/>
      <c r="N110" s="810"/>
      <c r="O110" s="810"/>
      <c r="P110" s="810"/>
      <c r="Q110" s="811"/>
      <c r="R110" s="809">
        <f>SUM(R104:W109)</f>
        <v>105.9</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547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600</v>
      </c>
      <c r="AR114" s="336"/>
      <c r="AS114" s="113" t="s">
        <v>371</v>
      </c>
      <c r="AT114" s="114"/>
      <c r="AU114" s="127" t="s">
        <v>602</v>
      </c>
      <c r="AV114" s="127"/>
      <c r="AW114" s="113" t="s">
        <v>313</v>
      </c>
      <c r="AX114" s="129"/>
    </row>
    <row r="115" spans="1:50" ht="39.75" customHeight="1">
      <c r="A115" s="174"/>
      <c r="B115" s="164"/>
      <c r="C115" s="163"/>
      <c r="D115" s="164"/>
      <c r="E115" s="163"/>
      <c r="F115" s="177"/>
      <c r="G115" s="130" t="s">
        <v>583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533</v>
      </c>
      <c r="AC115" s="90"/>
      <c r="AD115" s="90"/>
      <c r="AE115" s="191">
        <v>3</v>
      </c>
      <c r="AF115" s="92"/>
      <c r="AG115" s="92"/>
      <c r="AH115" s="92"/>
      <c r="AI115" s="191">
        <v>4</v>
      </c>
      <c r="AJ115" s="92"/>
      <c r="AK115" s="92"/>
      <c r="AL115" s="92"/>
      <c r="AM115" s="191">
        <v>5</v>
      </c>
      <c r="AN115" s="92"/>
      <c r="AO115" s="92"/>
      <c r="AP115" s="92"/>
      <c r="AQ115" s="191" t="s">
        <v>602</v>
      </c>
      <c r="AR115" s="92"/>
      <c r="AS115" s="92"/>
      <c r="AT115" s="92"/>
      <c r="AU115" s="191" t="s">
        <v>603</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533</v>
      </c>
      <c r="AC116" s="140"/>
      <c r="AD116" s="140"/>
      <c r="AE116" s="191">
        <v>4</v>
      </c>
      <c r="AF116" s="92"/>
      <c r="AG116" s="92"/>
      <c r="AH116" s="92"/>
      <c r="AI116" s="191">
        <v>4</v>
      </c>
      <c r="AJ116" s="92"/>
      <c r="AK116" s="92"/>
      <c r="AL116" s="92"/>
      <c r="AM116" s="191">
        <v>4</v>
      </c>
      <c r="AN116" s="92"/>
      <c r="AO116" s="92"/>
      <c r="AP116" s="92"/>
      <c r="AQ116" s="191" t="s">
        <v>602</v>
      </c>
      <c r="AR116" s="92"/>
      <c r="AS116" s="92"/>
      <c r="AT116" s="92"/>
      <c r="AU116" s="191" t="s">
        <v>602</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595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520</v>
      </c>
      <c r="AF413" s="127"/>
      <c r="AG413" s="113" t="s">
        <v>371</v>
      </c>
      <c r="AH413" s="114"/>
      <c r="AI413" s="124"/>
      <c r="AJ413" s="124"/>
      <c r="AK413" s="124"/>
      <c r="AL413" s="119"/>
      <c r="AM413" s="124"/>
      <c r="AN413" s="124"/>
      <c r="AO413" s="124"/>
      <c r="AP413" s="119"/>
      <c r="AQ413" s="128" t="s">
        <v>523</v>
      </c>
      <c r="AR413" s="127"/>
      <c r="AS413" s="113" t="s">
        <v>371</v>
      </c>
      <c r="AT413" s="114"/>
      <c r="AU413" s="127" t="s">
        <v>523</v>
      </c>
      <c r="AV413" s="127"/>
      <c r="AW413" s="113" t="s">
        <v>313</v>
      </c>
      <c r="AX413" s="129"/>
    </row>
    <row r="414" spans="1:50" ht="22.5" customHeight="1">
      <c r="A414" s="174"/>
      <c r="B414" s="164"/>
      <c r="C414" s="163"/>
      <c r="D414" s="164"/>
      <c r="E414" s="107"/>
      <c r="F414" s="108"/>
      <c r="G414" s="130" t="s">
        <v>519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520</v>
      </c>
      <c r="AC414" s="140"/>
      <c r="AD414" s="140"/>
      <c r="AE414" s="91" t="s">
        <v>523</v>
      </c>
      <c r="AF414" s="92"/>
      <c r="AG414" s="92"/>
      <c r="AH414" s="92"/>
      <c r="AI414" s="91" t="s">
        <v>523</v>
      </c>
      <c r="AJ414" s="92"/>
      <c r="AK414" s="92"/>
      <c r="AL414" s="92"/>
      <c r="AM414" s="91" t="s">
        <v>520</v>
      </c>
      <c r="AN414" s="92"/>
      <c r="AO414" s="92"/>
      <c r="AP414" s="93"/>
      <c r="AQ414" s="91" t="s">
        <v>520</v>
      </c>
      <c r="AR414" s="92"/>
      <c r="AS414" s="92"/>
      <c r="AT414" s="93"/>
      <c r="AU414" s="92" t="s">
        <v>522</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522</v>
      </c>
      <c r="AC415" s="90"/>
      <c r="AD415" s="90"/>
      <c r="AE415" s="91" t="s">
        <v>520</v>
      </c>
      <c r="AF415" s="92"/>
      <c r="AG415" s="92"/>
      <c r="AH415" s="93"/>
      <c r="AI415" s="91" t="s">
        <v>520</v>
      </c>
      <c r="AJ415" s="92"/>
      <c r="AK415" s="92"/>
      <c r="AL415" s="92"/>
      <c r="AM415" s="91" t="s">
        <v>520</v>
      </c>
      <c r="AN415" s="92"/>
      <c r="AO415" s="92"/>
      <c r="AP415" s="93"/>
      <c r="AQ415" s="91" t="s">
        <v>520</v>
      </c>
      <c r="AR415" s="92"/>
      <c r="AS415" s="92"/>
      <c r="AT415" s="93"/>
      <c r="AU415" s="92" t="s">
        <v>520</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520</v>
      </c>
      <c r="AF416" s="92"/>
      <c r="AG416" s="92"/>
      <c r="AH416" s="93"/>
      <c r="AI416" s="91" t="s">
        <v>522</v>
      </c>
      <c r="AJ416" s="92"/>
      <c r="AK416" s="92"/>
      <c r="AL416" s="92"/>
      <c r="AM416" s="91" t="s">
        <v>523</v>
      </c>
      <c r="AN416" s="92"/>
      <c r="AO416" s="92"/>
      <c r="AP416" s="93"/>
      <c r="AQ416" s="91" t="s">
        <v>523</v>
      </c>
      <c r="AR416" s="92"/>
      <c r="AS416" s="92"/>
      <c r="AT416" s="93"/>
      <c r="AU416" s="92" t="s">
        <v>520</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520</v>
      </c>
      <c r="AF438" s="127"/>
      <c r="AG438" s="113" t="s">
        <v>371</v>
      </c>
      <c r="AH438" s="114"/>
      <c r="AI438" s="124"/>
      <c r="AJ438" s="124"/>
      <c r="AK438" s="124"/>
      <c r="AL438" s="119"/>
      <c r="AM438" s="124"/>
      <c r="AN438" s="124"/>
      <c r="AO438" s="124"/>
      <c r="AP438" s="119"/>
      <c r="AQ438" s="128" t="s">
        <v>520</v>
      </c>
      <c r="AR438" s="127"/>
      <c r="AS438" s="113" t="s">
        <v>371</v>
      </c>
      <c r="AT438" s="114"/>
      <c r="AU438" s="127" t="s">
        <v>520</v>
      </c>
      <c r="AV438" s="127"/>
      <c r="AW438" s="113" t="s">
        <v>313</v>
      </c>
      <c r="AX438" s="129"/>
    </row>
    <row r="439" spans="1:50" ht="22.5" customHeight="1">
      <c r="A439" s="174"/>
      <c r="B439" s="164"/>
      <c r="C439" s="163"/>
      <c r="D439" s="164"/>
      <c r="E439" s="107"/>
      <c r="F439" s="108"/>
      <c r="G439" s="130" t="s">
        <v>520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520</v>
      </c>
      <c r="AC439" s="140"/>
      <c r="AD439" s="140"/>
      <c r="AE439" s="91" t="s">
        <v>520</v>
      </c>
      <c r="AF439" s="92"/>
      <c r="AG439" s="92"/>
      <c r="AH439" s="92"/>
      <c r="AI439" s="91" t="s">
        <v>520</v>
      </c>
      <c r="AJ439" s="92"/>
      <c r="AK439" s="92"/>
      <c r="AL439" s="92"/>
      <c r="AM439" s="91" t="s">
        <v>520</v>
      </c>
      <c r="AN439" s="92"/>
      <c r="AO439" s="92"/>
      <c r="AP439" s="93"/>
      <c r="AQ439" s="91" t="s">
        <v>520</v>
      </c>
      <c r="AR439" s="92"/>
      <c r="AS439" s="92"/>
      <c r="AT439" s="93"/>
      <c r="AU439" s="92" t="s">
        <v>520</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522</v>
      </c>
      <c r="AC440" s="90"/>
      <c r="AD440" s="90"/>
      <c r="AE440" s="91" t="s">
        <v>522</v>
      </c>
      <c r="AF440" s="92"/>
      <c r="AG440" s="92"/>
      <c r="AH440" s="93"/>
      <c r="AI440" s="91" t="s">
        <v>523</v>
      </c>
      <c r="AJ440" s="92"/>
      <c r="AK440" s="92"/>
      <c r="AL440" s="92"/>
      <c r="AM440" s="91" t="s">
        <v>520</v>
      </c>
      <c r="AN440" s="92"/>
      <c r="AO440" s="92"/>
      <c r="AP440" s="93"/>
      <c r="AQ440" s="91" t="s">
        <v>522</v>
      </c>
      <c r="AR440" s="92"/>
      <c r="AS440" s="92"/>
      <c r="AT440" s="93"/>
      <c r="AU440" s="92" t="s">
        <v>522</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520</v>
      </c>
      <c r="AF441" s="92"/>
      <c r="AG441" s="92"/>
      <c r="AH441" s="93"/>
      <c r="AI441" s="91" t="s">
        <v>520</v>
      </c>
      <c r="AJ441" s="92"/>
      <c r="AK441" s="92"/>
      <c r="AL441" s="92"/>
      <c r="AM441" s="91" t="s">
        <v>520</v>
      </c>
      <c r="AN441" s="92"/>
      <c r="AO441" s="92"/>
      <c r="AP441" s="93"/>
      <c r="AQ441" s="91" t="s">
        <v>520</v>
      </c>
      <c r="AR441" s="92"/>
      <c r="AS441" s="92"/>
      <c r="AT441" s="93"/>
      <c r="AU441" s="92" t="s">
        <v>520</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521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3.75" customHeight="1">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1" t="s">
        <v>526</v>
      </c>
      <c r="AE683" s="842"/>
      <c r="AF683" s="842"/>
      <c r="AG683" s="838" t="s">
        <v>566</v>
      </c>
      <c r="AH683" s="839"/>
      <c r="AI683" s="839"/>
      <c r="AJ683" s="839"/>
      <c r="AK683" s="839"/>
      <c r="AL683" s="839"/>
      <c r="AM683" s="839"/>
      <c r="AN683" s="839"/>
      <c r="AO683" s="839"/>
      <c r="AP683" s="839"/>
      <c r="AQ683" s="839"/>
      <c r="AR683" s="839"/>
      <c r="AS683" s="839"/>
      <c r="AT683" s="839"/>
      <c r="AU683" s="839"/>
      <c r="AV683" s="839"/>
      <c r="AW683" s="839"/>
      <c r="AX683" s="840"/>
    </row>
    <row r="684" spans="1:50" ht="38.25" customHeight="1">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526</v>
      </c>
      <c r="AE684" s="583"/>
      <c r="AF684" s="583"/>
      <c r="AG684" s="584" t="s">
        <v>567</v>
      </c>
      <c r="AH684" s="585"/>
      <c r="AI684" s="585"/>
      <c r="AJ684" s="585"/>
      <c r="AK684" s="585"/>
      <c r="AL684" s="585"/>
      <c r="AM684" s="585"/>
      <c r="AN684" s="585"/>
      <c r="AO684" s="585"/>
      <c r="AP684" s="585"/>
      <c r="AQ684" s="585"/>
      <c r="AR684" s="585"/>
      <c r="AS684" s="585"/>
      <c r="AT684" s="585"/>
      <c r="AU684" s="585"/>
      <c r="AV684" s="585"/>
      <c r="AW684" s="585"/>
      <c r="AX684" s="586"/>
    </row>
    <row r="685" spans="1:50" ht="41.25" customHeight="1">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526</v>
      </c>
      <c r="AE685" s="593"/>
      <c r="AF685" s="593"/>
      <c r="AG685" s="660" t="s">
        <v>568</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526</v>
      </c>
      <c r="AE686" s="787"/>
      <c r="AF686" s="787"/>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6"/>
      <c r="B687" s="741"/>
      <c r="C687" s="556"/>
      <c r="D687" s="557"/>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563</v>
      </c>
      <c r="AE687" s="583"/>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c r="A688" s="626"/>
      <c r="B688" s="741"/>
      <c r="C688" s="558"/>
      <c r="D688" s="559"/>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563</v>
      </c>
      <c r="AE688" s="591"/>
      <c r="AF688" s="591"/>
      <c r="AG688" s="660"/>
      <c r="AH688" s="133"/>
      <c r="AI688" s="133"/>
      <c r="AJ688" s="133"/>
      <c r="AK688" s="133"/>
      <c r="AL688" s="133"/>
      <c r="AM688" s="133"/>
      <c r="AN688" s="133"/>
      <c r="AO688" s="133"/>
      <c r="AP688" s="133"/>
      <c r="AQ688" s="133"/>
      <c r="AR688" s="133"/>
      <c r="AS688" s="133"/>
      <c r="AT688" s="133"/>
      <c r="AU688" s="133"/>
      <c r="AV688" s="133"/>
      <c r="AW688" s="133"/>
      <c r="AX688" s="661"/>
    </row>
    <row r="689" spans="1:64" ht="31.5" customHeight="1">
      <c r="A689" s="626"/>
      <c r="B689" s="62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526</v>
      </c>
      <c r="AE689" s="588"/>
      <c r="AF689" s="588"/>
      <c r="AG689" s="503" t="s">
        <v>596</v>
      </c>
      <c r="AH689" s="504"/>
      <c r="AI689" s="504"/>
      <c r="AJ689" s="504"/>
      <c r="AK689" s="504"/>
      <c r="AL689" s="504"/>
      <c r="AM689" s="504"/>
      <c r="AN689" s="504"/>
      <c r="AO689" s="504"/>
      <c r="AP689" s="504"/>
      <c r="AQ689" s="504"/>
      <c r="AR689" s="504"/>
      <c r="AS689" s="504"/>
      <c r="AT689" s="504"/>
      <c r="AU689" s="504"/>
      <c r="AV689" s="504"/>
      <c r="AW689" s="504"/>
      <c r="AX689" s="505"/>
    </row>
    <row r="690" spans="1:64" ht="45.75" customHeight="1">
      <c r="A690" s="626"/>
      <c r="B690" s="62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526</v>
      </c>
      <c r="AE690" s="583"/>
      <c r="AF690" s="583"/>
      <c r="AG690" s="584" t="s">
        <v>569</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c r="A691" s="626"/>
      <c r="B691" s="62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561</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48.75" customHeight="1">
      <c r="A692" s="626"/>
      <c r="B692" s="62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526</v>
      </c>
      <c r="AE692" s="583"/>
      <c r="AF692" s="583"/>
      <c r="AG692" s="584" t="s">
        <v>570</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c r="A693" s="626"/>
      <c r="B693" s="62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526</v>
      </c>
      <c r="AE693" s="593"/>
      <c r="AF693" s="593"/>
      <c r="AG693" s="551" t="s">
        <v>598</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75" customHeight="1">
      <c r="A694" s="628"/>
      <c r="B694" s="629"/>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526</v>
      </c>
      <c r="AE694" s="549"/>
      <c r="AF694" s="550"/>
      <c r="AG694" s="572" t="s">
        <v>571</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c r="A695" s="563"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526</v>
      </c>
      <c r="AE695" s="588"/>
      <c r="AF695" s="589"/>
      <c r="AG695" s="503" t="s">
        <v>580</v>
      </c>
      <c r="AH695" s="504"/>
      <c r="AI695" s="504"/>
      <c r="AJ695" s="504"/>
      <c r="AK695" s="504"/>
      <c r="AL695" s="504"/>
      <c r="AM695" s="504"/>
      <c r="AN695" s="504"/>
      <c r="AO695" s="504"/>
      <c r="AP695" s="504"/>
      <c r="AQ695" s="504"/>
      <c r="AR695" s="504"/>
      <c r="AS695" s="504"/>
      <c r="AT695" s="504"/>
      <c r="AU695" s="504"/>
      <c r="AV695" s="504"/>
      <c r="AW695" s="504"/>
      <c r="AX695" s="505"/>
    </row>
    <row r="696" spans="1:64" ht="56.25" customHeight="1">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526</v>
      </c>
      <c r="AE696" s="730"/>
      <c r="AF696" s="730"/>
      <c r="AG696" s="584" t="s">
        <v>572</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c r="A697" s="626"/>
      <c r="B697" s="62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526</v>
      </c>
      <c r="AE697" s="583"/>
      <c r="AF697" s="583"/>
      <c r="AG697" s="584" t="s">
        <v>581</v>
      </c>
      <c r="AH697" s="585"/>
      <c r="AI697" s="585"/>
      <c r="AJ697" s="585"/>
      <c r="AK697" s="585"/>
      <c r="AL697" s="585"/>
      <c r="AM697" s="585"/>
      <c r="AN697" s="585"/>
      <c r="AO697" s="585"/>
      <c r="AP697" s="585"/>
      <c r="AQ697" s="585"/>
      <c r="AR697" s="585"/>
      <c r="AS697" s="585"/>
      <c r="AT697" s="585"/>
      <c r="AU697" s="585"/>
      <c r="AV697" s="585"/>
      <c r="AW697" s="585"/>
      <c r="AX697" s="586"/>
    </row>
    <row r="698" spans="1:64" ht="52.5" customHeight="1">
      <c r="A698" s="628"/>
      <c r="B698" s="62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526</v>
      </c>
      <c r="AE698" s="583"/>
      <c r="AF698" s="583"/>
      <c r="AG698" s="104" t="s">
        <v>573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561</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hidden="1" customHeight="1">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hidden="1" customHeight="1">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96.75" customHeight="1">
      <c r="A706" s="563" t="s">
        <v>54</v>
      </c>
      <c r="B706" s="564"/>
      <c r="C706" s="279" t="s">
        <v>60</v>
      </c>
      <c r="D706" s="751"/>
      <c r="E706" s="751"/>
      <c r="F706" s="752"/>
      <c r="G706" s="765" t="s">
        <v>604</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75" customHeight="1" thickBot="1">
      <c r="A707" s="565"/>
      <c r="B707" s="566"/>
      <c r="C707" s="760" t="s">
        <v>64</v>
      </c>
      <c r="D707" s="761"/>
      <c r="E707" s="761"/>
      <c r="F707" s="762"/>
      <c r="G707" s="763" t="s">
        <v>582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65.25" customHeight="1" thickBot="1">
      <c r="A709" s="736" t="s">
        <v>611</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60.75" customHeight="1" thickBot="1">
      <c r="A711" s="560" t="s">
        <v>266</v>
      </c>
      <c r="B711" s="561"/>
      <c r="C711" s="561"/>
      <c r="D711" s="561"/>
      <c r="E711" s="562"/>
      <c r="F711" s="606" t="s">
        <v>606</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62.25" customHeight="1" thickBot="1">
      <c r="A713" s="717" t="s">
        <v>607</v>
      </c>
      <c r="B713" s="718"/>
      <c r="C713" s="718"/>
      <c r="D713" s="718"/>
      <c r="E713" s="719"/>
      <c r="F713" s="737" t="s">
        <v>608</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49.5" customHeight="1" thickBot="1">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c r="A717" s="567" t="s">
        <v>464</v>
      </c>
      <c r="B717" s="300"/>
      <c r="C717" s="300"/>
      <c r="D717" s="300"/>
      <c r="E717" s="300"/>
      <c r="F717" s="300"/>
      <c r="G717" s="720">
        <v>280</v>
      </c>
      <c r="H717" s="720"/>
      <c r="I717" s="720"/>
      <c r="J717" s="720"/>
      <c r="K717" s="720"/>
      <c r="L717" s="720"/>
      <c r="M717" s="720"/>
      <c r="N717" s="720"/>
      <c r="O717" s="720"/>
      <c r="P717" s="720"/>
      <c r="Q717" s="300" t="s">
        <v>376</v>
      </c>
      <c r="R717" s="300"/>
      <c r="S717" s="300"/>
      <c r="T717" s="300"/>
      <c r="U717" s="300"/>
      <c r="V717" s="300"/>
      <c r="W717" s="720">
        <v>283</v>
      </c>
      <c r="X717" s="720"/>
      <c r="Y717" s="720"/>
      <c r="Z717" s="720"/>
      <c r="AA717" s="720"/>
      <c r="AB717" s="720"/>
      <c r="AC717" s="720"/>
      <c r="AD717" s="720"/>
      <c r="AE717" s="720"/>
      <c r="AF717" s="720"/>
      <c r="AG717" s="300" t="s">
        <v>377</v>
      </c>
      <c r="AH717" s="300"/>
      <c r="AI717" s="300"/>
      <c r="AJ717" s="300"/>
      <c r="AK717" s="300"/>
      <c r="AL717" s="300"/>
      <c r="AM717" s="720">
        <v>262</v>
      </c>
      <c r="AN717" s="720"/>
      <c r="AO717" s="720"/>
      <c r="AP717" s="720"/>
      <c r="AQ717" s="720"/>
      <c r="AR717" s="720"/>
      <c r="AS717" s="720"/>
      <c r="AT717" s="720"/>
      <c r="AU717" s="720"/>
      <c r="AV717" s="720"/>
      <c r="AW717" s="60"/>
      <c r="AX717" s="61"/>
    </row>
    <row r="718" spans="1:50" ht="19.899999999999999" customHeight="1" thickBot="1">
      <c r="A718" s="716" t="s">
        <v>378</v>
      </c>
      <c r="B718" s="659"/>
      <c r="C718" s="659"/>
      <c r="D718" s="659"/>
      <c r="E718" s="659"/>
      <c r="F718" s="659"/>
      <c r="G718" s="776">
        <v>308</v>
      </c>
      <c r="H718" s="776"/>
      <c r="I718" s="776"/>
      <c r="J718" s="776"/>
      <c r="K718" s="776"/>
      <c r="L718" s="776"/>
      <c r="M718" s="776"/>
      <c r="N718" s="776"/>
      <c r="O718" s="776"/>
      <c r="P718" s="776"/>
      <c r="Q718" s="659" t="s">
        <v>379</v>
      </c>
      <c r="R718" s="659"/>
      <c r="S718" s="659"/>
      <c r="T718" s="659"/>
      <c r="U718" s="659"/>
      <c r="V718" s="659"/>
      <c r="W718" s="658">
        <v>306</v>
      </c>
      <c r="X718" s="658"/>
      <c r="Y718" s="658"/>
      <c r="Z718" s="658"/>
      <c r="AA718" s="658"/>
      <c r="AB718" s="658"/>
      <c r="AC718" s="658"/>
      <c r="AD718" s="658"/>
      <c r="AE718" s="658"/>
      <c r="AF718" s="658"/>
      <c r="AG718" s="659" t="s">
        <v>380</v>
      </c>
      <c r="AH718" s="659"/>
      <c r="AI718" s="659"/>
      <c r="AJ718" s="659"/>
      <c r="AK718" s="659"/>
      <c r="AL718" s="659"/>
      <c r="AM718" s="753">
        <v>295</v>
      </c>
      <c r="AN718" s="753"/>
      <c r="AO718" s="753"/>
      <c r="AP718" s="753"/>
      <c r="AQ718" s="753"/>
      <c r="AR718" s="753"/>
      <c r="AS718" s="753"/>
      <c r="AT718" s="753"/>
      <c r="AU718" s="753"/>
      <c r="AV718" s="753"/>
      <c r="AW718" s="62"/>
      <c r="AX718" s="63"/>
    </row>
    <row r="719" spans="1:50" ht="23.65" customHeight="1">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8"/>
      <c r="B720" s="639"/>
      <c r="C720" s="639"/>
      <c r="D720" s="639"/>
      <c r="E720" s="639"/>
      <c r="F720" s="640"/>
      <c r="G720" s="46"/>
      <c r="H720" s="47"/>
      <c r="I720" s="47"/>
      <c r="J720" s="47"/>
      <c r="K720" s="47"/>
      <c r="L720" s="47"/>
      <c r="M720" s="47"/>
      <c r="N720" s="47"/>
      <c r="O720" s="47"/>
      <c r="P720" s="47"/>
      <c r="Q720" s="47"/>
      <c r="R720" s="47"/>
      <c r="S720" s="47" t="s">
        <v>550</v>
      </c>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1" t="s">
        <v>32</v>
      </c>
      <c r="B758" s="732"/>
      <c r="C758" s="732"/>
      <c r="D758" s="732"/>
      <c r="E758" s="732"/>
      <c r="F758" s="733"/>
      <c r="G758" s="39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c r="A760" s="568"/>
      <c r="B760" s="734"/>
      <c r="C760" s="734"/>
      <c r="D760" s="734"/>
      <c r="E760" s="734"/>
      <c r="F760" s="735"/>
      <c r="G760" s="290" t="s">
        <v>552</v>
      </c>
      <c r="H760" s="291"/>
      <c r="I760" s="291"/>
      <c r="J760" s="291"/>
      <c r="K760" s="292"/>
      <c r="L760" s="293" t="s">
        <v>555</v>
      </c>
      <c r="M760" s="294"/>
      <c r="N760" s="294"/>
      <c r="O760" s="294"/>
      <c r="P760" s="294"/>
      <c r="Q760" s="294"/>
      <c r="R760" s="294"/>
      <c r="S760" s="294"/>
      <c r="T760" s="294"/>
      <c r="U760" s="294"/>
      <c r="V760" s="294"/>
      <c r="W760" s="294"/>
      <c r="X760" s="295"/>
      <c r="Y760" s="455">
        <v>7</v>
      </c>
      <c r="Z760" s="456"/>
      <c r="AA760" s="456"/>
      <c r="AB760" s="539"/>
      <c r="AC760" s="290" t="s">
        <v>574</v>
      </c>
      <c r="AD760" s="291"/>
      <c r="AE760" s="291"/>
      <c r="AF760" s="291"/>
      <c r="AG760" s="292"/>
      <c r="AH760" s="293" t="s">
        <v>575</v>
      </c>
      <c r="AI760" s="294"/>
      <c r="AJ760" s="294"/>
      <c r="AK760" s="294"/>
      <c r="AL760" s="294"/>
      <c r="AM760" s="294"/>
      <c r="AN760" s="294"/>
      <c r="AO760" s="294"/>
      <c r="AP760" s="294"/>
      <c r="AQ760" s="294"/>
      <c r="AR760" s="294"/>
      <c r="AS760" s="294"/>
      <c r="AT760" s="295"/>
      <c r="AU760" s="455">
        <v>2</v>
      </c>
      <c r="AV760" s="456"/>
      <c r="AW760" s="456"/>
      <c r="AX760" s="457"/>
    </row>
    <row r="761" spans="1:50" ht="24.75" customHeight="1">
      <c r="A761" s="568"/>
      <c r="B761" s="734"/>
      <c r="C761" s="734"/>
      <c r="D761" s="734"/>
      <c r="E761" s="734"/>
      <c r="F761" s="735"/>
      <c r="G761" s="270" t="s">
        <v>553</v>
      </c>
      <c r="H761" s="271"/>
      <c r="I761" s="271"/>
      <c r="J761" s="271"/>
      <c r="K761" s="272"/>
      <c r="L761" s="371" t="s">
        <v>556</v>
      </c>
      <c r="M761" s="372"/>
      <c r="N761" s="372"/>
      <c r="O761" s="372"/>
      <c r="P761" s="372"/>
      <c r="Q761" s="372"/>
      <c r="R761" s="372"/>
      <c r="S761" s="372"/>
      <c r="T761" s="372"/>
      <c r="U761" s="372"/>
      <c r="V761" s="372"/>
      <c r="W761" s="372"/>
      <c r="X761" s="373"/>
      <c r="Y761" s="368">
        <v>2</v>
      </c>
      <c r="Z761" s="369"/>
      <c r="AA761" s="369"/>
      <c r="AB761" s="375"/>
      <c r="AC761" s="270" t="s">
        <v>576</v>
      </c>
      <c r="AD761" s="271"/>
      <c r="AE761" s="271"/>
      <c r="AF761" s="271"/>
      <c r="AG761" s="272"/>
      <c r="AH761" s="371" t="s">
        <v>577</v>
      </c>
      <c r="AI761" s="372"/>
      <c r="AJ761" s="372"/>
      <c r="AK761" s="372"/>
      <c r="AL761" s="372"/>
      <c r="AM761" s="372"/>
      <c r="AN761" s="372"/>
      <c r="AO761" s="372"/>
      <c r="AP761" s="372"/>
      <c r="AQ761" s="372"/>
      <c r="AR761" s="372"/>
      <c r="AS761" s="372"/>
      <c r="AT761" s="373"/>
      <c r="AU761" s="368">
        <v>1</v>
      </c>
      <c r="AV761" s="369"/>
      <c r="AW761" s="369"/>
      <c r="AX761" s="370"/>
    </row>
    <row r="762" spans="1:50" ht="24.75" customHeight="1">
      <c r="A762" s="568"/>
      <c r="B762" s="734"/>
      <c r="C762" s="734"/>
      <c r="D762" s="734"/>
      <c r="E762" s="734"/>
      <c r="F762" s="735"/>
      <c r="G762" s="270" t="s">
        <v>554</v>
      </c>
      <c r="H762" s="271"/>
      <c r="I762" s="271"/>
      <c r="J762" s="271"/>
      <c r="K762" s="272"/>
      <c r="L762" s="371" t="s">
        <v>557</v>
      </c>
      <c r="M762" s="372"/>
      <c r="N762" s="372"/>
      <c r="O762" s="372"/>
      <c r="P762" s="372"/>
      <c r="Q762" s="372"/>
      <c r="R762" s="372"/>
      <c r="S762" s="372"/>
      <c r="T762" s="372"/>
      <c r="U762" s="372"/>
      <c r="V762" s="372"/>
      <c r="W762" s="372"/>
      <c r="X762" s="373"/>
      <c r="Y762" s="368">
        <v>1</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hidden="1" customHeight="1">
      <c r="A771" s="568"/>
      <c r="B771" s="734"/>
      <c r="C771" s="734"/>
      <c r="D771" s="734"/>
      <c r="E771" s="734"/>
      <c r="F771" s="735"/>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c r="A773" s="568"/>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8"/>
      <c r="B784" s="734"/>
      <c r="C784" s="734"/>
      <c r="D784" s="734"/>
      <c r="E784" s="734"/>
      <c r="F784" s="735"/>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3.25" customHeight="1">
      <c r="A816" s="374">
        <v>1</v>
      </c>
      <c r="B816" s="374">
        <v>1</v>
      </c>
      <c r="C816" s="388" t="s">
        <v>558</v>
      </c>
      <c r="D816" s="385"/>
      <c r="E816" s="385"/>
      <c r="F816" s="385"/>
      <c r="G816" s="385"/>
      <c r="H816" s="385"/>
      <c r="I816" s="385"/>
      <c r="J816" s="167">
        <v>4010605000134</v>
      </c>
      <c r="K816" s="168"/>
      <c r="L816" s="168"/>
      <c r="M816" s="168"/>
      <c r="N816" s="168"/>
      <c r="O816" s="168"/>
      <c r="P816" s="156" t="s">
        <v>559</v>
      </c>
      <c r="Q816" s="157"/>
      <c r="R816" s="157"/>
      <c r="S816" s="157"/>
      <c r="T816" s="157"/>
      <c r="U816" s="157"/>
      <c r="V816" s="157"/>
      <c r="W816" s="157"/>
      <c r="X816" s="157"/>
      <c r="Y816" s="158">
        <v>10</v>
      </c>
      <c r="Z816" s="159"/>
      <c r="AA816" s="159"/>
      <c r="AB816" s="160"/>
      <c r="AC816" s="273" t="s">
        <v>560</v>
      </c>
      <c r="AD816" s="273"/>
      <c r="AE816" s="273"/>
      <c r="AF816" s="273"/>
      <c r="AG816" s="273"/>
      <c r="AH816" s="274" t="s">
        <v>593</v>
      </c>
      <c r="AI816" s="275"/>
      <c r="AJ816" s="275"/>
      <c r="AK816" s="275"/>
      <c r="AL816" s="276" t="s">
        <v>594</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c r="A849" s="374">
        <v>1</v>
      </c>
      <c r="B849" s="374">
        <v>1</v>
      </c>
      <c r="C849" s="388" t="s">
        <v>578</v>
      </c>
      <c r="D849" s="385"/>
      <c r="E849" s="385"/>
      <c r="F849" s="385"/>
      <c r="G849" s="385"/>
      <c r="H849" s="385"/>
      <c r="I849" s="385"/>
      <c r="J849" s="167">
        <v>7010505001956</v>
      </c>
      <c r="K849" s="168"/>
      <c r="L849" s="168"/>
      <c r="M849" s="168"/>
      <c r="N849" s="168"/>
      <c r="O849" s="168"/>
      <c r="P849" s="156" t="s">
        <v>597</v>
      </c>
      <c r="Q849" s="157"/>
      <c r="R849" s="157"/>
      <c r="S849" s="157"/>
      <c r="T849" s="157"/>
      <c r="U849" s="157"/>
      <c r="V849" s="157"/>
      <c r="W849" s="157"/>
      <c r="X849" s="157"/>
      <c r="Y849" s="158">
        <v>3</v>
      </c>
      <c r="Z849" s="159"/>
      <c r="AA849" s="159"/>
      <c r="AB849" s="160"/>
      <c r="AC849" s="273" t="s">
        <v>422</v>
      </c>
      <c r="AD849" s="273"/>
      <c r="AE849" s="273"/>
      <c r="AF849" s="273"/>
      <c r="AG849" s="273"/>
      <c r="AH849" s="274">
        <v>1</v>
      </c>
      <c r="AI849" s="275"/>
      <c r="AJ849" s="275"/>
      <c r="AK849" s="275"/>
      <c r="AL849" s="276">
        <v>72</v>
      </c>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9" priority="11189">
      <formula>IF(RIGHT(TEXT(P14,"0.#"),1)=".",FALSE,TRUE)</formula>
    </cfRule>
    <cfRule type="expression" dxfId="2678" priority="11190">
      <formula>IF(RIGHT(TEXT(P14,"0.#"),1)=".",TRUE,FALSE)</formula>
    </cfRule>
  </conditionalFormatting>
  <conditionalFormatting sqref="AE23">
    <cfRule type="expression" dxfId="2677" priority="11179">
      <formula>IF(RIGHT(TEXT(AE23,"0.#"),1)=".",FALSE,TRUE)</formula>
    </cfRule>
    <cfRule type="expression" dxfId="2676" priority="11180">
      <formula>IF(RIGHT(TEXT(AE23,"0.#"),1)=".",TRUE,FALSE)</formula>
    </cfRule>
  </conditionalFormatting>
  <conditionalFormatting sqref="L105">
    <cfRule type="expression" dxfId="2675" priority="11071">
      <formula>IF(RIGHT(TEXT(L105,"0.#"),1)=".",FALSE,TRUE)</formula>
    </cfRule>
    <cfRule type="expression" dxfId="2674" priority="11072">
      <formula>IF(RIGHT(TEXT(L105,"0.#"),1)=".",TRUE,FALSE)</formula>
    </cfRule>
  </conditionalFormatting>
  <conditionalFormatting sqref="L110">
    <cfRule type="expression" dxfId="2673" priority="11069">
      <formula>IF(RIGHT(TEXT(L110,"0.#"),1)=".",FALSE,TRUE)</formula>
    </cfRule>
    <cfRule type="expression" dxfId="2672" priority="11070">
      <formula>IF(RIGHT(TEXT(L110,"0.#"),1)=".",TRUE,FALSE)</formula>
    </cfRule>
  </conditionalFormatting>
  <conditionalFormatting sqref="R110">
    <cfRule type="expression" dxfId="2671" priority="11067">
      <formula>IF(RIGHT(TEXT(R110,"0.#"),1)=".",FALSE,TRUE)</formula>
    </cfRule>
    <cfRule type="expression" dxfId="2670" priority="11068">
      <formula>IF(RIGHT(TEXT(R110,"0.#"),1)=".",TRUE,FALSE)</formula>
    </cfRule>
  </conditionalFormatting>
  <conditionalFormatting sqref="P18:AX18">
    <cfRule type="expression" dxfId="2669" priority="11065">
      <formula>IF(RIGHT(TEXT(P18,"0.#"),1)=".",FALSE,TRUE)</formula>
    </cfRule>
    <cfRule type="expression" dxfId="2668" priority="11066">
      <formula>IF(RIGHT(TEXT(P18,"0.#"),1)=".",TRUE,FALSE)</formula>
    </cfRule>
  </conditionalFormatting>
  <conditionalFormatting sqref="Y761">
    <cfRule type="expression" dxfId="2667" priority="11061">
      <formula>IF(RIGHT(TEXT(Y761,"0.#"),1)=".",FALSE,TRUE)</formula>
    </cfRule>
    <cfRule type="expression" dxfId="2666" priority="11062">
      <formula>IF(RIGHT(TEXT(Y761,"0.#"),1)=".",TRUE,FALSE)</formula>
    </cfRule>
  </conditionalFormatting>
  <conditionalFormatting sqref="Y770">
    <cfRule type="expression" dxfId="2665" priority="11057">
      <formula>IF(RIGHT(TEXT(Y770,"0.#"),1)=".",FALSE,TRUE)</formula>
    </cfRule>
    <cfRule type="expression" dxfId="2664" priority="11058">
      <formula>IF(RIGHT(TEXT(Y770,"0.#"),1)=".",TRUE,FALSE)</formula>
    </cfRule>
  </conditionalFormatting>
  <conditionalFormatting sqref="Y801:Y808 Y799 Y788:Y795 Y786 Y775:Y782 Y773">
    <cfRule type="expression" dxfId="2663" priority="10839">
      <formula>IF(RIGHT(TEXT(Y773,"0.#"),1)=".",FALSE,TRUE)</formula>
    </cfRule>
    <cfRule type="expression" dxfId="2662" priority="10840">
      <formula>IF(RIGHT(TEXT(Y773,"0.#"),1)=".",TRUE,FALSE)</formula>
    </cfRule>
  </conditionalFormatting>
  <conditionalFormatting sqref="P16:AQ17 P15:AX15 P13:AX13">
    <cfRule type="expression" dxfId="2661" priority="10887">
      <formula>IF(RIGHT(TEXT(P13,"0.#"),1)=".",FALSE,TRUE)</formula>
    </cfRule>
    <cfRule type="expression" dxfId="2660" priority="10888">
      <formula>IF(RIGHT(TEXT(P13,"0.#"),1)=".",TRUE,FALSE)</formula>
    </cfRule>
  </conditionalFormatting>
  <conditionalFormatting sqref="P19:AJ19">
    <cfRule type="expression" dxfId="2659" priority="10885">
      <formula>IF(RIGHT(TEXT(P19,"0.#"),1)=".",FALSE,TRUE)</formula>
    </cfRule>
    <cfRule type="expression" dxfId="2658" priority="10886">
      <formula>IF(RIGHT(TEXT(P19,"0.#"),1)=".",TRUE,FALSE)</formula>
    </cfRule>
  </conditionalFormatting>
  <conditionalFormatting sqref="AE74 AQ74">
    <cfRule type="expression" dxfId="2657" priority="10877">
      <formula>IF(RIGHT(TEXT(AE74,"0.#"),1)=".",FALSE,TRUE)</formula>
    </cfRule>
    <cfRule type="expression" dxfId="2656" priority="10878">
      <formula>IF(RIGHT(TEXT(AE74,"0.#"),1)=".",TRUE,FALSE)</formula>
    </cfRule>
  </conditionalFormatting>
  <conditionalFormatting sqref="L106:L109 L104">
    <cfRule type="expression" dxfId="2655" priority="10871">
      <formula>IF(RIGHT(TEXT(L104,"0.#"),1)=".",FALSE,TRUE)</formula>
    </cfRule>
    <cfRule type="expression" dxfId="2654" priority="10872">
      <formula>IF(RIGHT(TEXT(L104,"0.#"),1)=".",TRUE,FALSE)</formula>
    </cfRule>
  </conditionalFormatting>
  <conditionalFormatting sqref="R104">
    <cfRule type="expression" dxfId="2653" priority="10867">
      <formula>IF(RIGHT(TEXT(R104,"0.#"),1)=".",FALSE,TRUE)</formula>
    </cfRule>
    <cfRule type="expression" dxfId="2652" priority="10868">
      <formula>IF(RIGHT(TEXT(R104,"0.#"),1)=".",TRUE,FALSE)</formula>
    </cfRule>
  </conditionalFormatting>
  <conditionalFormatting sqref="R105:R109">
    <cfRule type="expression" dxfId="2651" priority="10865">
      <formula>IF(RIGHT(TEXT(R105,"0.#"),1)=".",FALSE,TRUE)</formula>
    </cfRule>
    <cfRule type="expression" dxfId="2650" priority="10866">
      <formula>IF(RIGHT(TEXT(R105,"0.#"),1)=".",TRUE,FALSE)</formula>
    </cfRule>
  </conditionalFormatting>
  <conditionalFormatting sqref="Y762:Y769 Y760">
    <cfRule type="expression" dxfId="2649" priority="10863">
      <formula>IF(RIGHT(TEXT(Y760,"0.#"),1)=".",FALSE,TRUE)</formula>
    </cfRule>
    <cfRule type="expression" dxfId="2648" priority="10864">
      <formula>IF(RIGHT(TEXT(Y760,"0.#"),1)=".",TRUE,FALSE)</formula>
    </cfRule>
  </conditionalFormatting>
  <conditionalFormatting sqref="AU761">
    <cfRule type="expression" dxfId="2647" priority="10861">
      <formula>IF(RIGHT(TEXT(AU761,"0.#"),1)=".",FALSE,TRUE)</formula>
    </cfRule>
    <cfRule type="expression" dxfId="2646" priority="10862">
      <formula>IF(RIGHT(TEXT(AU761,"0.#"),1)=".",TRUE,FALSE)</formula>
    </cfRule>
  </conditionalFormatting>
  <conditionalFormatting sqref="AU770">
    <cfRule type="expression" dxfId="2645" priority="10859">
      <formula>IF(RIGHT(TEXT(AU770,"0.#"),1)=".",FALSE,TRUE)</formula>
    </cfRule>
    <cfRule type="expression" dxfId="2644" priority="10860">
      <formula>IF(RIGHT(TEXT(AU770,"0.#"),1)=".",TRUE,FALSE)</formula>
    </cfRule>
  </conditionalFormatting>
  <conditionalFormatting sqref="AU762:AU769 AU760">
    <cfRule type="expression" dxfId="2643" priority="10857">
      <formula>IF(RIGHT(TEXT(AU760,"0.#"),1)=".",FALSE,TRUE)</formula>
    </cfRule>
    <cfRule type="expression" dxfId="2642" priority="10858">
      <formula>IF(RIGHT(TEXT(AU760,"0.#"),1)=".",TRUE,FALSE)</formula>
    </cfRule>
  </conditionalFormatting>
  <conditionalFormatting sqref="Y800 Y787 Y774">
    <cfRule type="expression" dxfId="2641" priority="10843">
      <formula>IF(RIGHT(TEXT(Y774,"0.#"),1)=".",FALSE,TRUE)</formula>
    </cfRule>
    <cfRule type="expression" dxfId="2640" priority="10844">
      <formula>IF(RIGHT(TEXT(Y774,"0.#"),1)=".",TRUE,FALSE)</formula>
    </cfRule>
  </conditionalFormatting>
  <conditionalFormatting sqref="Y809 Y796 Y783">
    <cfRule type="expression" dxfId="2639" priority="10841">
      <formula>IF(RIGHT(TEXT(Y783,"0.#"),1)=".",FALSE,TRUE)</formula>
    </cfRule>
    <cfRule type="expression" dxfId="2638" priority="10842">
      <formula>IF(RIGHT(TEXT(Y783,"0.#"),1)=".",TRUE,FALSE)</formula>
    </cfRule>
  </conditionalFormatting>
  <conditionalFormatting sqref="AU800 AU787 AU774">
    <cfRule type="expression" dxfId="2637" priority="10837">
      <formula>IF(RIGHT(TEXT(AU774,"0.#"),1)=".",FALSE,TRUE)</formula>
    </cfRule>
    <cfRule type="expression" dxfId="2636" priority="10838">
      <formula>IF(RIGHT(TEXT(AU774,"0.#"),1)=".",TRUE,FALSE)</formula>
    </cfRule>
  </conditionalFormatting>
  <conditionalFormatting sqref="AU809 AU796 AU783">
    <cfRule type="expression" dxfId="2635" priority="10835">
      <formula>IF(RIGHT(TEXT(AU783,"0.#"),1)=".",FALSE,TRUE)</formula>
    </cfRule>
    <cfRule type="expression" dxfId="2634" priority="10836">
      <formula>IF(RIGHT(TEXT(AU783,"0.#"),1)=".",TRUE,FALSE)</formula>
    </cfRule>
  </conditionalFormatting>
  <conditionalFormatting sqref="AU801:AU808 AU799 AU788:AU795 AU786 AU775:AU782 AU773">
    <cfRule type="expression" dxfId="2633" priority="10833">
      <formula>IF(RIGHT(TEXT(AU773,"0.#"),1)=".",FALSE,TRUE)</formula>
    </cfRule>
    <cfRule type="expression" dxfId="2632" priority="10834">
      <formula>IF(RIGHT(TEXT(AU773,"0.#"),1)=".",TRUE,FALSE)</formula>
    </cfRule>
  </conditionalFormatting>
  <conditionalFormatting sqref="AM60">
    <cfRule type="expression" dxfId="2631" priority="10487">
      <formula>IF(RIGHT(TEXT(AM60,"0.#"),1)=".",FALSE,TRUE)</formula>
    </cfRule>
    <cfRule type="expression" dxfId="2630" priority="10488">
      <formula>IF(RIGHT(TEXT(AM60,"0.#"),1)=".",TRUE,FALSE)</formula>
    </cfRule>
  </conditionalFormatting>
  <conditionalFormatting sqref="AE40">
    <cfRule type="expression" dxfId="2629" priority="10555">
      <formula>IF(RIGHT(TEXT(AE40,"0.#"),1)=".",FALSE,TRUE)</formula>
    </cfRule>
    <cfRule type="expression" dxfId="2628" priority="10556">
      <formula>IF(RIGHT(TEXT(AE40,"0.#"),1)=".",TRUE,FALSE)</formula>
    </cfRule>
  </conditionalFormatting>
  <conditionalFormatting sqref="AI40">
    <cfRule type="expression" dxfId="2627" priority="10553">
      <formula>IF(RIGHT(TEXT(AI40,"0.#"),1)=".",FALSE,TRUE)</formula>
    </cfRule>
    <cfRule type="expression" dxfId="2626" priority="10554">
      <formula>IF(RIGHT(TEXT(AI40,"0.#"),1)=".",TRUE,FALSE)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AM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38100</xdr:rowOff>
                  </from>
                  <to>
                    <xdr:col>45</xdr:col>
                    <xdr:colOff>19050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848</xdr:row>
                    <xdr:rowOff>371475</xdr:rowOff>
                  </from>
                  <to>
                    <xdr:col>45</xdr:col>
                    <xdr:colOff>19050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abSelected="1" view="pageBreakPreview" zoomScaleNormal="75" zoomScaleSheetLayoutView="100" zoomScalePageLayoutView="70" workbookViewId="0">
      <selection activeCell="X57" sqref="X57"/>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v>28</v>
      </c>
      <c r="AR3" s="336"/>
      <c r="AS3" s="113" t="s">
        <v>371</v>
      </c>
      <c r="AT3" s="114"/>
      <c r="AU3" s="336" t="s">
        <v>613</v>
      </c>
      <c r="AV3" s="336"/>
      <c r="AW3" s="365" t="s">
        <v>313</v>
      </c>
      <c r="AX3" s="366"/>
    </row>
    <row r="4" spans="1:50" ht="22.5" customHeight="1">
      <c r="A4" s="490"/>
      <c r="B4" s="488"/>
      <c r="C4" s="488"/>
      <c r="D4" s="488"/>
      <c r="E4" s="488"/>
      <c r="F4" s="489"/>
      <c r="G4" s="463" t="s">
        <v>583</v>
      </c>
      <c r="H4" s="889"/>
      <c r="I4" s="889"/>
      <c r="J4" s="889"/>
      <c r="K4" s="889"/>
      <c r="L4" s="889"/>
      <c r="M4" s="889"/>
      <c r="N4" s="889"/>
      <c r="O4" s="890"/>
      <c r="P4" s="102"/>
      <c r="Q4" s="897"/>
      <c r="R4" s="897"/>
      <c r="S4" s="897"/>
      <c r="T4" s="897"/>
      <c r="U4" s="897"/>
      <c r="V4" s="897"/>
      <c r="W4" s="897"/>
      <c r="X4" s="898"/>
      <c r="Y4" s="875" t="s">
        <v>14</v>
      </c>
      <c r="Z4" s="876"/>
      <c r="AA4" s="877"/>
      <c r="AB4" s="484" t="s">
        <v>564</v>
      </c>
      <c r="AC4" s="878"/>
      <c r="AD4" s="878"/>
      <c r="AE4" s="316">
        <v>3</v>
      </c>
      <c r="AF4" s="317"/>
      <c r="AG4" s="317"/>
      <c r="AH4" s="317"/>
      <c r="AI4" s="316">
        <v>4</v>
      </c>
      <c r="AJ4" s="317"/>
      <c r="AK4" s="317"/>
      <c r="AL4" s="317"/>
      <c r="AM4" s="316">
        <v>5</v>
      </c>
      <c r="AN4" s="317"/>
      <c r="AO4" s="317"/>
      <c r="AP4" s="317"/>
      <c r="AQ4" s="91"/>
      <c r="AR4" s="92"/>
      <c r="AS4" s="92"/>
      <c r="AT4" s="93"/>
      <c r="AU4" s="317" t="s">
        <v>614</v>
      </c>
      <c r="AV4" s="317"/>
      <c r="AW4" s="317"/>
      <c r="AX4" s="319"/>
    </row>
    <row r="5" spans="1:50" ht="22.5" customHeight="1">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t="s">
        <v>564</v>
      </c>
      <c r="AC5" s="874"/>
      <c r="AD5" s="874"/>
      <c r="AE5" s="316">
        <v>4</v>
      </c>
      <c r="AF5" s="317"/>
      <c r="AG5" s="317"/>
      <c r="AH5" s="317"/>
      <c r="AI5" s="316">
        <v>4</v>
      </c>
      <c r="AJ5" s="317"/>
      <c r="AK5" s="317"/>
      <c r="AL5" s="317"/>
      <c r="AM5" s="316">
        <v>4</v>
      </c>
      <c r="AN5" s="317"/>
      <c r="AO5" s="317"/>
      <c r="AP5" s="317"/>
      <c r="AQ5" s="91">
        <v>4</v>
      </c>
      <c r="AR5" s="92"/>
      <c r="AS5" s="92"/>
      <c r="AT5" s="93"/>
      <c r="AU5" s="317" t="s">
        <v>614</v>
      </c>
      <c r="AV5" s="317"/>
      <c r="AW5" s="317"/>
      <c r="AX5" s="319"/>
    </row>
    <row r="6" spans="1:50" ht="22.5" customHeight="1">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v>75</v>
      </c>
      <c r="AF6" s="317"/>
      <c r="AG6" s="317"/>
      <c r="AH6" s="317"/>
      <c r="AI6" s="316">
        <v>100</v>
      </c>
      <c r="AJ6" s="317"/>
      <c r="AK6" s="317"/>
      <c r="AL6" s="317"/>
      <c r="AM6" s="316">
        <v>125</v>
      </c>
      <c r="AN6" s="317"/>
      <c r="AO6" s="317"/>
      <c r="AP6" s="317"/>
      <c r="AQ6" s="91"/>
      <c r="AR6" s="92"/>
      <c r="AS6" s="92"/>
      <c r="AT6" s="93"/>
      <c r="AU6" s="317" t="s">
        <v>614</v>
      </c>
      <c r="AV6" s="317"/>
      <c r="AW6" s="317"/>
      <c r="AX6" s="319"/>
    </row>
    <row r="7" spans="1:50" ht="18.75" hidden="1" customHeight="1">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hidden="1" customHeight="1">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hidden="1" customHeight="1">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hidden="1" customHeight="1">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hidden="1" customHeight="1">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hidden="1" customHeight="1">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hidden="1" customHeight="1">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hidden="1" customHeight="1">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hidden="1" customHeight="1">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hidden="1" customHeight="1">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hidden="1" customHeight="1">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hidden="1" customHeight="1">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hidden="1" customHeight="1">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hidden="1" customHeight="1">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hidden="1" customHeight="1">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hidden="1" customHeight="1">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hidden="1" customHeight="1">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hidden="1" customHeight="1">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hidden="1" customHeight="1">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hidden="1" customHeight="1">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hidden="1" customHeight="1">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hidden="1" customHeight="1">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hidden="1" customHeight="1">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hidden="1" customHeight="1">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hidden="1" customHeight="1">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hidden="1" customHeight="1">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hidden="1" customHeight="1">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hidden="1" customHeight="1">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hidden="1" customHeight="1">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hidden="1" customHeight="1">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hidden="1" customHeight="1">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hidden="1" customHeight="1">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hidden="1" customHeight="1">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hidden="1" customHeight="1">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hidden="1" customHeight="1">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hidden="1" customHeight="1">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hidden="1" customHeight="1">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hidden="1" customHeight="1">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hidden="1" customHeight="1">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hidden="1" customHeight="1">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hidden="1" customHeight="1">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5" t="s">
        <v>32</v>
      </c>
      <c r="B2" s="906"/>
      <c r="C2" s="906"/>
      <c r="D2" s="906"/>
      <c r="E2" s="906"/>
      <c r="F2" s="907"/>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H10" sqref="AH10:AK10"/>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2016-08-31T05:20:07Z</cp:lastPrinted>
  <dcterms:created xsi:type="dcterms:W3CDTF">2012-03-13T00:50:25Z</dcterms:created>
  <dcterms:modified xsi:type="dcterms:W3CDTF">2016-08-31T05:20:20Z</dcterms:modified>
</cp:coreProperties>
</file>