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<sst xmlns="http://schemas.openxmlformats.org/spreadsheetml/2006/main" count="2064" uniqueCount="509">
  <si>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</si>
  <si>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</si>
  <si>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</si>
  <si>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</si>
  <si>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</si>
  <si>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</si>
  <si>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</si>
  <si>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</si>
  <si>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</si>
  <si>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</si>
  <si>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</si>
  <si>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</si>
  <si>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</si>
  <si>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</si>
  <si>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</si>
  <si>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</si>
  <si>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</si>
  <si>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</si>
  <si>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</si>
  <si>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</si>
  <si>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</si>
  <si>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</si>
  <si>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</si>
  <si>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</si>
  <si>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</si>
  <si>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</si>
  <si>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</si>
  <si>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</si>
  <si>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</si>
  <si>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</si>
  <si>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</si>
  <si>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</si>
  <si>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</si>
  <si>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</si>
  <si>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</si>
  <si>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</si>
  <si>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</si>
  <si>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</si>
  <si>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</si>
  <si>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</si>
  <si>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</si>
  <si>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</si>
  <si>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</si>
  <si>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</si>
  <si>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</si>
  <si>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</si>
  <si>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</si>
  <si>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</si>
  <si>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</si>
  <si>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</si>
  <si>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</si>
  <si>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</si>
  <si>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</si>
  <si>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</si>
  <si>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</si>
  <si>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</si>
  <si>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</si>
  <si>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</si>
  <si>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</si>
  <si>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</si>
  <si>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</si>
  <si>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</si>
  <si>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</si>
  <si>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</si>
  <si>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</si>
  <si>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</si>
  <si>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</si>
  <si>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</si>
  <si>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</si>
  <si>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</si>
  <si>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</si>
  <si>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</si>
  <si>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</si>
  <si>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</si>
  <si>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</si>
  <si>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</si>
  <si>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</si>
  <si>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</si>
  <si>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</si>
  <si>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</si>
  <si>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</si>
  <si>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</si>
  <si>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</si>
  <si>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</si>
  <si>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</si>
  <si>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</si>
  <si>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</si>
  <si>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</si>
  <si>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</si>
  <si>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</si>
  <si>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</si>
  <si>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</si>
  <si>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</si>
  <si>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</si>
  <si>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</si>
  <si>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</si>
  <si>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</si>
  <si>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</si>
  <si>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</si>
  <si>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</si>
  <si>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</si>
  <si>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</si>
  <si>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</si>
  <si>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</si>
  <si>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</si>
  <si>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</si>
  <si>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</si>
  <si>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</si>
  <si>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</si>
  <si>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</si>
  <si>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</si>
  <si>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</si>
  <si>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</si>
  <si>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</si>
  <si>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</si>
  <si>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</si>
  <si>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</si>
  <si>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</si>
  <si>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</si>
  <si>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</si>
  <si>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</si>
  <si>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</si>
  <si>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</si>
  <si>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</si>
  <si>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</si>
  <si>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</si>
  <si>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</si>
  <si>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</si>
  <si>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</si>
  <si>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</si>
  <si>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</si>
  <si>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</si>
  <si>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</si>
  <si>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</si>
  <si>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</si>
  <si>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</si>
  <si>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</si>
  <si>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</si>
  <si>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</si>
  <si>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</si>
  <si>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</si>
  <si>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</si>
  <si>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</si>
  <si>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</si>
  <si>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</si>
  <si>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</si>
  <si>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</si>
  <si>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</si>
  <si>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</si>
  <si>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</si>
  <si>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</si>
  <si>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</si>
  <si>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</si>
  <si>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</si>
  <si>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</si>
  <si>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</si>
  <si>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</si>
  <si>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</si>
  <si>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</si>
  <si>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</si>
  <si>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</si>
  <si>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</si>
  <si>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</si>
  <si>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</si>
  <si>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</si>
  <si>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</si>
  <si>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</si>
  <si>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</si>
  <si>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</si>
  <si>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</si>
  <si>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</si>
  <si>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</si>
  <si>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</si>
  <si>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</si>
  <si>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</si>
  <si>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</si>
  <si>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</si>
  <si>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</si>
  <si>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</si>
  <si>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</si>
  <si>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</si>
  <si>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</si>
  <si>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</si>
  <si>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</si>
  <si>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</si>
  <si>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</si>
  <si>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</si>
  <si>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</si>
  <si>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</si>
  <si>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</si>
  <si>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</si>
  <si>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</si>
  <si>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</si>
  <si>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</si>
  <si>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</si>
  <si>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</si>
  <si>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</si>
  <si>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</si>
  <si>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</si>
  <si>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</si>
  <si>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</si>
  <si>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</si>
  <si>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</si>
  <si>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</si>
  <si>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</si>
  <si>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</si>
  <si>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</si>
  <si>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</si>
  <si>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</si>
  <si>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</si>
  <si>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</si>
  <si>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</si>
  <si>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</si>
  <si>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</si>
  <si>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</si>
  <si>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</si>
  <si>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</si>
  <si>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</si>
  <si>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</si>
  <si>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</si>
  <si>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</si>
  <si>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</si>
  <si>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</si>
  <si>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</si>
  <si>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</si>
  <si>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</si>
  <si>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</si>
  <si>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</si>
  <si>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</si>
  <si>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</si>
  <si>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</si>
  <si>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</si>
  <si>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</si>
  <si>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</si>
  <si>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</si>
  <si>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</si>
  <si>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</si>
  <si>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</si>
  <si>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</si>
  <si>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</si>
  <si>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</si>
  <si>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</si>
  <si>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</si>
  <si>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</si>
  <si>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</si>
  <si>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</si>
  <si>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</si>
  <si>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</si>
  <si>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</si>
  <si>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</si>
  <si>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</si>
  <si>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</si>
  <si>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</si>
  <si>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</si>
  <si>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</si>
  <si>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</si>
  <si>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</si>
  <si>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</si>
  <si>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</si>
  <si>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</si>
  <si>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</si>
  <si>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</si>
  <si>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</si>
  <si>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</si>
  <si>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</si>
  <si>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</si>
  <si>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</si>
  <si>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</si>
  <si>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</si>
  <si>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</si>
  <si>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</si>
  <si>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</si>
  <si>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</si>
  <si>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</si>
  <si>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</si>
  <si>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</si>
  <si>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</si>
  <si>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</si>
  <si>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</si>
  <si>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</si>
  <si>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</si>
  <si>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</si>
  <si>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</si>
  <si>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</si>
  <si>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</si>
  <si>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</si>
  <si>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</si>
  <si>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</si>
  <si>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</si>
  <si>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</si>
  <si>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</si>
  <si>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</si>
  <si>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</si>
  <si>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</si>
  <si>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</si>
  <si>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</si>
  <si>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</si>
  <si>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</si>
  <si>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</si>
  <si>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</si>
  <si>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</si>
  <si>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</si>
  <si>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</si>
  <si>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</si>
  <si>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</si>
  <si>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</si>
  <si>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</si>
  <si>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</si>
  <si>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</si>
  <si>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</si>
  <si>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</si>
  <si>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</si>
  <si>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</si>
  <si>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</si>
  <si>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</si>
  <si>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</si>
  <si>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</si>
  <si>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</si>
  <si>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</si>
  <si>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</si>
  <si>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</si>
  <si>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</si>
  <si>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</si>
  <si>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</si>
  <si>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</si>
  <si>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</si>
  <si>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</si>
  <si>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</si>
  <si>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</si>
  <si>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</si>
  <si>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</si>
  <si>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</si>
  <si>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</si>
  <si>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</si>
  <si>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</si>
  <si>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</si>
  <si>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</si>
  <si>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</si>
  <si>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</si>
  <si>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</si>
  <si>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</si>
  <si>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</si>
  <si>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</si>
  <si>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</si>
  <si>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</si>
  <si>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</si>
  <si>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</si>
  <si>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</si>
  <si>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</si>
  <si>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</si>
  <si>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</si>
  <si>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</si>
  <si>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</si>
  <si>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</si>
  <si>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</si>
  <si>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</si>
  <si>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</si>
  <si>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</si>
  <si>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</si>
  <si>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</si>
  <si>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</si>
  <si>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</si>
  <si>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</si>
  <si>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</si>
  <si>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</si>
  <si>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</si>
  <si>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</si>
  <si>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</si>
  <si>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</si>
  <si>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</si>
  <si>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</si>
  <si>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</si>
  <si>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</si>
  <si>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</si>
  <si>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</si>
  <si>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</si>
  <si>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</si>
  <si>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</si>
  <si>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</si>
  <si>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</si>
  <si>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</si>
  <si>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</si>
  <si>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</si>
  <si>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</si>
  <si>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</si>
  <si>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</si>
  <si>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</si>
  <si>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</si>
  <si>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</si>
  <si>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</si>
  <si>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</si>
  <si>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</si>
  <si>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</si>
  <si>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</si>
  <si>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</si>
  <si>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</si>
  <si>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</si>
  <si>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</si>
  <si>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</si>
  <si>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</si>
  <si>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</si>
  <si>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</si>
  <si>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</si>
  <si>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</si>
  <si>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</si>
  <si>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</si>
  <si>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</si>
  <si>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</si>
  <si>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</si>
  <si>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</si>
  <si>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</si>
  <si>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</si>
  <si>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</si>
  <si>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</si>
  <si>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</si>
  <si>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</si>
  <si>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</si>
  <si>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</si>
  <si>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</si>
  <si>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</si>
  <si>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</si>
  <si>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</si>
  <si>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</si>
  <si>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</si>
  <si>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</si>
  <si>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</si>
  <si>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</si>
  <si>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</si>
  <si>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</si>
  <si>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</si>
  <si>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</si>
  <si>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</si>
  <si>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</si>
  <si>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</si>
  <si>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</si>
  <si>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</si>
  <si>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</si>
  <si>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</si>
  <si>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</si>
  <si>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</si>
  <si>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</si>
  <si>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</si>
  <si>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</si>
  <si>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</si>
  <si>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</si>
  <si>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</si>
  <si>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</si>
  <si>
    <t>産業廃棄物課</t>
  </si>
  <si>
    <t>○</t>
  </si>
  <si>
    <t>廃棄物の処理及び清掃に関する法律第15条の４の４</t>
  </si>
  <si>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</si>
  <si>
    <t>-</t>
    <phoneticPr fontId="5"/>
  </si>
  <si>
    <t>無害化処理による廃石含有廃棄物の処理能力を150t/日確保する（目標値は年30,000ｔ程度発生している飛散性の石綿廃棄物を処理する能力とし、200日稼働として算出）</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</si>
  <si>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処理能力（累計）</t>
    <rPh sb="0" eb="2">
      <t>ショリ</t>
    </rPh>
    <rPh sb="2" eb="4">
      <t>ノウリョク</t>
    </rPh>
    <rPh sb="5" eb="7">
      <t>ルイケイ</t>
    </rPh>
    <phoneticPr fontId="5"/>
  </si>
  <si>
    <t>t/日</t>
    <rPh sb="2" eb="3">
      <t>ヒ</t>
    </rPh>
    <phoneticPr fontId="5"/>
  </si>
  <si>
    <t>-</t>
    <phoneticPr fontId="5"/>
  </si>
  <si>
    <t>認定にかかる本審査・事前相談会・現地確認開催数　2件</t>
  </si>
  <si>
    <t>件数</t>
    <rPh sb="0" eb="2">
      <t>ケンスウ</t>
    </rPh>
    <phoneticPr fontId="5"/>
  </si>
  <si>
    <t>X：執行額（万円）／Y：本審査・事前相談会・現地確認開催数</t>
    <rPh sb="6" eb="8">
      <t>マンエン</t>
    </rPh>
    <phoneticPr fontId="5"/>
  </si>
  <si>
    <t>万円</t>
    <rPh sb="0" eb="2">
      <t>マンエン</t>
    </rPh>
    <phoneticPr fontId="5"/>
  </si>
  <si>
    <t>　　X/Y</t>
  </si>
  <si>
    <t>600/2</t>
    <phoneticPr fontId="5"/>
  </si>
  <si>
    <t>600/2</t>
    <phoneticPr fontId="5"/>
  </si>
  <si>
    <t>環境保全調査費</t>
    <rPh sb="0" eb="2">
      <t>カンキョウ</t>
    </rPh>
    <rPh sb="2" eb="4">
      <t>ホゼン</t>
    </rPh>
    <rPh sb="4" eb="6">
      <t>チョウサ</t>
    </rPh>
    <rPh sb="6" eb="7">
      <t>ヒ</t>
    </rPh>
    <phoneticPr fontId="3"/>
  </si>
  <si>
    <t>職員旅費</t>
    <rPh sb="0" eb="2">
      <t>ショクイン</t>
    </rPh>
    <rPh sb="2" eb="4">
      <t>リョヒ</t>
    </rPh>
    <phoneticPr fontId="3"/>
  </si>
  <si>
    <t>有害な石綿を含む廃棄物の処理を適正に進めることは社会に必要とされている。</t>
    <rPh sb="0" eb="2">
      <t>ユウガイ</t>
    </rPh>
    <rPh sb="3" eb="5">
      <t>セキメン</t>
    </rPh>
    <rPh sb="6" eb="7">
      <t>フク</t>
    </rPh>
    <rPh sb="8" eb="11">
      <t>ハイキブツ</t>
    </rPh>
    <rPh sb="12" eb="14">
      <t>ショリ</t>
    </rPh>
    <rPh sb="15" eb="17">
      <t>テキセイ</t>
    </rPh>
    <rPh sb="18" eb="19">
      <t>スス</t>
    </rPh>
    <rPh sb="24" eb="26">
      <t>シャカイ</t>
    </rPh>
    <rPh sb="27" eb="29">
      <t>ヒツヨウ</t>
    </rPh>
    <phoneticPr fontId="5"/>
  </si>
  <si>
    <t>廃棄物処理法に定める大臣認定に係る業務であり、地方自治体、民間等に委ねることはできない。</t>
    <rPh sb="23" eb="25">
      <t>チホウ</t>
    </rPh>
    <rPh sb="25" eb="28">
      <t>ジチタイ</t>
    </rPh>
    <rPh sb="29" eb="31">
      <t>ミンカン</t>
    </rPh>
    <rPh sb="31" eb="32">
      <t>トウ</t>
    </rPh>
    <rPh sb="33" eb="34">
      <t>ユダ</t>
    </rPh>
    <phoneticPr fontId="5"/>
  </si>
  <si>
    <t>廃棄物処理法に定める大臣認定に係る業務であり、高度な技術審査のためには重要な業務である。</t>
  </si>
  <si>
    <t>無</t>
  </si>
  <si>
    <t>一般競争入札により競争性は確保している。</t>
    <phoneticPr fontId="5"/>
  </si>
  <si>
    <t>一般競争入札によりコスト削減に努めている。</t>
    <rPh sb="12" eb="14">
      <t>サクゲン</t>
    </rPh>
    <rPh sb="15" eb="16">
      <t>ツト</t>
    </rPh>
    <phoneticPr fontId="5"/>
  </si>
  <si>
    <t>費目・使途を精査し必要な経費に限定している。</t>
    <rPh sb="0" eb="1">
      <t>ヒ</t>
    </rPh>
    <rPh sb="1" eb="2">
      <t>モク</t>
    </rPh>
    <rPh sb="3" eb="5">
      <t>シト</t>
    </rPh>
    <rPh sb="6" eb="8">
      <t>セイサ</t>
    </rPh>
    <rPh sb="9" eb="11">
      <t>ヒツヨウ</t>
    </rPh>
    <rPh sb="12" eb="14">
      <t>ケイヒ</t>
    </rPh>
    <rPh sb="15" eb="17">
      <t>ゲンテイ</t>
    </rPh>
    <phoneticPr fontId="5"/>
  </si>
  <si>
    <t>一般競争入札によりコスト削減、実施手法の提案により業務の効率化に努めている。</t>
    <rPh sb="15" eb="17">
      <t>ジッシ</t>
    </rPh>
    <rPh sb="17" eb="19">
      <t>シュホウ</t>
    </rPh>
    <rPh sb="20" eb="22">
      <t>テイアン</t>
    </rPh>
    <rPh sb="25" eb="27">
      <t>ギョウム</t>
    </rPh>
    <rPh sb="28" eb="31">
      <t>コウリツカ</t>
    </rPh>
    <phoneticPr fontId="5"/>
  </si>
  <si>
    <t>‐</t>
  </si>
  <si>
    <t>仕様書に基づき限られた予算内で確実にかつ効率的に業務を実施している。</t>
  </si>
  <si>
    <t>着実に本審査・事前相談会・現地確認を開催している。</t>
  </si>
  <si>
    <t>認定した施設では石綿含有廃棄物が適正に無害化処理されている。</t>
    <rPh sb="0" eb="2">
      <t>ニンテイ</t>
    </rPh>
    <rPh sb="4" eb="6">
      <t>シセツ</t>
    </rPh>
    <rPh sb="8" eb="10">
      <t>セキメン</t>
    </rPh>
    <rPh sb="10" eb="12">
      <t>ガンユウ</t>
    </rPh>
    <rPh sb="12" eb="15">
      <t>ハイキブツ</t>
    </rPh>
    <rPh sb="16" eb="18">
      <t>テキセイ</t>
    </rPh>
    <rPh sb="19" eb="22">
      <t>ムガイカ</t>
    </rPh>
    <rPh sb="22" eb="24">
      <t>ショリ</t>
    </rPh>
    <phoneticPr fontId="5"/>
  </si>
  <si>
    <t>△</t>
  </si>
  <si>
    <t>今後大量に発生の見込まれる石綿含有廃棄物の処理体制確保のためには、国による石綿無害化処理認定制度は重要である。また、申請書の審査に当たっては、高度な技術的知見や経理的基礎等会計処理に係る専門的知識が必要であり、申請に対して正確かつ迅速に事務処理を行うためには、更なる技術的知見の収集と効果的・効率的な技術等審査委員会の運営が必要となる。</t>
  </si>
  <si>
    <t>不用額を生じないよう計画的な執行を行い、限られた予算で最大限の成果が得られるよう効果的・効率的な執行に努める。今後は、成果目標の達成のため事前相談の充実等を図るものとする。</t>
    <rPh sb="55" eb="57">
      <t>コンゴ</t>
    </rPh>
    <rPh sb="59" eb="61">
      <t>セイカ</t>
    </rPh>
    <rPh sb="61" eb="63">
      <t>モクヒョウ</t>
    </rPh>
    <rPh sb="64" eb="66">
      <t>タッセイ</t>
    </rPh>
    <rPh sb="69" eb="71">
      <t>ジゼン</t>
    </rPh>
    <rPh sb="71" eb="73">
      <t>ソウダン</t>
    </rPh>
    <rPh sb="74" eb="76">
      <t>ジュウジツ</t>
    </rPh>
    <rPh sb="76" eb="77">
      <t>トウ</t>
    </rPh>
    <rPh sb="78" eb="79">
      <t>ハカ</t>
    </rPh>
    <phoneticPr fontId="5"/>
  </si>
  <si>
    <t>人件費</t>
  </si>
  <si>
    <t>業務費</t>
  </si>
  <si>
    <t>排ガス等の分析費、報告書及びパンフレットの印刷製本費、委員旅費等</t>
  </si>
  <si>
    <t>（公財）産業廃棄物処理事業振興財団</t>
    <phoneticPr fontId="5"/>
  </si>
  <si>
    <t>低濃度ＰＣＢ廃棄物等の処理安全性確認のための無害化処理実証試験の実施及び評価、無害化処理認定申請に係る審査等、無害化処理認定申請に係る事前相談等対応、無害化認定施設に現地検査、ＰＣＢ廃棄物適正処理推進に関する検討委員会の補助業務、ＰＣＢ廃棄物の新たな処理技術に関する検討、地方自治体による使用中機器及び未届機器の掘り起こし調査の支援</t>
    <phoneticPr fontId="5"/>
  </si>
  <si>
    <t>一般競争入札</t>
  </si>
  <si>
    <t>有</t>
  </si>
  <si>
    <t>平成27年度PCB廃棄物等の適正処理対策推進調査業務</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</si>
  <si>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</si>
  <si>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事業者からの無害化処理の事前相談はあるものの、申請まで至る案件が少なく達成度が低い状況となっているため、認定数を増加させるべく事前相談会・現地確認を実施し、あわせて成果目標達成に向けて着実に認定にかかる審査等を実施している。</t>
    <rPh sb="0" eb="3">
      <t>ジギョウシャ</t>
    </rPh>
    <rPh sb="6" eb="9">
      <t>ムガイカ</t>
    </rPh>
    <rPh sb="9" eb="11">
      <t>ショリ</t>
    </rPh>
    <rPh sb="12" eb="14">
      <t>ジゼン</t>
    </rPh>
    <rPh sb="14" eb="16">
      <t>ソウダン</t>
    </rPh>
    <rPh sb="23" eb="25">
      <t>シンセイ</t>
    </rPh>
    <rPh sb="27" eb="28">
      <t>イタ</t>
    </rPh>
    <rPh sb="29" eb="31">
      <t>アンケン</t>
    </rPh>
    <rPh sb="32" eb="33">
      <t>スク</t>
    </rPh>
    <rPh sb="35" eb="38">
      <t>タッセイド</t>
    </rPh>
    <rPh sb="39" eb="40">
      <t>ヒク</t>
    </rPh>
    <rPh sb="41" eb="43">
      <t>ジョウキョウ</t>
    </rPh>
    <rPh sb="52" eb="54">
      <t>ニンテイ</t>
    </rPh>
    <rPh sb="54" eb="55">
      <t>スウ</t>
    </rPh>
    <rPh sb="56" eb="58">
      <t>ゾウカ</t>
    </rPh>
    <rPh sb="74" eb="76">
      <t>ジッシ</t>
    </rPh>
    <rPh sb="82" eb="84">
      <t>セイカ</t>
    </rPh>
    <rPh sb="84" eb="86">
      <t>モクヒョウ</t>
    </rPh>
    <rPh sb="86" eb="88">
      <t>タッセイ</t>
    </rPh>
    <rPh sb="89" eb="90">
      <t>ム</t>
    </rPh>
    <rPh sb="92" eb="94">
      <t>チャクジツ</t>
    </rPh>
    <rPh sb="95" eb="97">
      <t>ニンテイ</t>
    </rPh>
    <rPh sb="101" eb="103">
      <t>シンサ</t>
    </rPh>
    <rPh sb="103" eb="104">
      <t>トウ</t>
    </rPh>
    <rPh sb="105" eb="107">
      <t>ジッシ</t>
    </rPh>
    <phoneticPr fontId="5"/>
  </si>
  <si>
    <t>その他</t>
    <rPh sb="2" eb="3">
      <t>タ</t>
    </rPh>
    <phoneticPr fontId="5"/>
  </si>
  <si>
    <t>一般管理費、消費税等</t>
    <rPh sb="0" eb="2">
      <t>イッパン</t>
    </rPh>
    <rPh sb="2" eb="5">
      <t>カンリヒ</t>
    </rPh>
    <rPh sb="6" eb="9">
      <t>ショウヒゼイ</t>
    </rPh>
    <rPh sb="9" eb="10">
      <t>ナド</t>
    </rPh>
    <phoneticPr fontId="5"/>
  </si>
  <si>
    <t>当該事業については、事業番号171 PCB廃棄物適正処理対策推進事業の支出上位10社リストA-1の事業と併せて発注した。
なお、当事業の本年度執行額については、171事業との合計執行額を当初予算で按分した額を記載している。</t>
    <rPh sb="0" eb="2">
      <t>トウガイ</t>
    </rPh>
    <rPh sb="10" eb="12">
      <t>ジギョウ</t>
    </rPh>
    <rPh sb="12" eb="14">
      <t>バンゴウ</t>
    </rPh>
    <phoneticPr fontId="5"/>
  </si>
  <si>
    <t>500/1</t>
    <phoneticPr fontId="5"/>
  </si>
  <si>
    <t>４．廃棄物・リサイクル対策の推進</t>
    <rPh sb="2" eb="5">
      <t>ハイキブツ</t>
    </rPh>
    <rPh sb="11" eb="13">
      <t>タイサク</t>
    </rPh>
    <rPh sb="14" eb="16">
      <t>スイシン</t>
    </rPh>
    <phoneticPr fontId="5"/>
  </si>
  <si>
    <t>A.（公財）産業廃棄物処理事業振興財団</t>
    <phoneticPr fontId="5"/>
  </si>
  <si>
    <t>-</t>
    <phoneticPr fontId="5"/>
  </si>
  <si>
    <t>-</t>
    <phoneticPr fontId="5"/>
  </si>
  <si>
    <t>-</t>
    <phoneticPr fontId="5"/>
  </si>
  <si>
    <t>産業廃棄物の最終処分量</t>
  </si>
  <si>
    <t>百万ﾄﾝ</t>
  </si>
  <si>
    <t>無害化処理業者の処理能力を確保することにより石綿廃棄物の溶融等による無害化を促進するとともに、最終処分場の容量を確保する観点から石綿廃棄物の減容化を進める。</t>
    <rPh sb="0" eb="3">
      <t>ムガイカ</t>
    </rPh>
    <rPh sb="3" eb="5">
      <t>ショリ</t>
    </rPh>
    <rPh sb="5" eb="7">
      <t>ギョウシャ</t>
    </rPh>
    <rPh sb="8" eb="10">
      <t>ショリ</t>
    </rPh>
    <rPh sb="10" eb="12">
      <t>ノウリョク</t>
    </rPh>
    <rPh sb="13" eb="15">
      <t>カクホ</t>
    </rPh>
    <rPh sb="28" eb="30">
      <t>ヨウユウ</t>
    </rPh>
    <rPh sb="30" eb="31">
      <t>ナド</t>
    </rPh>
    <rPh sb="34" eb="35">
      <t>ム</t>
    </rPh>
    <rPh sb="38" eb="40">
      <t>ソクシン</t>
    </rPh>
    <rPh sb="70" eb="72">
      <t>ゲンヨウ</t>
    </rPh>
    <rPh sb="72" eb="73">
      <t>カ</t>
    </rPh>
    <rPh sb="74" eb="75">
      <t>スス</t>
    </rPh>
    <phoneticPr fontId="5"/>
  </si>
  <si>
    <t>-</t>
    <phoneticPr fontId="5"/>
  </si>
  <si>
    <t>石綿含有廃棄物無害化処理技術認定事業</t>
    <phoneticPr fontId="5"/>
  </si>
  <si>
    <t>産業廃棄物課長
中尾　豊</t>
    <phoneticPr fontId="5"/>
  </si>
  <si>
    <t>成果実績が目標に大幅に達していないことについて、要因と今後の対応を説明すること。</t>
    <phoneticPr fontId="5"/>
  </si>
  <si>
    <t>石綿の無害化処理については、埋立処分に比べて処理費用が高い傾向があることから、多くの廃石綿等の排出事業者等が埋立処分を選択するため、無害化処理施設の設置を計画する事業者が少ないものと考えられる。このため、石綿廃棄物の無害化技術についての最新知見の収集を行うことに加え、無害化技術の低コスト化に資する技術情報の収集を行い、成果目標の達成に向け取り組んでいく。</t>
    <phoneticPr fontId="5"/>
  </si>
  <si>
    <t>外部有識者点検対象外</t>
    <rPh sb="0" eb="2">
      <t>ガイブ</t>
    </rPh>
    <rPh sb="2" eb="5">
      <t>ユウシキシャ</t>
    </rPh>
    <rPh sb="5" eb="7">
      <t>テンケン</t>
    </rPh>
    <rPh sb="7" eb="10">
      <t>タイショウガイ</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</si>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</sst>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721</xdr:row>
      <xdr:rowOff>0</xdr:rowOff>
    </xdr:from>
    <xdr:to>
      <xdr:col>35</xdr:col>
      <xdr:colOff>51109</xdr:colOff>
      <xdr:row>722</xdr:row>
      <xdr:rowOff>201386</xdr:rowOff>
    </xdr:to>
    <xdr:sp macro="" textlink="">
      <xdr:nvSpPr>
        <xdr:cNvPr id="11" name="テキスト ボックス 10"/>
        <xdr:cNvSpPr txBox="1"/>
      </xdr:nvSpPr>
      <xdr:spPr>
        <a:xfrm>
          <a:off x="3630706" y="45439853"/>
          <a:ext cx="3480109" cy="54876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149</a:t>
          </a:r>
          <a:r>
            <a:rPr kumimoji="1" lang="ja-JP" altLang="en-US" sz="1100"/>
            <a:t>百万円（５百万円）</a:t>
          </a:r>
          <a:endParaRPr kumimoji="1" lang="en-US" altLang="ja-JP" sz="1100"/>
        </a:p>
      </xdr:txBody>
    </xdr:sp>
    <xdr:clientData/>
  </xdr:twoCellAnchor>
  <xdr:twoCellAnchor>
    <xdr:from>
      <xdr:col>26</xdr:col>
      <xdr:colOff>110085</xdr:colOff>
      <xdr:row>722</xdr:row>
      <xdr:rowOff>206830</xdr:rowOff>
    </xdr:from>
    <xdr:to>
      <xdr:col>26</xdr:col>
      <xdr:colOff>110961</xdr:colOff>
      <xdr:row>724</xdr:row>
      <xdr:rowOff>125203</xdr:rowOff>
    </xdr:to>
    <xdr:cxnSp macro="">
      <xdr:nvCxnSpPr>
        <xdr:cNvPr id="12" name="直線矢印コネクタ 11"/>
        <xdr:cNvCxnSpPr/>
      </xdr:nvCxnSpPr>
      <xdr:spPr>
        <a:xfrm rot="-5400000" flipH="1" flipV="1">
          <a:off x="5048307" y="46300196"/>
          <a:ext cx="613138"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16649</xdr:colOff>
      <xdr:row>725</xdr:row>
      <xdr:rowOff>338311</xdr:rowOff>
    </xdr:from>
    <xdr:to>
      <xdr:col>34</xdr:col>
      <xdr:colOff>4738</xdr:colOff>
      <xdr:row>727</xdr:row>
      <xdr:rowOff>239485</xdr:rowOff>
    </xdr:to>
    <xdr:sp macro="" textlink="">
      <xdr:nvSpPr>
        <xdr:cNvPr id="13" name="テキスト ボックス 12"/>
        <xdr:cNvSpPr txBox="1"/>
      </xdr:nvSpPr>
      <xdr:spPr>
        <a:xfrm>
          <a:off x="3849061" y="47167693"/>
          <a:ext cx="3013677" cy="59593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149</a:t>
          </a:r>
          <a:r>
            <a:rPr kumimoji="1" lang="ja-JP" altLang="en-US" sz="1100"/>
            <a:t>百万円（５百万円）</a:t>
          </a:r>
          <a:endParaRPr kumimoji="1" lang="en-US" altLang="ja-JP" sz="1100"/>
        </a:p>
      </xdr:txBody>
    </xdr:sp>
    <xdr:clientData/>
  </xdr:twoCellAnchor>
  <xdr:twoCellAnchor>
    <xdr:from>
      <xdr:col>18</xdr:col>
      <xdr:colOff>179935</xdr:colOff>
      <xdr:row>728</xdr:row>
      <xdr:rowOff>204107</xdr:rowOff>
    </xdr:from>
    <xdr:to>
      <xdr:col>34</xdr:col>
      <xdr:colOff>44766</xdr:colOff>
      <xdr:row>738</xdr:row>
      <xdr:rowOff>226786</xdr:rowOff>
    </xdr:to>
    <xdr:sp macro="" textlink="">
      <xdr:nvSpPr>
        <xdr:cNvPr id="14" name="大かっこ 13"/>
        <xdr:cNvSpPr/>
      </xdr:nvSpPr>
      <xdr:spPr>
        <a:xfrm>
          <a:off x="3810641" y="48075636"/>
          <a:ext cx="3092125" cy="3496503"/>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○ＰＣＢ廃棄物適正処理推進に関する検討委員会の補助業務</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○ＰＣＢ廃棄物の新たな処理技術に関する検討</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○地方自治体による使用中機器及び未届機器の掘り起こし調査の支援</a:t>
          </a:r>
          <a:endParaRPr lang="en-US" altLang="ja-JP" sz="1100" b="0" baseline="0" smtClean="0">
            <a:solidFill>
              <a:sysClr val="windowText" lastClr="000000"/>
            </a:solidFill>
            <a:latin typeface="+mn-lt"/>
            <a:ea typeface="+mn-ea"/>
            <a:cs typeface="+mn-cs"/>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clientData/>
  </xdr:twoCellAnchor>
  <xdr:twoCellAnchor>
    <xdr:from>
      <xdr:col>19</xdr:col>
      <xdr:colOff>16649</xdr:colOff>
      <xdr:row>739</xdr:row>
      <xdr:rowOff>182336</xdr:rowOff>
    </xdr:from>
    <xdr:to>
      <xdr:col>34</xdr:col>
      <xdr:colOff>4738</xdr:colOff>
      <xdr:row>743</xdr:row>
      <xdr:rowOff>17609</xdr:rowOff>
    </xdr:to>
    <xdr:sp macro="" textlink="">
      <xdr:nvSpPr>
        <xdr:cNvPr id="15" name="テキスト ボックス 14"/>
        <xdr:cNvSpPr txBox="1"/>
      </xdr:nvSpPr>
      <xdr:spPr>
        <a:xfrm>
          <a:off x="3849061" y="51875071"/>
          <a:ext cx="3013677" cy="1224803"/>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19</xdr:col>
      <xdr:colOff>28442</xdr:colOff>
      <xdr:row>725</xdr:row>
      <xdr:rowOff>10886</xdr:rowOff>
    </xdr:from>
    <xdr:to>
      <xdr:col>34</xdr:col>
      <xdr:colOff>30138</xdr:colOff>
      <xdr:row>725</xdr:row>
      <xdr:rowOff>317540</xdr:rowOff>
    </xdr:to>
    <xdr:sp macro="" textlink="">
      <xdr:nvSpPr>
        <xdr:cNvPr id="16" name="テキスト ボックス 15"/>
        <xdr:cNvSpPr txBox="1"/>
      </xdr:nvSpPr>
      <xdr:spPr>
        <a:xfrm>
          <a:off x="3860854" y="46840268"/>
          <a:ext cx="3027284"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9" zoomScale="85" zoomScaleNormal="75" zoomScaleSheetLayoutView="85" zoomScalePageLayoutView="85" workbookViewId="0">
      <selection activeCell="F713" sqref="F713:AX71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4" t="s">
        <v>410</v>
      </c>
      <c r="AR2" s="784"/>
      <c r="AS2" s="43" t="str">
        <f>IF(OR(AQ2="　", AQ2=""), "", "-")</f>
        <v/>
      </c>
      <c r="AT2" s="785">
        <v>163</v>
      </c>
      <c r="AU2" s="785"/>
      <c r="AV2" s="44" t="str">
        <f>IF(AW2="", "", "-")</f>
        <v/>
      </c>
      <c r="AW2" s="786"/>
      <c r="AX2" s="786"/>
    </row>
    <row r="3" spans="1:50" ht="21" customHeight="1" thickBot="1" x14ac:dyDescent="0.25">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438</v>
      </c>
      <c r="AK3" s="710"/>
      <c r="AL3" s="710"/>
      <c r="AM3" s="710"/>
      <c r="AN3" s="710"/>
      <c r="AO3" s="710"/>
      <c r="AP3" s="710"/>
      <c r="AQ3" s="710"/>
      <c r="AR3" s="710"/>
      <c r="AS3" s="710"/>
      <c r="AT3" s="710"/>
      <c r="AU3" s="710"/>
      <c r="AV3" s="710"/>
      <c r="AW3" s="710"/>
      <c r="AX3" s="24" t="s">
        <v>74</v>
      </c>
    </row>
    <row r="4" spans="1:50" ht="24.75" customHeight="1" x14ac:dyDescent="0.2">
      <c r="A4" s="548" t="s">
        <v>29</v>
      </c>
      <c r="B4" s="549"/>
      <c r="C4" s="549"/>
      <c r="D4" s="549"/>
      <c r="E4" s="549"/>
      <c r="F4" s="549"/>
      <c r="G4" s="526" t="s">
        <v>503</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446</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2">
      <c r="A5" s="536" t="s">
        <v>76</v>
      </c>
      <c r="B5" s="537"/>
      <c r="C5" s="537"/>
      <c r="D5" s="537"/>
      <c r="E5" s="537"/>
      <c r="F5" s="538"/>
      <c r="G5" s="693" t="s">
        <v>191</v>
      </c>
      <c r="H5" s="694"/>
      <c r="I5" s="694"/>
      <c r="J5" s="694"/>
      <c r="K5" s="694"/>
      <c r="L5" s="694"/>
      <c r="M5" s="695" t="s">
        <v>75</v>
      </c>
      <c r="N5" s="696"/>
      <c r="O5" s="696"/>
      <c r="P5" s="696"/>
      <c r="Q5" s="696"/>
      <c r="R5" s="697"/>
      <c r="S5" s="698" t="s">
        <v>140</v>
      </c>
      <c r="T5" s="694"/>
      <c r="U5" s="694"/>
      <c r="V5" s="694"/>
      <c r="W5" s="694"/>
      <c r="X5" s="699"/>
      <c r="Y5" s="542" t="s">
        <v>3</v>
      </c>
      <c r="Z5" s="280"/>
      <c r="AA5" s="280"/>
      <c r="AB5" s="280"/>
      <c r="AC5" s="280"/>
      <c r="AD5" s="281"/>
      <c r="AE5" s="543" t="s">
        <v>447</v>
      </c>
      <c r="AF5" s="543"/>
      <c r="AG5" s="543"/>
      <c r="AH5" s="543"/>
      <c r="AI5" s="543"/>
      <c r="AJ5" s="543"/>
      <c r="AK5" s="543"/>
      <c r="AL5" s="543"/>
      <c r="AM5" s="543"/>
      <c r="AN5" s="543"/>
      <c r="AO5" s="543"/>
      <c r="AP5" s="544"/>
      <c r="AQ5" s="545" t="s">
        <v>504</v>
      </c>
      <c r="AR5" s="546"/>
      <c r="AS5" s="546"/>
      <c r="AT5" s="546"/>
      <c r="AU5" s="546"/>
      <c r="AV5" s="546"/>
      <c r="AW5" s="546"/>
      <c r="AX5" s="547"/>
    </row>
    <row r="6" spans="1:50" ht="39" customHeight="1" x14ac:dyDescent="0.2">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2">
      <c r="A7" s="320" t="s">
        <v>24</v>
      </c>
      <c r="B7" s="321"/>
      <c r="C7" s="321"/>
      <c r="D7" s="321"/>
      <c r="E7" s="321"/>
      <c r="F7" s="322"/>
      <c r="G7" s="323" t="s">
        <v>449</v>
      </c>
      <c r="H7" s="324"/>
      <c r="I7" s="324"/>
      <c r="J7" s="324"/>
      <c r="K7" s="324"/>
      <c r="L7" s="324"/>
      <c r="M7" s="324"/>
      <c r="N7" s="324"/>
      <c r="O7" s="324"/>
      <c r="P7" s="324"/>
      <c r="Q7" s="324"/>
      <c r="R7" s="324"/>
      <c r="S7" s="324"/>
      <c r="T7" s="324"/>
      <c r="U7" s="324"/>
      <c r="V7" s="324"/>
      <c r="W7" s="324"/>
      <c r="X7" s="325"/>
      <c r="Y7" s="798" t="s">
        <v>5</v>
      </c>
      <c r="Z7" s="306"/>
      <c r="AA7" s="306"/>
      <c r="AB7" s="306"/>
      <c r="AC7" s="306"/>
      <c r="AD7" s="799"/>
      <c r="AE7" s="789" t="s">
        <v>440</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2">
      <c r="A8" s="320" t="s">
        <v>367</v>
      </c>
      <c r="B8" s="321"/>
      <c r="C8" s="321"/>
      <c r="D8" s="321"/>
      <c r="E8" s="321"/>
      <c r="F8" s="322"/>
      <c r="G8" s="854" t="str">
        <f>入力規則等!A26</f>
        <v>-</v>
      </c>
      <c r="H8" s="565"/>
      <c r="I8" s="565"/>
      <c r="J8" s="565"/>
      <c r="K8" s="565"/>
      <c r="L8" s="565"/>
      <c r="M8" s="565"/>
      <c r="N8" s="565"/>
      <c r="O8" s="565"/>
      <c r="P8" s="565"/>
      <c r="Q8" s="565"/>
      <c r="R8" s="565"/>
      <c r="S8" s="565"/>
      <c r="T8" s="565"/>
      <c r="U8" s="565"/>
      <c r="V8" s="565"/>
      <c r="W8" s="565"/>
      <c r="X8" s="855"/>
      <c r="Y8" s="700" t="s">
        <v>368</v>
      </c>
      <c r="Z8" s="701"/>
      <c r="AA8" s="701"/>
      <c r="AB8" s="701"/>
      <c r="AC8" s="701"/>
      <c r="AD8" s="702"/>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2">
      <c r="A9" s="633" t="s">
        <v>25</v>
      </c>
      <c r="B9" s="634"/>
      <c r="C9" s="634"/>
      <c r="D9" s="634"/>
      <c r="E9" s="634"/>
      <c r="F9" s="634"/>
      <c r="G9" s="703" t="s">
        <v>450</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2">
      <c r="A10" s="498" t="s">
        <v>34</v>
      </c>
      <c r="B10" s="499"/>
      <c r="C10" s="499"/>
      <c r="D10" s="499"/>
      <c r="E10" s="499"/>
      <c r="F10" s="499"/>
      <c r="G10" s="592" t="s">
        <v>488</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2">
      <c r="A11" s="498" t="s">
        <v>6</v>
      </c>
      <c r="B11" s="499"/>
      <c r="C11" s="499"/>
      <c r="D11" s="499"/>
      <c r="E11" s="499"/>
      <c r="F11" s="500"/>
      <c r="G11" s="539" t="str">
        <f>入力規則等!P10</f>
        <v>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2">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2">
      <c r="A13" s="582"/>
      <c r="B13" s="583"/>
      <c r="C13" s="583"/>
      <c r="D13" s="583"/>
      <c r="E13" s="583"/>
      <c r="F13" s="584"/>
      <c r="G13" s="570" t="s">
        <v>7</v>
      </c>
      <c r="H13" s="571"/>
      <c r="I13" s="576" t="s">
        <v>8</v>
      </c>
      <c r="J13" s="577"/>
      <c r="K13" s="577"/>
      <c r="L13" s="577"/>
      <c r="M13" s="577"/>
      <c r="N13" s="577"/>
      <c r="O13" s="578"/>
      <c r="P13" s="242">
        <v>6</v>
      </c>
      <c r="Q13" s="243"/>
      <c r="R13" s="243"/>
      <c r="S13" s="243"/>
      <c r="T13" s="243"/>
      <c r="U13" s="243"/>
      <c r="V13" s="244"/>
      <c r="W13" s="242">
        <v>6</v>
      </c>
      <c r="X13" s="243"/>
      <c r="Y13" s="243"/>
      <c r="Z13" s="243"/>
      <c r="AA13" s="243"/>
      <c r="AB13" s="243"/>
      <c r="AC13" s="244"/>
      <c r="AD13" s="242">
        <v>6</v>
      </c>
      <c r="AE13" s="243"/>
      <c r="AF13" s="243"/>
      <c r="AG13" s="243"/>
      <c r="AH13" s="243"/>
      <c r="AI13" s="243"/>
      <c r="AJ13" s="244"/>
      <c r="AK13" s="242">
        <v>6</v>
      </c>
      <c r="AL13" s="243"/>
      <c r="AM13" s="243"/>
      <c r="AN13" s="243"/>
      <c r="AO13" s="243"/>
      <c r="AP13" s="243"/>
      <c r="AQ13" s="244"/>
      <c r="AR13" s="795">
        <v>6</v>
      </c>
      <c r="AS13" s="796"/>
      <c r="AT13" s="796"/>
      <c r="AU13" s="796"/>
      <c r="AV13" s="796"/>
      <c r="AW13" s="796"/>
      <c r="AX13" s="797"/>
    </row>
    <row r="14" spans="1:50" ht="21" customHeight="1" x14ac:dyDescent="0.2">
      <c r="A14" s="582"/>
      <c r="B14" s="583"/>
      <c r="C14" s="583"/>
      <c r="D14" s="583"/>
      <c r="E14" s="583"/>
      <c r="F14" s="584"/>
      <c r="G14" s="572"/>
      <c r="H14" s="573"/>
      <c r="I14" s="555" t="s">
        <v>9</v>
      </c>
      <c r="J14" s="567"/>
      <c r="K14" s="567"/>
      <c r="L14" s="567"/>
      <c r="M14" s="567"/>
      <c r="N14" s="567"/>
      <c r="O14" s="568"/>
      <c r="P14" s="242" t="s">
        <v>451</v>
      </c>
      <c r="Q14" s="243"/>
      <c r="R14" s="243"/>
      <c r="S14" s="243"/>
      <c r="T14" s="243"/>
      <c r="U14" s="243"/>
      <c r="V14" s="244"/>
      <c r="W14" s="242" t="s">
        <v>440</v>
      </c>
      <c r="X14" s="243"/>
      <c r="Y14" s="243"/>
      <c r="Z14" s="243"/>
      <c r="AA14" s="243"/>
      <c r="AB14" s="243"/>
      <c r="AC14" s="244"/>
      <c r="AD14" s="242" t="s">
        <v>440</v>
      </c>
      <c r="AE14" s="243"/>
      <c r="AF14" s="243"/>
      <c r="AG14" s="243"/>
      <c r="AH14" s="243"/>
      <c r="AI14" s="243"/>
      <c r="AJ14" s="244"/>
      <c r="AK14" s="242" t="s">
        <v>440</v>
      </c>
      <c r="AL14" s="243"/>
      <c r="AM14" s="243"/>
      <c r="AN14" s="243"/>
      <c r="AO14" s="243"/>
      <c r="AP14" s="243"/>
      <c r="AQ14" s="244"/>
      <c r="AR14" s="628"/>
      <c r="AS14" s="628"/>
      <c r="AT14" s="628"/>
      <c r="AU14" s="628"/>
      <c r="AV14" s="628"/>
      <c r="AW14" s="628"/>
      <c r="AX14" s="629"/>
    </row>
    <row r="15" spans="1:50" ht="21" customHeight="1" x14ac:dyDescent="0.2">
      <c r="A15" s="582"/>
      <c r="B15" s="583"/>
      <c r="C15" s="583"/>
      <c r="D15" s="583"/>
      <c r="E15" s="583"/>
      <c r="F15" s="584"/>
      <c r="G15" s="572"/>
      <c r="H15" s="573"/>
      <c r="I15" s="555" t="s">
        <v>58</v>
      </c>
      <c r="J15" s="556"/>
      <c r="K15" s="556"/>
      <c r="L15" s="556"/>
      <c r="M15" s="556"/>
      <c r="N15" s="556"/>
      <c r="O15" s="557"/>
      <c r="P15" s="242" t="s">
        <v>440</v>
      </c>
      <c r="Q15" s="243"/>
      <c r="R15" s="243"/>
      <c r="S15" s="243"/>
      <c r="T15" s="243"/>
      <c r="U15" s="243"/>
      <c r="V15" s="244"/>
      <c r="W15" s="242" t="s">
        <v>440</v>
      </c>
      <c r="X15" s="243"/>
      <c r="Y15" s="243"/>
      <c r="Z15" s="243"/>
      <c r="AA15" s="243"/>
      <c r="AB15" s="243"/>
      <c r="AC15" s="244"/>
      <c r="AD15" s="242" t="s">
        <v>440</v>
      </c>
      <c r="AE15" s="243"/>
      <c r="AF15" s="243"/>
      <c r="AG15" s="243"/>
      <c r="AH15" s="243"/>
      <c r="AI15" s="243"/>
      <c r="AJ15" s="244"/>
      <c r="AK15" s="242" t="s">
        <v>440</v>
      </c>
      <c r="AL15" s="243"/>
      <c r="AM15" s="243"/>
      <c r="AN15" s="243"/>
      <c r="AO15" s="243"/>
      <c r="AP15" s="243"/>
      <c r="AQ15" s="244"/>
      <c r="AR15" s="242" t="s">
        <v>440</v>
      </c>
      <c r="AS15" s="243"/>
      <c r="AT15" s="243"/>
      <c r="AU15" s="243"/>
      <c r="AV15" s="243"/>
      <c r="AW15" s="243"/>
      <c r="AX15" s="636"/>
    </row>
    <row r="16" spans="1:50" ht="21" customHeight="1" x14ac:dyDescent="0.2">
      <c r="A16" s="582"/>
      <c r="B16" s="583"/>
      <c r="C16" s="583"/>
      <c r="D16" s="583"/>
      <c r="E16" s="583"/>
      <c r="F16" s="584"/>
      <c r="G16" s="572"/>
      <c r="H16" s="573"/>
      <c r="I16" s="555" t="s">
        <v>59</v>
      </c>
      <c r="J16" s="556"/>
      <c r="K16" s="556"/>
      <c r="L16" s="556"/>
      <c r="M16" s="556"/>
      <c r="N16" s="556"/>
      <c r="O16" s="557"/>
      <c r="P16" s="242" t="s">
        <v>440</v>
      </c>
      <c r="Q16" s="243"/>
      <c r="R16" s="243"/>
      <c r="S16" s="243"/>
      <c r="T16" s="243"/>
      <c r="U16" s="243"/>
      <c r="V16" s="244"/>
      <c r="W16" s="242" t="s">
        <v>440</v>
      </c>
      <c r="X16" s="243"/>
      <c r="Y16" s="243"/>
      <c r="Z16" s="243"/>
      <c r="AA16" s="243"/>
      <c r="AB16" s="243"/>
      <c r="AC16" s="244"/>
      <c r="AD16" s="242" t="s">
        <v>440</v>
      </c>
      <c r="AE16" s="243"/>
      <c r="AF16" s="243"/>
      <c r="AG16" s="243"/>
      <c r="AH16" s="243"/>
      <c r="AI16" s="243"/>
      <c r="AJ16" s="244"/>
      <c r="AK16" s="242" t="s">
        <v>440</v>
      </c>
      <c r="AL16" s="243"/>
      <c r="AM16" s="243"/>
      <c r="AN16" s="243"/>
      <c r="AO16" s="243"/>
      <c r="AP16" s="243"/>
      <c r="AQ16" s="244"/>
      <c r="AR16" s="595"/>
      <c r="AS16" s="596"/>
      <c r="AT16" s="596"/>
      <c r="AU16" s="596"/>
      <c r="AV16" s="596"/>
      <c r="AW16" s="596"/>
      <c r="AX16" s="597"/>
    </row>
    <row r="17" spans="1:50" ht="24.75" customHeight="1" x14ac:dyDescent="0.2">
      <c r="A17" s="582"/>
      <c r="B17" s="583"/>
      <c r="C17" s="583"/>
      <c r="D17" s="583"/>
      <c r="E17" s="583"/>
      <c r="F17" s="584"/>
      <c r="G17" s="572"/>
      <c r="H17" s="573"/>
      <c r="I17" s="555" t="s">
        <v>57</v>
      </c>
      <c r="J17" s="567"/>
      <c r="K17" s="567"/>
      <c r="L17" s="567"/>
      <c r="M17" s="567"/>
      <c r="N17" s="567"/>
      <c r="O17" s="568"/>
      <c r="P17" s="242" t="s">
        <v>440</v>
      </c>
      <c r="Q17" s="243"/>
      <c r="R17" s="243"/>
      <c r="S17" s="243"/>
      <c r="T17" s="243"/>
      <c r="U17" s="243"/>
      <c r="V17" s="244"/>
      <c r="W17" s="242" t="s">
        <v>440</v>
      </c>
      <c r="X17" s="243"/>
      <c r="Y17" s="243"/>
      <c r="Z17" s="243"/>
      <c r="AA17" s="243"/>
      <c r="AB17" s="243"/>
      <c r="AC17" s="244"/>
      <c r="AD17" s="242" t="s">
        <v>440</v>
      </c>
      <c r="AE17" s="243"/>
      <c r="AF17" s="243"/>
      <c r="AG17" s="243"/>
      <c r="AH17" s="243"/>
      <c r="AI17" s="243"/>
      <c r="AJ17" s="244"/>
      <c r="AK17" s="242" t="s">
        <v>440</v>
      </c>
      <c r="AL17" s="243"/>
      <c r="AM17" s="243"/>
      <c r="AN17" s="243"/>
      <c r="AO17" s="243"/>
      <c r="AP17" s="243"/>
      <c r="AQ17" s="244"/>
      <c r="AR17" s="793"/>
      <c r="AS17" s="793"/>
      <c r="AT17" s="793"/>
      <c r="AU17" s="793"/>
      <c r="AV17" s="793"/>
      <c r="AW17" s="793"/>
      <c r="AX17" s="794"/>
    </row>
    <row r="18" spans="1:50" ht="24.75" customHeight="1" x14ac:dyDescent="0.2">
      <c r="A18" s="582"/>
      <c r="B18" s="583"/>
      <c r="C18" s="583"/>
      <c r="D18" s="583"/>
      <c r="E18" s="583"/>
      <c r="F18" s="584"/>
      <c r="G18" s="574"/>
      <c r="H18" s="575"/>
      <c r="I18" s="561" t="s">
        <v>22</v>
      </c>
      <c r="J18" s="562"/>
      <c r="K18" s="562"/>
      <c r="L18" s="562"/>
      <c r="M18" s="562"/>
      <c r="N18" s="562"/>
      <c r="O18" s="563"/>
      <c r="P18" s="719">
        <f>SUM(P13:V17)</f>
        <v>6</v>
      </c>
      <c r="Q18" s="720"/>
      <c r="R18" s="720"/>
      <c r="S18" s="720"/>
      <c r="T18" s="720"/>
      <c r="U18" s="720"/>
      <c r="V18" s="721"/>
      <c r="W18" s="719">
        <f>SUM(W13:AC17)</f>
        <v>6</v>
      </c>
      <c r="X18" s="720"/>
      <c r="Y18" s="720"/>
      <c r="Z18" s="720"/>
      <c r="AA18" s="720"/>
      <c r="AB18" s="720"/>
      <c r="AC18" s="721"/>
      <c r="AD18" s="719">
        <f>SUM(AD13:AJ17)</f>
        <v>6</v>
      </c>
      <c r="AE18" s="720"/>
      <c r="AF18" s="720"/>
      <c r="AG18" s="720"/>
      <c r="AH18" s="720"/>
      <c r="AI18" s="720"/>
      <c r="AJ18" s="721"/>
      <c r="AK18" s="719">
        <f>SUM(AK13:AQ17)</f>
        <v>6</v>
      </c>
      <c r="AL18" s="720"/>
      <c r="AM18" s="720"/>
      <c r="AN18" s="720"/>
      <c r="AO18" s="720"/>
      <c r="AP18" s="720"/>
      <c r="AQ18" s="721"/>
      <c r="AR18" s="719">
        <f>SUM(AR13:AX17)</f>
        <v>6</v>
      </c>
      <c r="AS18" s="720"/>
      <c r="AT18" s="720"/>
      <c r="AU18" s="720"/>
      <c r="AV18" s="720"/>
      <c r="AW18" s="720"/>
      <c r="AX18" s="722"/>
    </row>
    <row r="19" spans="1:50" ht="24.75" customHeight="1" x14ac:dyDescent="0.2">
      <c r="A19" s="582"/>
      <c r="B19" s="583"/>
      <c r="C19" s="583"/>
      <c r="D19" s="583"/>
      <c r="E19" s="583"/>
      <c r="F19" s="584"/>
      <c r="G19" s="717" t="s">
        <v>10</v>
      </c>
      <c r="H19" s="718"/>
      <c r="I19" s="718"/>
      <c r="J19" s="718"/>
      <c r="K19" s="718"/>
      <c r="L19" s="718"/>
      <c r="M19" s="718"/>
      <c r="N19" s="718"/>
      <c r="O19" s="718"/>
      <c r="P19" s="242">
        <v>8</v>
      </c>
      <c r="Q19" s="243"/>
      <c r="R19" s="243"/>
      <c r="S19" s="243"/>
      <c r="T19" s="243"/>
      <c r="U19" s="243"/>
      <c r="V19" s="244"/>
      <c r="W19" s="242">
        <v>5</v>
      </c>
      <c r="X19" s="243"/>
      <c r="Y19" s="243"/>
      <c r="Z19" s="243"/>
      <c r="AA19" s="243"/>
      <c r="AB19" s="243"/>
      <c r="AC19" s="244"/>
      <c r="AD19" s="242">
        <v>5</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2">
      <c r="A20" s="633"/>
      <c r="B20" s="634"/>
      <c r="C20" s="634"/>
      <c r="D20" s="634"/>
      <c r="E20" s="634"/>
      <c r="F20" s="635"/>
      <c r="G20" s="717" t="s">
        <v>11</v>
      </c>
      <c r="H20" s="718"/>
      <c r="I20" s="718"/>
      <c r="J20" s="718"/>
      <c r="K20" s="718"/>
      <c r="L20" s="718"/>
      <c r="M20" s="718"/>
      <c r="N20" s="718"/>
      <c r="O20" s="718"/>
      <c r="P20" s="723">
        <f>IF(P18=0, "-", P19/P18)</f>
        <v>1.3333333333333333</v>
      </c>
      <c r="Q20" s="723"/>
      <c r="R20" s="723"/>
      <c r="S20" s="723"/>
      <c r="T20" s="723"/>
      <c r="U20" s="723"/>
      <c r="V20" s="723"/>
      <c r="W20" s="723">
        <f>IF(W18=0, "-", W19/W18)</f>
        <v>0.83333333333333337</v>
      </c>
      <c r="X20" s="723"/>
      <c r="Y20" s="723"/>
      <c r="Z20" s="723"/>
      <c r="AA20" s="723"/>
      <c r="AB20" s="723"/>
      <c r="AC20" s="723"/>
      <c r="AD20" s="723">
        <f>IF(AD18=0, "-", AD19/AD18)</f>
        <v>0.83333333333333337</v>
      </c>
      <c r="AE20" s="723"/>
      <c r="AF20" s="723"/>
      <c r="AG20" s="723"/>
      <c r="AH20" s="723"/>
      <c r="AI20" s="723"/>
      <c r="AJ20" s="723"/>
      <c r="AK20" s="559"/>
      <c r="AL20" s="559"/>
      <c r="AM20" s="559"/>
      <c r="AN20" s="559"/>
      <c r="AO20" s="559"/>
      <c r="AP20" s="559"/>
      <c r="AQ20" s="558"/>
      <c r="AR20" s="558"/>
      <c r="AS20" s="558"/>
      <c r="AT20" s="558"/>
      <c r="AU20" s="559"/>
      <c r="AV20" s="559"/>
      <c r="AW20" s="559"/>
      <c r="AX20" s="560"/>
    </row>
    <row r="21" spans="1:50" ht="18.75" customHeight="1" x14ac:dyDescent="0.2">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2"/>
    </row>
    <row r="22" spans="1:50" ht="18.75" customHeight="1" x14ac:dyDescent="0.2">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t="s">
        <v>455</v>
      </c>
      <c r="AR22" s="137"/>
      <c r="AS22" s="138" t="s">
        <v>324</v>
      </c>
      <c r="AT22" s="139"/>
      <c r="AU22" s="261" t="s">
        <v>455</v>
      </c>
      <c r="AV22" s="261"/>
      <c r="AW22" s="259" t="s">
        <v>310</v>
      </c>
      <c r="AX22" s="260"/>
    </row>
    <row r="23" spans="1:50" ht="34.5" customHeight="1" x14ac:dyDescent="0.2">
      <c r="A23" s="265"/>
      <c r="B23" s="263"/>
      <c r="C23" s="263"/>
      <c r="D23" s="263"/>
      <c r="E23" s="263"/>
      <c r="F23" s="264"/>
      <c r="G23" s="385" t="s">
        <v>452</v>
      </c>
      <c r="H23" s="386"/>
      <c r="I23" s="386"/>
      <c r="J23" s="386"/>
      <c r="K23" s="386"/>
      <c r="L23" s="386"/>
      <c r="M23" s="386"/>
      <c r="N23" s="386"/>
      <c r="O23" s="387"/>
      <c r="P23" s="97" t="s">
        <v>453</v>
      </c>
      <c r="Q23" s="97"/>
      <c r="R23" s="97"/>
      <c r="S23" s="97"/>
      <c r="T23" s="97"/>
      <c r="U23" s="97"/>
      <c r="V23" s="97"/>
      <c r="W23" s="97"/>
      <c r="X23" s="117"/>
      <c r="Y23" s="361" t="s">
        <v>14</v>
      </c>
      <c r="Z23" s="362"/>
      <c r="AA23" s="363"/>
      <c r="AB23" s="311" t="s">
        <v>454</v>
      </c>
      <c r="AC23" s="311"/>
      <c r="AD23" s="311"/>
      <c r="AE23" s="377">
        <v>45.6</v>
      </c>
      <c r="AF23" s="348"/>
      <c r="AG23" s="348"/>
      <c r="AH23" s="348"/>
      <c r="AI23" s="377">
        <v>45.6</v>
      </c>
      <c r="AJ23" s="348"/>
      <c r="AK23" s="348"/>
      <c r="AL23" s="348"/>
      <c r="AM23" s="377">
        <v>45.6</v>
      </c>
      <c r="AN23" s="348"/>
      <c r="AO23" s="348"/>
      <c r="AP23" s="348"/>
      <c r="AQ23" s="257" t="s">
        <v>496</v>
      </c>
      <c r="AR23" s="194"/>
      <c r="AS23" s="194"/>
      <c r="AT23" s="258"/>
      <c r="AU23" s="348" t="s">
        <v>498</v>
      </c>
      <c r="AV23" s="348"/>
      <c r="AW23" s="348"/>
      <c r="AX23" s="349"/>
    </row>
    <row r="24" spans="1:50" ht="34.5" customHeight="1" x14ac:dyDescent="0.2">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454</v>
      </c>
      <c r="AC24" s="356"/>
      <c r="AD24" s="356"/>
      <c r="AE24" s="377">
        <v>150</v>
      </c>
      <c r="AF24" s="348"/>
      <c r="AG24" s="348"/>
      <c r="AH24" s="348"/>
      <c r="AI24" s="377">
        <v>150</v>
      </c>
      <c r="AJ24" s="348"/>
      <c r="AK24" s="348"/>
      <c r="AL24" s="348"/>
      <c r="AM24" s="377">
        <v>150</v>
      </c>
      <c r="AN24" s="348"/>
      <c r="AO24" s="348"/>
      <c r="AP24" s="348"/>
      <c r="AQ24" s="257" t="s">
        <v>496</v>
      </c>
      <c r="AR24" s="194"/>
      <c r="AS24" s="194"/>
      <c r="AT24" s="258"/>
      <c r="AU24" s="348">
        <v>150</v>
      </c>
      <c r="AV24" s="348"/>
      <c r="AW24" s="348"/>
      <c r="AX24" s="349"/>
    </row>
    <row r="25" spans="1:50" ht="34.5" customHeight="1" thickBot="1" x14ac:dyDescent="0.2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30</v>
      </c>
      <c r="AF25" s="348"/>
      <c r="AG25" s="348"/>
      <c r="AH25" s="348"/>
      <c r="AI25" s="377">
        <v>30</v>
      </c>
      <c r="AJ25" s="348"/>
      <c r="AK25" s="348"/>
      <c r="AL25" s="348"/>
      <c r="AM25" s="377">
        <v>30</v>
      </c>
      <c r="AN25" s="348"/>
      <c r="AO25" s="348"/>
      <c r="AP25" s="348"/>
      <c r="AQ25" s="257" t="s">
        <v>497</v>
      </c>
      <c r="AR25" s="194"/>
      <c r="AS25" s="194"/>
      <c r="AT25" s="258"/>
      <c r="AU25" s="348" t="s">
        <v>496</v>
      </c>
      <c r="AV25" s="348"/>
      <c r="AW25" s="348"/>
      <c r="AX25" s="349"/>
    </row>
    <row r="26" spans="1:50" ht="18.75" hidden="1" customHeight="1" x14ac:dyDescent="0.2">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7" t="s">
        <v>262</v>
      </c>
      <c r="AV26" s="787"/>
      <c r="AW26" s="787"/>
      <c r="AX26" s="788"/>
    </row>
    <row r="27" spans="1:50" ht="18.75" hidden="1" customHeight="1" x14ac:dyDescent="0.2">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x14ac:dyDescent="0.2">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2">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2">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2">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7" t="s">
        <v>262</v>
      </c>
      <c r="AV31" s="787"/>
      <c r="AW31" s="787"/>
      <c r="AX31" s="788"/>
    </row>
    <row r="32" spans="1:50" ht="18.75" hidden="1" customHeight="1" x14ac:dyDescent="0.2">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x14ac:dyDescent="0.2">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2">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2">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2">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7" t="s">
        <v>262</v>
      </c>
      <c r="AV36" s="787"/>
      <c r="AW36" s="787"/>
      <c r="AX36" s="788"/>
    </row>
    <row r="37" spans="1:50" ht="18.75" hidden="1" customHeight="1" x14ac:dyDescent="0.2">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x14ac:dyDescent="0.2">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2">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2">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2">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7" t="s">
        <v>262</v>
      </c>
      <c r="AV41" s="787"/>
      <c r="AW41" s="787"/>
      <c r="AX41" s="788"/>
    </row>
    <row r="42" spans="1:50" ht="18.75" hidden="1" customHeight="1" x14ac:dyDescent="0.2">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x14ac:dyDescent="0.2">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2">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2">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5" t="s">
        <v>16</v>
      </c>
      <c r="AC45" s="725"/>
      <c r="AD45" s="725"/>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2">
      <c r="A46" s="337" t="s">
        <v>411</v>
      </c>
      <c r="B46" s="338"/>
      <c r="C46" s="338"/>
      <c r="D46" s="338"/>
      <c r="E46" s="338"/>
      <c r="F46" s="339"/>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2">
      <c r="A47" s="340"/>
      <c r="B47" s="341"/>
      <c r="C47" s="341"/>
      <c r="D47" s="341"/>
      <c r="E47" s="341"/>
      <c r="F47" s="342"/>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2">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2">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2">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6"/>
      <c r="AF50" s="807"/>
      <c r="AG50" s="807"/>
      <c r="AH50" s="807"/>
      <c r="AI50" s="806"/>
      <c r="AJ50" s="807"/>
      <c r="AK50" s="807"/>
      <c r="AL50" s="807"/>
      <c r="AM50" s="806"/>
      <c r="AN50" s="807"/>
      <c r="AO50" s="807"/>
      <c r="AP50" s="807"/>
      <c r="AQ50" s="257"/>
      <c r="AR50" s="194"/>
      <c r="AS50" s="194"/>
      <c r="AT50" s="258"/>
      <c r="AU50" s="348"/>
      <c r="AV50" s="348"/>
      <c r="AW50" s="348"/>
      <c r="AX50" s="349"/>
    </row>
    <row r="51" spans="1:50" ht="57" hidden="1" customHeight="1" x14ac:dyDescent="0.2">
      <c r="A51" s="78" t="s">
        <v>439</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hidden="1" customHeight="1" thickBot="1" x14ac:dyDescent="0.25">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2">
      <c r="A53" s="706"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2">
      <c r="A54" s="706"/>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2">
      <c r="A55" s="706"/>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800"/>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1"/>
    </row>
    <row r="56" spans="1:50" ht="22.5" hidden="1" customHeight="1" x14ac:dyDescent="0.2">
      <c r="A56" s="706"/>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2"/>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3"/>
    </row>
    <row r="57" spans="1:50" ht="22.5" hidden="1" customHeight="1" x14ac:dyDescent="0.2">
      <c r="A57" s="706"/>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4"/>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5"/>
    </row>
    <row r="58" spans="1:50" ht="18.75" hidden="1" customHeight="1" x14ac:dyDescent="0.2">
      <c r="A58" s="706"/>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7" t="s">
        <v>262</v>
      </c>
      <c r="AV58" s="787"/>
      <c r="AW58" s="787"/>
      <c r="AX58" s="788"/>
    </row>
    <row r="59" spans="1:50" ht="18.75" hidden="1" customHeight="1" x14ac:dyDescent="0.2">
      <c r="A59" s="706"/>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x14ac:dyDescent="0.2">
      <c r="A60" s="706"/>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2">
      <c r="A61" s="706"/>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thickBot="1" x14ac:dyDescent="0.25">
      <c r="A62" s="706"/>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2">
      <c r="A63" s="706"/>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7" t="s">
        <v>262</v>
      </c>
      <c r="AV63" s="787"/>
      <c r="AW63" s="787"/>
      <c r="AX63" s="788"/>
    </row>
    <row r="64" spans="1:50" ht="18.75" hidden="1" customHeight="1" x14ac:dyDescent="0.2">
      <c r="A64" s="706"/>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x14ac:dyDescent="0.2">
      <c r="A65" s="706"/>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2">
      <c r="A66" s="706"/>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2">
      <c r="A67" s="706"/>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2">
      <c r="A68" s="706"/>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7" t="s">
        <v>262</v>
      </c>
      <c r="AV68" s="787"/>
      <c r="AW68" s="787"/>
      <c r="AX68" s="788"/>
    </row>
    <row r="69" spans="1:60" ht="18.75" hidden="1" customHeight="1" x14ac:dyDescent="0.2">
      <c r="A69" s="706"/>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2">
      <c r="A70" s="706"/>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4"/>
      <c r="AC70" s="735"/>
      <c r="AD70" s="736"/>
      <c r="AE70" s="377"/>
      <c r="AF70" s="348"/>
      <c r="AG70" s="348"/>
      <c r="AH70" s="808"/>
      <c r="AI70" s="377"/>
      <c r="AJ70" s="348"/>
      <c r="AK70" s="348"/>
      <c r="AL70" s="808"/>
      <c r="AM70" s="377"/>
      <c r="AN70" s="348"/>
      <c r="AO70" s="348"/>
      <c r="AP70" s="348"/>
      <c r="AQ70" s="257"/>
      <c r="AR70" s="194"/>
      <c r="AS70" s="194"/>
      <c r="AT70" s="258"/>
      <c r="AU70" s="348"/>
      <c r="AV70" s="348"/>
      <c r="AW70" s="348"/>
      <c r="AX70" s="349"/>
    </row>
    <row r="71" spans="1:60" ht="22.5" hidden="1" customHeight="1" x14ac:dyDescent="0.2">
      <c r="A71" s="706"/>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8"/>
      <c r="AI71" s="377"/>
      <c r="AJ71" s="348"/>
      <c r="AK71" s="348"/>
      <c r="AL71" s="808"/>
      <c r="AM71" s="377"/>
      <c r="AN71" s="348"/>
      <c r="AO71" s="348"/>
      <c r="AP71" s="348"/>
      <c r="AQ71" s="257"/>
      <c r="AR71" s="194"/>
      <c r="AS71" s="194"/>
      <c r="AT71" s="258"/>
      <c r="AU71" s="348"/>
      <c r="AV71" s="348"/>
      <c r="AW71" s="348"/>
      <c r="AX71" s="349"/>
    </row>
    <row r="72" spans="1:60" ht="22.5" hidden="1" customHeight="1" thickBot="1" x14ac:dyDescent="0.25">
      <c r="A72" s="707"/>
      <c r="B72" s="293"/>
      <c r="C72" s="293"/>
      <c r="D72" s="293"/>
      <c r="E72" s="293"/>
      <c r="F72" s="294"/>
      <c r="G72" s="726"/>
      <c r="H72" s="727"/>
      <c r="I72" s="727"/>
      <c r="J72" s="727"/>
      <c r="K72" s="727"/>
      <c r="L72" s="727"/>
      <c r="M72" s="727"/>
      <c r="N72" s="727"/>
      <c r="O72" s="728"/>
      <c r="P72" s="354"/>
      <c r="Q72" s="354"/>
      <c r="R72" s="354"/>
      <c r="S72" s="354"/>
      <c r="T72" s="354"/>
      <c r="U72" s="354"/>
      <c r="V72" s="354"/>
      <c r="W72" s="354"/>
      <c r="X72" s="355"/>
      <c r="Y72" s="748" t="s">
        <v>15</v>
      </c>
      <c r="Z72" s="749"/>
      <c r="AA72" s="750"/>
      <c r="AB72" s="742" t="s">
        <v>16</v>
      </c>
      <c r="AC72" s="743"/>
      <c r="AD72" s="744"/>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65" customHeight="1" x14ac:dyDescent="0.2">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6" t="s">
        <v>328</v>
      </c>
      <c r="AR73" s="816"/>
      <c r="AS73" s="816"/>
      <c r="AT73" s="816"/>
      <c r="AU73" s="816"/>
      <c r="AV73" s="816"/>
      <c r="AW73" s="816"/>
      <c r="AX73" s="817"/>
    </row>
    <row r="74" spans="1:60" ht="22.5" customHeight="1" x14ac:dyDescent="0.2">
      <c r="A74" s="285"/>
      <c r="B74" s="286"/>
      <c r="C74" s="286"/>
      <c r="D74" s="286"/>
      <c r="E74" s="286"/>
      <c r="F74" s="287"/>
      <c r="G74" s="97" t="s">
        <v>456</v>
      </c>
      <c r="H74" s="97"/>
      <c r="I74" s="97"/>
      <c r="J74" s="97"/>
      <c r="K74" s="97"/>
      <c r="L74" s="97"/>
      <c r="M74" s="97"/>
      <c r="N74" s="97"/>
      <c r="O74" s="97"/>
      <c r="P74" s="97"/>
      <c r="Q74" s="97"/>
      <c r="R74" s="97"/>
      <c r="S74" s="97"/>
      <c r="T74" s="97"/>
      <c r="U74" s="97"/>
      <c r="V74" s="97"/>
      <c r="W74" s="97"/>
      <c r="X74" s="117"/>
      <c r="Y74" s="279" t="s">
        <v>62</v>
      </c>
      <c r="Z74" s="280"/>
      <c r="AA74" s="281"/>
      <c r="AB74" s="311" t="s">
        <v>457</v>
      </c>
      <c r="AC74" s="311"/>
      <c r="AD74" s="311"/>
      <c r="AE74" s="236">
        <v>2</v>
      </c>
      <c r="AF74" s="236"/>
      <c r="AG74" s="236"/>
      <c r="AH74" s="236"/>
      <c r="AI74" s="236">
        <v>1</v>
      </c>
      <c r="AJ74" s="236"/>
      <c r="AK74" s="236"/>
      <c r="AL74" s="236"/>
      <c r="AM74" s="236">
        <v>1</v>
      </c>
      <c r="AN74" s="236"/>
      <c r="AO74" s="236"/>
      <c r="AP74" s="236"/>
      <c r="AQ74" s="236" t="s">
        <v>498</v>
      </c>
      <c r="AR74" s="236"/>
      <c r="AS74" s="236"/>
      <c r="AT74" s="236"/>
      <c r="AU74" s="236"/>
      <c r="AV74" s="236"/>
      <c r="AW74" s="236"/>
      <c r="AX74" s="253"/>
      <c r="AY74" s="10"/>
      <c r="AZ74" s="10"/>
      <c r="BA74" s="10"/>
      <c r="BB74" s="10"/>
      <c r="BC74" s="10"/>
    </row>
    <row r="75" spans="1:60" ht="22.5" customHeight="1" x14ac:dyDescent="0.2">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457</v>
      </c>
      <c r="AC75" s="311"/>
      <c r="AD75" s="311"/>
      <c r="AE75" s="236">
        <v>2</v>
      </c>
      <c r="AF75" s="236"/>
      <c r="AG75" s="236"/>
      <c r="AH75" s="236"/>
      <c r="AI75" s="236">
        <v>2</v>
      </c>
      <c r="AJ75" s="236"/>
      <c r="AK75" s="236"/>
      <c r="AL75" s="236"/>
      <c r="AM75" s="236">
        <v>2</v>
      </c>
      <c r="AN75" s="236"/>
      <c r="AO75" s="236"/>
      <c r="AP75" s="236"/>
      <c r="AQ75" s="236">
        <v>2</v>
      </c>
      <c r="AR75" s="236"/>
      <c r="AS75" s="236"/>
      <c r="AT75" s="236"/>
      <c r="AU75" s="236"/>
      <c r="AV75" s="236"/>
      <c r="AW75" s="236"/>
      <c r="AX75" s="253"/>
      <c r="AY75" s="10"/>
      <c r="AZ75" s="10"/>
      <c r="BA75" s="10"/>
      <c r="BB75" s="10"/>
      <c r="BC75" s="10"/>
      <c r="BD75" s="10"/>
      <c r="BE75" s="10"/>
      <c r="BF75" s="10"/>
      <c r="BG75" s="10"/>
      <c r="BH75" s="10"/>
    </row>
    <row r="76" spans="1:60" ht="33" hidden="1" customHeight="1" x14ac:dyDescent="0.2">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2">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29"/>
      <c r="AC77" s="730"/>
      <c r="AD77" s="731"/>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2">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2"/>
      <c r="AA78" s="733"/>
      <c r="AB78" s="734"/>
      <c r="AC78" s="735"/>
      <c r="AD78" s="73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65" hidden="1" customHeight="1" x14ac:dyDescent="0.2">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2">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9"/>
      <c r="AC80" s="730"/>
      <c r="AD80" s="73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2">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2"/>
      <c r="AA81" s="733"/>
      <c r="AB81" s="734"/>
      <c r="AC81" s="735"/>
      <c r="AD81" s="73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65" hidden="1" customHeight="1" x14ac:dyDescent="0.2">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2">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9"/>
      <c r="AC83" s="730"/>
      <c r="AD83" s="73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2">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2"/>
      <c r="AA84" s="733"/>
      <c r="AB84" s="734"/>
      <c r="AC84" s="735"/>
      <c r="AD84" s="73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65" hidden="1" customHeight="1" x14ac:dyDescent="0.2">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2">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9"/>
      <c r="AC86" s="730"/>
      <c r="AD86" s="73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2">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2"/>
      <c r="AA87" s="733"/>
      <c r="AB87" s="734"/>
      <c r="AC87" s="735"/>
      <c r="AD87" s="73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2">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2">
      <c r="A89" s="302"/>
      <c r="B89" s="303"/>
      <c r="C89" s="303"/>
      <c r="D89" s="303"/>
      <c r="E89" s="303"/>
      <c r="F89" s="304"/>
      <c r="G89" s="370" t="s">
        <v>458</v>
      </c>
      <c r="H89" s="370"/>
      <c r="I89" s="370"/>
      <c r="J89" s="370"/>
      <c r="K89" s="370"/>
      <c r="L89" s="370"/>
      <c r="M89" s="370"/>
      <c r="N89" s="370"/>
      <c r="O89" s="370"/>
      <c r="P89" s="370"/>
      <c r="Q89" s="370"/>
      <c r="R89" s="370"/>
      <c r="S89" s="370"/>
      <c r="T89" s="370"/>
      <c r="U89" s="370"/>
      <c r="V89" s="370"/>
      <c r="W89" s="370"/>
      <c r="X89" s="370"/>
      <c r="Y89" s="245" t="s">
        <v>17</v>
      </c>
      <c r="Z89" s="246"/>
      <c r="AA89" s="247"/>
      <c r="AB89" s="312" t="s">
        <v>459</v>
      </c>
      <c r="AC89" s="313"/>
      <c r="AD89" s="314"/>
      <c r="AE89" s="236">
        <v>300</v>
      </c>
      <c r="AF89" s="236"/>
      <c r="AG89" s="236"/>
      <c r="AH89" s="236"/>
      <c r="AI89" s="236">
        <v>500</v>
      </c>
      <c r="AJ89" s="236"/>
      <c r="AK89" s="236"/>
      <c r="AL89" s="236"/>
      <c r="AM89" s="236">
        <v>500</v>
      </c>
      <c r="AN89" s="236"/>
      <c r="AO89" s="236"/>
      <c r="AP89" s="236"/>
      <c r="AQ89" s="377">
        <v>300</v>
      </c>
      <c r="AR89" s="348"/>
      <c r="AS89" s="348"/>
      <c r="AT89" s="348"/>
      <c r="AU89" s="348"/>
      <c r="AV89" s="348"/>
      <c r="AW89" s="348"/>
      <c r="AX89" s="349"/>
    </row>
    <row r="90" spans="1:60" ht="47.1" customHeight="1" x14ac:dyDescent="0.2">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80" t="s">
        <v>460</v>
      </c>
      <c r="AC90" s="681"/>
      <c r="AD90" s="682"/>
      <c r="AE90" s="366" t="s">
        <v>461</v>
      </c>
      <c r="AF90" s="366"/>
      <c r="AG90" s="366"/>
      <c r="AH90" s="366"/>
      <c r="AI90" s="366" t="s">
        <v>493</v>
      </c>
      <c r="AJ90" s="366"/>
      <c r="AK90" s="366"/>
      <c r="AL90" s="366"/>
      <c r="AM90" s="366" t="s">
        <v>493</v>
      </c>
      <c r="AN90" s="366"/>
      <c r="AO90" s="366"/>
      <c r="AP90" s="366"/>
      <c r="AQ90" s="366" t="s">
        <v>462</v>
      </c>
      <c r="AR90" s="366"/>
      <c r="AS90" s="366"/>
      <c r="AT90" s="366"/>
      <c r="AU90" s="366"/>
      <c r="AV90" s="366"/>
      <c r="AW90" s="366"/>
      <c r="AX90" s="367"/>
    </row>
    <row r="91" spans="1:60" ht="32.25" hidden="1" customHeight="1" x14ac:dyDescent="0.2">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2">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2">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2">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2">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2">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2">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2">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2">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0"/>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2">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2">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2">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2">
      <c r="A103" s="766" t="s">
        <v>393</v>
      </c>
      <c r="B103" s="767"/>
      <c r="C103" s="781" t="s">
        <v>370</v>
      </c>
      <c r="D103" s="782"/>
      <c r="E103" s="782"/>
      <c r="F103" s="782"/>
      <c r="G103" s="782"/>
      <c r="H103" s="782"/>
      <c r="I103" s="782"/>
      <c r="J103" s="782"/>
      <c r="K103" s="783"/>
      <c r="L103" s="692" t="s">
        <v>387</v>
      </c>
      <c r="M103" s="692"/>
      <c r="N103" s="692"/>
      <c r="O103" s="692"/>
      <c r="P103" s="692"/>
      <c r="Q103" s="692"/>
      <c r="R103" s="422" t="s">
        <v>335</v>
      </c>
      <c r="S103" s="422"/>
      <c r="T103" s="422"/>
      <c r="U103" s="422"/>
      <c r="V103" s="422"/>
      <c r="W103" s="422"/>
      <c r="X103" s="818"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19"/>
    </row>
    <row r="104" spans="1:50" ht="23.1" customHeight="1" x14ac:dyDescent="0.2">
      <c r="A104" s="768"/>
      <c r="B104" s="769"/>
      <c r="C104" s="831" t="s">
        <v>463</v>
      </c>
      <c r="D104" s="832"/>
      <c r="E104" s="832"/>
      <c r="F104" s="832"/>
      <c r="G104" s="832"/>
      <c r="H104" s="832"/>
      <c r="I104" s="832"/>
      <c r="J104" s="832"/>
      <c r="K104" s="833"/>
      <c r="L104" s="242">
        <v>5.6</v>
      </c>
      <c r="M104" s="243"/>
      <c r="N104" s="243"/>
      <c r="O104" s="243"/>
      <c r="P104" s="243"/>
      <c r="Q104" s="244"/>
      <c r="R104" s="242">
        <v>5.6</v>
      </c>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2">
      <c r="A105" s="768"/>
      <c r="B105" s="769"/>
      <c r="C105" s="332" t="s">
        <v>464</v>
      </c>
      <c r="D105" s="333"/>
      <c r="E105" s="333"/>
      <c r="F105" s="333"/>
      <c r="G105" s="333"/>
      <c r="H105" s="333"/>
      <c r="I105" s="333"/>
      <c r="J105" s="333"/>
      <c r="K105" s="334"/>
      <c r="L105" s="242">
        <v>0.1</v>
      </c>
      <c r="M105" s="243"/>
      <c r="N105" s="243"/>
      <c r="O105" s="243"/>
      <c r="P105" s="243"/>
      <c r="Q105" s="244"/>
      <c r="R105" s="242">
        <v>0.1</v>
      </c>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2">
      <c r="A106" s="768"/>
      <c r="B106" s="769"/>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2">
      <c r="A107" s="768"/>
      <c r="B107" s="769"/>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2">
      <c r="A108" s="768"/>
      <c r="B108" s="76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2">
      <c r="A109" s="768"/>
      <c r="B109" s="769"/>
      <c r="C109" s="772"/>
      <c r="D109" s="773"/>
      <c r="E109" s="773"/>
      <c r="F109" s="773"/>
      <c r="G109" s="773"/>
      <c r="H109" s="773"/>
      <c r="I109" s="773"/>
      <c r="J109" s="773"/>
      <c r="K109" s="774"/>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5">
      <c r="A110" s="770"/>
      <c r="B110" s="771"/>
      <c r="C110" s="826" t="s">
        <v>22</v>
      </c>
      <c r="D110" s="827"/>
      <c r="E110" s="827"/>
      <c r="F110" s="827"/>
      <c r="G110" s="827"/>
      <c r="H110" s="827"/>
      <c r="I110" s="827"/>
      <c r="J110" s="827"/>
      <c r="K110" s="828"/>
      <c r="L110" s="329">
        <f>SUM(L104:Q109)</f>
        <v>5.6999999999999993</v>
      </c>
      <c r="M110" s="330"/>
      <c r="N110" s="330"/>
      <c r="O110" s="330"/>
      <c r="P110" s="330"/>
      <c r="Q110" s="331"/>
      <c r="R110" s="329">
        <f>SUM(R104:W109)</f>
        <v>5.6999999999999993</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2">
      <c r="A111" s="844" t="s">
        <v>344</v>
      </c>
      <c r="B111" s="845"/>
      <c r="C111" s="849" t="s">
        <v>341</v>
      </c>
      <c r="D111" s="845"/>
      <c r="E111" s="834" t="s">
        <v>382</v>
      </c>
      <c r="F111" s="835"/>
      <c r="G111" s="836"/>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2">
      <c r="A112" s="846"/>
      <c r="B112" s="841"/>
      <c r="C112" s="150"/>
      <c r="D112" s="841"/>
      <c r="E112" s="172" t="s">
        <v>381</v>
      </c>
      <c r="F112" s="177"/>
      <c r="G112" s="121" t="s">
        <v>494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2">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2">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v>27</v>
      </c>
      <c r="AR114" s="261"/>
      <c r="AS114" s="138" t="s">
        <v>324</v>
      </c>
      <c r="AT114" s="139"/>
      <c r="AU114" s="137">
        <v>32</v>
      </c>
      <c r="AV114" s="137"/>
      <c r="AW114" s="138" t="s">
        <v>310</v>
      </c>
      <c r="AX114" s="189"/>
    </row>
    <row r="115" spans="1:50" ht="39.75" customHeight="1" x14ac:dyDescent="0.2">
      <c r="A115" s="846"/>
      <c r="B115" s="841"/>
      <c r="C115" s="150"/>
      <c r="D115" s="841"/>
      <c r="E115" s="150"/>
      <c r="F115" s="151"/>
      <c r="G115" s="116" t="s">
        <v>499</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500</v>
      </c>
      <c r="AC115" s="193"/>
      <c r="AD115" s="193"/>
      <c r="AE115" s="167">
        <v>12</v>
      </c>
      <c r="AF115" s="194"/>
      <c r="AG115" s="194"/>
      <c r="AH115" s="194"/>
      <c r="AI115" s="167" t="s">
        <v>440</v>
      </c>
      <c r="AJ115" s="194"/>
      <c r="AK115" s="194"/>
      <c r="AL115" s="194"/>
      <c r="AM115" s="167" t="s">
        <v>440</v>
      </c>
      <c r="AN115" s="194"/>
      <c r="AO115" s="194"/>
      <c r="AP115" s="194"/>
      <c r="AQ115" s="167" t="s">
        <v>440</v>
      </c>
      <c r="AR115" s="194"/>
      <c r="AS115" s="194"/>
      <c r="AT115" s="194"/>
      <c r="AU115" s="167" t="s">
        <v>440</v>
      </c>
      <c r="AV115" s="194"/>
      <c r="AW115" s="194"/>
      <c r="AX115" s="195"/>
    </row>
    <row r="116" spans="1:50" ht="48" customHeight="1" x14ac:dyDescent="0.2">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500</v>
      </c>
      <c r="AC116" s="199"/>
      <c r="AD116" s="199"/>
      <c r="AE116" s="167" t="s">
        <v>502</v>
      </c>
      <c r="AF116" s="194"/>
      <c r="AG116" s="194"/>
      <c r="AH116" s="194"/>
      <c r="AI116" s="167" t="s">
        <v>502</v>
      </c>
      <c r="AJ116" s="194"/>
      <c r="AK116" s="194"/>
      <c r="AL116" s="194"/>
      <c r="AM116" s="167" t="s">
        <v>502</v>
      </c>
      <c r="AN116" s="194"/>
      <c r="AO116" s="194"/>
      <c r="AP116" s="194"/>
      <c r="AQ116" s="167">
        <v>18</v>
      </c>
      <c r="AR116" s="194"/>
      <c r="AS116" s="194"/>
      <c r="AT116" s="194"/>
      <c r="AU116" s="167">
        <v>13</v>
      </c>
      <c r="AV116" s="194"/>
      <c r="AW116" s="194"/>
      <c r="AX116" s="195"/>
    </row>
    <row r="117" spans="1:50" ht="18.75" hidden="1" customHeight="1" x14ac:dyDescent="0.2">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2">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2">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2">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2">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2">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2">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2">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2">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2">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2">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2">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2">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2">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2">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2">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2">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2">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2">
      <c r="A135" s="846"/>
      <c r="B135" s="841"/>
      <c r="C135" s="150"/>
      <c r="D135" s="84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2">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2">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2">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2">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2">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2">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2">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2">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2">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2">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2">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2">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2">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2">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2">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2">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2">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2">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2">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2">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2">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2">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2">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2">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2">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2">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2">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2">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2">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2">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2">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2">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2">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2">
      <c r="A169" s="846"/>
      <c r="B169" s="841"/>
      <c r="C169" s="150"/>
      <c r="D169" s="841"/>
      <c r="E169" s="96" t="s">
        <v>501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2">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2">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2">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2">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2">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2">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2">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2">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2">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2">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2">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2">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2">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2">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2">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2">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2">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2">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2">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2">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2">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2">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2">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2">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2">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2">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2">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2">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2">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2">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2">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2">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2">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2">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2">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2">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2">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2">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2">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2">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2">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2">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2">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2">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2">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2">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2">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2">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2">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2">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2">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2">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2">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2">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2">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2">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2">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2">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2">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2">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2">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2">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2">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2">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2">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2">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2">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2">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2">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2">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2">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2">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2">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2">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2">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2">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2">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2">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2">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2">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2">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2">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2">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2">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2">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2">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2">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2">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2">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2">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2">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2">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2">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2">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2">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2">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2">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2">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2">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2">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2">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2">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2">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2">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2">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2">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2">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2">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2">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2">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2">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2">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2">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2">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2">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2">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2">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2">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2">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2">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2">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2">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2">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2">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2">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2">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2">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2">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2">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2">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2">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2">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2">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2">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2">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2">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2">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2">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2">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2">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2">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2">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2">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2">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2">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2">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2">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2">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2">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2">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2">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2">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2">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2">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2">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2">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2">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2">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2">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2">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2">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2">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2">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2">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2">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2">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2">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2">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2">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2">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2">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2">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2">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2">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2">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2">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2">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2">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2">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2">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2">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2">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2">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2">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2">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2">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2">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2">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2">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2">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2">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2">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2">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2">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2">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2">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2">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2">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2">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2">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2">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2">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2">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2">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2">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2">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2">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2">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2">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2">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2">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2">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2">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2">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2">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2">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2">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2">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2">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2">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2">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2">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2">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2">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2">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2">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2">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2">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2">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2">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2">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2">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2">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2">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2">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2">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2">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2">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2">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2">
      <c r="A410" s="846"/>
      <c r="B410" s="841"/>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2">
      <c r="A411" s="846"/>
      <c r="B411" s="841"/>
      <c r="C411" s="148" t="s">
        <v>343</v>
      </c>
      <c r="D411" s="840"/>
      <c r="E411" s="172" t="s">
        <v>366</v>
      </c>
      <c r="F411" s="177"/>
      <c r="G411" s="761" t="s">
        <v>362</v>
      </c>
      <c r="H411" s="146"/>
      <c r="I411" s="146"/>
      <c r="J411" s="762" t="s">
        <v>440</v>
      </c>
      <c r="K411" s="763"/>
      <c r="L411" s="763"/>
      <c r="M411" s="763"/>
      <c r="N411" s="763"/>
      <c r="O411" s="763"/>
      <c r="P411" s="763"/>
      <c r="Q411" s="763"/>
      <c r="R411" s="763"/>
      <c r="S411" s="763"/>
      <c r="T411" s="764"/>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5"/>
    </row>
    <row r="412" spans="1:50" ht="18.75" hidden="1" customHeight="1" x14ac:dyDescent="0.2">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2">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442</v>
      </c>
      <c r="AF413" s="137"/>
      <c r="AG413" s="138" t="s">
        <v>324</v>
      </c>
      <c r="AH413" s="139"/>
      <c r="AI413" s="133"/>
      <c r="AJ413" s="133"/>
      <c r="AK413" s="133"/>
      <c r="AL413" s="134"/>
      <c r="AM413" s="133"/>
      <c r="AN413" s="133"/>
      <c r="AO413" s="133"/>
      <c r="AP413" s="134"/>
      <c r="AQ413" s="188" t="s">
        <v>445</v>
      </c>
      <c r="AR413" s="137"/>
      <c r="AS413" s="138" t="s">
        <v>324</v>
      </c>
      <c r="AT413" s="139"/>
      <c r="AU413" s="137" t="s">
        <v>445</v>
      </c>
      <c r="AV413" s="137"/>
      <c r="AW413" s="138" t="s">
        <v>310</v>
      </c>
      <c r="AX413" s="189"/>
    </row>
    <row r="414" spans="1:50" ht="22.5" hidden="1" customHeight="1" x14ac:dyDescent="0.2">
      <c r="A414" s="846"/>
      <c r="B414" s="841"/>
      <c r="C414" s="150"/>
      <c r="D414" s="841"/>
      <c r="E414" s="140"/>
      <c r="F414" s="141"/>
      <c r="G414" s="116" t="s">
        <v>441</v>
      </c>
      <c r="H414" s="97"/>
      <c r="I414" s="97"/>
      <c r="J414" s="97"/>
      <c r="K414" s="97"/>
      <c r="L414" s="97"/>
      <c r="M414" s="97"/>
      <c r="N414" s="97"/>
      <c r="O414" s="97"/>
      <c r="P414" s="97"/>
      <c r="Q414" s="97"/>
      <c r="R414" s="97"/>
      <c r="S414" s="97"/>
      <c r="T414" s="97"/>
      <c r="U414" s="97"/>
      <c r="V414" s="97"/>
      <c r="W414" s="97"/>
      <c r="X414" s="117"/>
      <c r="Y414" s="190" t="s">
        <v>14</v>
      </c>
      <c r="Z414" s="191"/>
      <c r="AA414" s="192"/>
      <c r="AB414" s="199" t="s">
        <v>442</v>
      </c>
      <c r="AC414" s="199"/>
      <c r="AD414" s="199"/>
      <c r="AE414" s="257" t="s">
        <v>445</v>
      </c>
      <c r="AF414" s="194"/>
      <c r="AG414" s="194"/>
      <c r="AH414" s="194"/>
      <c r="AI414" s="257" t="s">
        <v>445</v>
      </c>
      <c r="AJ414" s="194"/>
      <c r="AK414" s="194"/>
      <c r="AL414" s="194"/>
      <c r="AM414" s="257" t="s">
        <v>442</v>
      </c>
      <c r="AN414" s="194"/>
      <c r="AO414" s="194"/>
      <c r="AP414" s="258"/>
      <c r="AQ414" s="257" t="s">
        <v>442</v>
      </c>
      <c r="AR414" s="194"/>
      <c r="AS414" s="194"/>
      <c r="AT414" s="258"/>
      <c r="AU414" s="194" t="s">
        <v>444</v>
      </c>
      <c r="AV414" s="194"/>
      <c r="AW414" s="194"/>
      <c r="AX414" s="195"/>
    </row>
    <row r="415" spans="1:50" ht="22.5" hidden="1" customHeight="1" x14ac:dyDescent="0.2">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444</v>
      </c>
      <c r="AC415" s="193"/>
      <c r="AD415" s="193"/>
      <c r="AE415" s="257" t="s">
        <v>442</v>
      </c>
      <c r="AF415" s="194"/>
      <c r="AG415" s="194"/>
      <c r="AH415" s="258"/>
      <c r="AI415" s="257" t="s">
        <v>442</v>
      </c>
      <c r="AJ415" s="194"/>
      <c r="AK415" s="194"/>
      <c r="AL415" s="194"/>
      <c r="AM415" s="257" t="s">
        <v>442</v>
      </c>
      <c r="AN415" s="194"/>
      <c r="AO415" s="194"/>
      <c r="AP415" s="258"/>
      <c r="AQ415" s="257" t="s">
        <v>442</v>
      </c>
      <c r="AR415" s="194"/>
      <c r="AS415" s="194"/>
      <c r="AT415" s="258"/>
      <c r="AU415" s="194" t="s">
        <v>442</v>
      </c>
      <c r="AV415" s="194"/>
      <c r="AW415" s="194"/>
      <c r="AX415" s="195"/>
    </row>
    <row r="416" spans="1:50" ht="22.5" hidden="1" customHeight="1" x14ac:dyDescent="0.2">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442</v>
      </c>
      <c r="AF416" s="194"/>
      <c r="AG416" s="194"/>
      <c r="AH416" s="258"/>
      <c r="AI416" s="257" t="s">
        <v>444</v>
      </c>
      <c r="AJ416" s="194"/>
      <c r="AK416" s="194"/>
      <c r="AL416" s="194"/>
      <c r="AM416" s="257" t="s">
        <v>445</v>
      </c>
      <c r="AN416" s="194"/>
      <c r="AO416" s="194"/>
      <c r="AP416" s="258"/>
      <c r="AQ416" s="257" t="s">
        <v>445</v>
      </c>
      <c r="AR416" s="194"/>
      <c r="AS416" s="194"/>
      <c r="AT416" s="258"/>
      <c r="AU416" s="194" t="s">
        <v>442</v>
      </c>
      <c r="AV416" s="194"/>
      <c r="AW416" s="194"/>
      <c r="AX416" s="195"/>
    </row>
    <row r="417" spans="1:50" ht="18.75" hidden="1" customHeight="1" x14ac:dyDescent="0.2">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2">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2">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2">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2">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2">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2">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2">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2">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2">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2">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2">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2">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2">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2">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2">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2">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2">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2">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2">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2">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2">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442</v>
      </c>
      <c r="AF438" s="137"/>
      <c r="AG438" s="138" t="s">
        <v>324</v>
      </c>
      <c r="AH438" s="139"/>
      <c r="AI438" s="133"/>
      <c r="AJ438" s="133"/>
      <c r="AK438" s="133"/>
      <c r="AL438" s="134"/>
      <c r="AM438" s="133"/>
      <c r="AN438" s="133"/>
      <c r="AO438" s="133"/>
      <c r="AP438" s="134"/>
      <c r="AQ438" s="188" t="s">
        <v>442</v>
      </c>
      <c r="AR438" s="137"/>
      <c r="AS438" s="138" t="s">
        <v>324</v>
      </c>
      <c r="AT438" s="139"/>
      <c r="AU438" s="137" t="s">
        <v>442</v>
      </c>
      <c r="AV438" s="137"/>
      <c r="AW438" s="138" t="s">
        <v>310</v>
      </c>
      <c r="AX438" s="189"/>
    </row>
    <row r="439" spans="1:50" ht="22.5" hidden="1" customHeight="1" x14ac:dyDescent="0.2">
      <c r="A439" s="846"/>
      <c r="B439" s="841"/>
      <c r="C439" s="150"/>
      <c r="D439" s="841"/>
      <c r="E439" s="140"/>
      <c r="F439" s="141"/>
      <c r="G439" s="116" t="s">
        <v>442</v>
      </c>
      <c r="H439" s="97"/>
      <c r="I439" s="97"/>
      <c r="J439" s="97"/>
      <c r="K439" s="97"/>
      <c r="L439" s="97"/>
      <c r="M439" s="97"/>
      <c r="N439" s="97"/>
      <c r="O439" s="97"/>
      <c r="P439" s="97"/>
      <c r="Q439" s="97"/>
      <c r="R439" s="97"/>
      <c r="S439" s="97"/>
      <c r="T439" s="97"/>
      <c r="U439" s="97"/>
      <c r="V439" s="97"/>
      <c r="W439" s="97"/>
      <c r="X439" s="117"/>
      <c r="Y439" s="190" t="s">
        <v>14</v>
      </c>
      <c r="Z439" s="191"/>
      <c r="AA439" s="192"/>
      <c r="AB439" s="199" t="s">
        <v>442</v>
      </c>
      <c r="AC439" s="199"/>
      <c r="AD439" s="199"/>
      <c r="AE439" s="257" t="s">
        <v>442</v>
      </c>
      <c r="AF439" s="194"/>
      <c r="AG439" s="194"/>
      <c r="AH439" s="194"/>
      <c r="AI439" s="257" t="s">
        <v>442</v>
      </c>
      <c r="AJ439" s="194"/>
      <c r="AK439" s="194"/>
      <c r="AL439" s="194"/>
      <c r="AM439" s="257" t="s">
        <v>442</v>
      </c>
      <c r="AN439" s="194"/>
      <c r="AO439" s="194"/>
      <c r="AP439" s="258"/>
      <c r="AQ439" s="257" t="s">
        <v>442</v>
      </c>
      <c r="AR439" s="194"/>
      <c r="AS439" s="194"/>
      <c r="AT439" s="258"/>
      <c r="AU439" s="194" t="s">
        <v>442</v>
      </c>
      <c r="AV439" s="194"/>
      <c r="AW439" s="194"/>
      <c r="AX439" s="195"/>
    </row>
    <row r="440" spans="1:50" ht="22.5" hidden="1" customHeight="1" x14ac:dyDescent="0.2">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444</v>
      </c>
      <c r="AC440" s="193"/>
      <c r="AD440" s="193"/>
      <c r="AE440" s="257" t="s">
        <v>444</v>
      </c>
      <c r="AF440" s="194"/>
      <c r="AG440" s="194"/>
      <c r="AH440" s="258"/>
      <c r="AI440" s="257" t="s">
        <v>445</v>
      </c>
      <c r="AJ440" s="194"/>
      <c r="AK440" s="194"/>
      <c r="AL440" s="194"/>
      <c r="AM440" s="257" t="s">
        <v>442</v>
      </c>
      <c r="AN440" s="194"/>
      <c r="AO440" s="194"/>
      <c r="AP440" s="258"/>
      <c r="AQ440" s="257" t="s">
        <v>444</v>
      </c>
      <c r="AR440" s="194"/>
      <c r="AS440" s="194"/>
      <c r="AT440" s="258"/>
      <c r="AU440" s="194" t="s">
        <v>444</v>
      </c>
      <c r="AV440" s="194"/>
      <c r="AW440" s="194"/>
      <c r="AX440" s="195"/>
    </row>
    <row r="441" spans="1:50" ht="22.5" hidden="1" customHeight="1" x14ac:dyDescent="0.2">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442</v>
      </c>
      <c r="AF441" s="194"/>
      <c r="AG441" s="194"/>
      <c r="AH441" s="258"/>
      <c r="AI441" s="257" t="s">
        <v>442</v>
      </c>
      <c r="AJ441" s="194"/>
      <c r="AK441" s="194"/>
      <c r="AL441" s="194"/>
      <c r="AM441" s="257" t="s">
        <v>442</v>
      </c>
      <c r="AN441" s="194"/>
      <c r="AO441" s="194"/>
      <c r="AP441" s="258"/>
      <c r="AQ441" s="257" t="s">
        <v>442</v>
      </c>
      <c r="AR441" s="194"/>
      <c r="AS441" s="194"/>
      <c r="AT441" s="258"/>
      <c r="AU441" s="194" t="s">
        <v>442</v>
      </c>
      <c r="AV441" s="194"/>
      <c r="AW441" s="194"/>
      <c r="AX441" s="195"/>
    </row>
    <row r="442" spans="1:50" ht="18.75" hidden="1" customHeight="1" x14ac:dyDescent="0.2">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2">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2">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2">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2">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2">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2">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2">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2">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2">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2">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2">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2">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2">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2">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2">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2">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2">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2">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2">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2">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2">
      <c r="A463" s="846"/>
      <c r="B463" s="841"/>
      <c r="C463" s="150"/>
      <c r="D463" s="841"/>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5">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2">
      <c r="A465" s="846"/>
      <c r="B465" s="841"/>
      <c r="C465" s="150"/>
      <c r="D465" s="841"/>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1"/>
    </row>
    <row r="466" spans="1:50" ht="18.75" hidden="1" customHeight="1" x14ac:dyDescent="0.2">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2">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2">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2">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2">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2">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2">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2">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2">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2">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2">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2">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2">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2">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2">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2">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2">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2">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2">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2">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2">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2">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2">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2">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2">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2">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2">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2">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2">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2">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2">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2">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2">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2">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2">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2">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2">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2">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2">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2">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2">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2">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2">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2">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2">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2">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2">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2">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2">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2">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2">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2">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2">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2">
      <c r="A519" s="846"/>
      <c r="B519" s="841"/>
      <c r="C519" s="150"/>
      <c r="D519" s="841"/>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1"/>
    </row>
    <row r="520" spans="1:50" ht="18.75" hidden="1" customHeight="1" x14ac:dyDescent="0.2">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2">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2">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2">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2">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2">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2">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2">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2">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2">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2">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2">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2">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2">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2">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2">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2">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2">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2">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2">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2">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2">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2">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2">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2">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2">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2">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2">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2">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2">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2">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2">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2">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2">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2">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2">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2">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2">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2">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2">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2">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2">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2">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2">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2">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2">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2">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2">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2">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2">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2">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2">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2">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2">
      <c r="A573" s="846"/>
      <c r="B573" s="841"/>
      <c r="C573" s="150"/>
      <c r="D573" s="841"/>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1"/>
    </row>
    <row r="574" spans="1:50" ht="18.75" hidden="1" customHeight="1" x14ac:dyDescent="0.2">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2">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2">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2">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2">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2">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2">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2">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2">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2">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2">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2">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2">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2">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2">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2">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2">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2">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2">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2">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2">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2">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2">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2">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2">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2">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2">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2">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2">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2">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2">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2">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2">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2">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2">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2">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2">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2">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2">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2">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2">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2">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2">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2">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2">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2">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2">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2">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2">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2">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2">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2">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2">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2">
      <c r="A627" s="846"/>
      <c r="B627" s="841"/>
      <c r="C627" s="150"/>
      <c r="D627" s="841"/>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1"/>
    </row>
    <row r="628" spans="1:50" ht="18.75" hidden="1" customHeight="1" x14ac:dyDescent="0.2">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2">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2">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2">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2">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2">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2">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2">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2">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2">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2">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2">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2">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2">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2">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2">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2">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2">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2">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2">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2">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2">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2">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2">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2">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2">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2">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2">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2">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2">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2">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2">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2">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2">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2">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2">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2">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2">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2">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2">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2">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2">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2">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2">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2">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2">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2">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2">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2">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2">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2">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2">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5">
      <c r="A680" s="847"/>
      <c r="B680" s="843"/>
      <c r="C680" s="842"/>
      <c r="D680" s="843"/>
      <c r="E680" s="852"/>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3"/>
    </row>
    <row r="681" spans="1:50" ht="21" customHeight="1" x14ac:dyDescent="0.2">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2">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9" t="s">
        <v>36</v>
      </c>
      <c r="AH682" s="230"/>
      <c r="AI682" s="230"/>
      <c r="AJ682" s="230"/>
      <c r="AK682" s="230"/>
      <c r="AL682" s="230"/>
      <c r="AM682" s="230"/>
      <c r="AN682" s="230"/>
      <c r="AO682" s="230"/>
      <c r="AP682" s="230"/>
      <c r="AQ682" s="230"/>
      <c r="AR682" s="230"/>
      <c r="AS682" s="230"/>
      <c r="AT682" s="230"/>
      <c r="AU682" s="230"/>
      <c r="AV682" s="230"/>
      <c r="AW682" s="230"/>
      <c r="AX682" s="760"/>
    </row>
    <row r="683" spans="1:50" ht="26.25" customHeight="1" x14ac:dyDescent="0.2">
      <c r="A683" s="711" t="s">
        <v>269</v>
      </c>
      <c r="B683" s="712"/>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448</v>
      </c>
      <c r="AE683" s="241"/>
      <c r="AF683" s="241"/>
      <c r="AG683" s="233" t="s">
        <v>465</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2">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2"/>
      <c r="AD684" s="129" t="s">
        <v>448</v>
      </c>
      <c r="AE684" s="130"/>
      <c r="AF684" s="130"/>
      <c r="AG684" s="126" t="s">
        <v>466</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2">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19" t="s">
        <v>448</v>
      </c>
      <c r="AE685" s="620"/>
      <c r="AF685" s="620"/>
      <c r="AG685" s="434" t="s">
        <v>467</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2">
      <c r="A686" s="485" t="s">
        <v>44</v>
      </c>
      <c r="B686" s="486"/>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2" t="s">
        <v>448</v>
      </c>
      <c r="AE686" s="433"/>
      <c r="AF686" s="433"/>
      <c r="AG686" s="96" t="s">
        <v>469</v>
      </c>
      <c r="AH686" s="97"/>
      <c r="AI686" s="97"/>
      <c r="AJ686" s="97"/>
      <c r="AK686" s="97"/>
      <c r="AL686" s="97"/>
      <c r="AM686" s="97"/>
      <c r="AN686" s="97"/>
      <c r="AO686" s="97"/>
      <c r="AP686" s="97"/>
      <c r="AQ686" s="97"/>
      <c r="AR686" s="97"/>
      <c r="AS686" s="97"/>
      <c r="AT686" s="97"/>
      <c r="AU686" s="97"/>
      <c r="AV686" s="97"/>
      <c r="AW686" s="97"/>
      <c r="AX686" s="98"/>
    </row>
    <row r="687" spans="1:50" ht="40.5" customHeight="1" x14ac:dyDescent="0.2">
      <c r="A687" s="487"/>
      <c r="B687" s="488"/>
      <c r="C687" s="654"/>
      <c r="D687" s="655"/>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486</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40.5" customHeight="1" x14ac:dyDescent="0.2">
      <c r="A688" s="487"/>
      <c r="B688" s="488"/>
      <c r="C688" s="656"/>
      <c r="D688" s="657"/>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468</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2">
      <c r="A689" s="487"/>
      <c r="B689" s="489"/>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5" t="s">
        <v>473</v>
      </c>
      <c r="AE689" s="406"/>
      <c r="AF689" s="406"/>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2">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448</v>
      </c>
      <c r="AE690" s="130"/>
      <c r="AF690" s="130"/>
      <c r="AG690" s="126" t="s">
        <v>470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2">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473</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2">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448</v>
      </c>
      <c r="AE692" s="130"/>
      <c r="AF692" s="130"/>
      <c r="AG692" s="126" t="s">
        <v>471</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2">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473</v>
      </c>
      <c r="AE693" s="620"/>
      <c r="AF693" s="620"/>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40.5" customHeight="1" x14ac:dyDescent="0.2">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2" t="s">
        <v>448</v>
      </c>
      <c r="AE694" s="673"/>
      <c r="AF694" s="674"/>
      <c r="AG694" s="667" t="s">
        <v>472</v>
      </c>
      <c r="AH694" s="403"/>
      <c r="AI694" s="403"/>
      <c r="AJ694" s="403"/>
      <c r="AK694" s="403"/>
      <c r="AL694" s="403"/>
      <c r="AM694" s="403"/>
      <c r="AN694" s="403"/>
      <c r="AO694" s="403"/>
      <c r="AP694" s="403"/>
      <c r="AQ694" s="403"/>
      <c r="AR694" s="403"/>
      <c r="AS694" s="403"/>
      <c r="AT694" s="403"/>
      <c r="AU694" s="403"/>
      <c r="AV694" s="403"/>
      <c r="AW694" s="403"/>
      <c r="AX694" s="668"/>
      <c r="BG694" s="10"/>
      <c r="BH694" s="10"/>
      <c r="BI694" s="10"/>
      <c r="BJ694" s="10"/>
    </row>
    <row r="695" spans="1:64" ht="76.5" customHeight="1" x14ac:dyDescent="0.2">
      <c r="A695" s="485" t="s">
        <v>45</v>
      </c>
      <c r="B695" s="624"/>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477</v>
      </c>
      <c r="AE695" s="406"/>
      <c r="AF695" s="637"/>
      <c r="AG695" s="609" t="s">
        <v>489</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2">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448</v>
      </c>
      <c r="AE696" s="471"/>
      <c r="AF696" s="471"/>
      <c r="AG696" s="126" t="s">
        <v>474</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2">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448</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27" customHeight="1" x14ac:dyDescent="0.2">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448</v>
      </c>
      <c r="AE698" s="130"/>
      <c r="AF698" s="130"/>
      <c r="AG698" s="99" t="s">
        <v>476</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2">
      <c r="A699" s="613" t="s">
        <v>65</v>
      </c>
      <c r="B699" s="614"/>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5" t="s">
        <v>473</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2">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19.5" customHeight="1" x14ac:dyDescent="0.2">
      <c r="A701" s="615"/>
      <c r="B701" s="616"/>
      <c r="C701" s="237"/>
      <c r="D701" s="238"/>
      <c r="E701" s="238"/>
      <c r="F701" s="238"/>
      <c r="G701" s="238"/>
      <c r="H701" s="238"/>
      <c r="I701" s="238"/>
      <c r="J701" s="238"/>
      <c r="K701" s="238"/>
      <c r="L701" s="238"/>
      <c r="M701" s="238"/>
      <c r="N701" s="238"/>
      <c r="O701" s="239"/>
      <c r="P701" s="436"/>
      <c r="Q701" s="436"/>
      <c r="R701" s="436"/>
      <c r="S701" s="437"/>
      <c r="T701" s="438"/>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19.5" customHeight="1" x14ac:dyDescent="0.2">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19.5" customHeight="1" x14ac:dyDescent="0.2">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hidden="1" customHeight="1" x14ac:dyDescent="0.2">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hidden="1" customHeight="1" x14ac:dyDescent="0.2">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2">
      <c r="A706" s="485" t="s">
        <v>54</v>
      </c>
      <c r="B706" s="662"/>
      <c r="C706" s="440" t="s">
        <v>60</v>
      </c>
      <c r="D706" s="441"/>
      <c r="E706" s="441"/>
      <c r="F706" s="442"/>
      <c r="G706" s="455" t="s">
        <v>478</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57" customHeight="1" thickBot="1" x14ac:dyDescent="0.25">
      <c r="A707" s="663"/>
      <c r="B707" s="664"/>
      <c r="C707" s="450" t="s">
        <v>64</v>
      </c>
      <c r="D707" s="451"/>
      <c r="E707" s="451"/>
      <c r="F707" s="452"/>
      <c r="G707" s="453" t="s">
        <v>479</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2">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81" customHeight="1" thickBot="1" x14ac:dyDescent="0.25">
      <c r="A709" s="479" t="s">
        <v>507</v>
      </c>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2">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81" customHeight="1" thickBot="1" x14ac:dyDescent="0.25">
      <c r="A711" s="659" t="s">
        <v>266</v>
      </c>
      <c r="B711" s="660"/>
      <c r="C711" s="660"/>
      <c r="D711" s="660"/>
      <c r="E711" s="661"/>
      <c r="F711" s="602" t="s">
        <v>505</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2">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81" customHeight="1" thickBot="1" x14ac:dyDescent="0.25">
      <c r="A713" s="512" t="s">
        <v>508</v>
      </c>
      <c r="B713" s="513"/>
      <c r="C713" s="513"/>
      <c r="D713" s="513"/>
      <c r="E713" s="514"/>
      <c r="F713" s="482" t="s">
        <v>506</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2">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57" customHeight="1" thickBot="1" x14ac:dyDescent="0.25">
      <c r="A715" s="646" t="s">
        <v>492</v>
      </c>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649999999999999" customHeight="1" x14ac:dyDescent="0.2">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95" customHeight="1" x14ac:dyDescent="0.2">
      <c r="A717" s="666" t="s">
        <v>388</v>
      </c>
      <c r="B717" s="422"/>
      <c r="C717" s="422"/>
      <c r="D717" s="422"/>
      <c r="E717" s="422"/>
      <c r="F717" s="422"/>
      <c r="G717" s="420">
        <v>136</v>
      </c>
      <c r="H717" s="420"/>
      <c r="I717" s="420"/>
      <c r="J717" s="420"/>
      <c r="K717" s="420"/>
      <c r="L717" s="420"/>
      <c r="M717" s="420"/>
      <c r="N717" s="420"/>
      <c r="O717" s="420"/>
      <c r="P717" s="420"/>
      <c r="Q717" s="422" t="s">
        <v>329</v>
      </c>
      <c r="R717" s="422"/>
      <c r="S717" s="422"/>
      <c r="T717" s="422"/>
      <c r="U717" s="422"/>
      <c r="V717" s="422"/>
      <c r="W717" s="420">
        <v>128</v>
      </c>
      <c r="X717" s="420"/>
      <c r="Y717" s="420"/>
      <c r="Z717" s="420"/>
      <c r="AA717" s="420"/>
      <c r="AB717" s="420"/>
      <c r="AC717" s="420"/>
      <c r="AD717" s="420"/>
      <c r="AE717" s="420"/>
      <c r="AF717" s="420"/>
      <c r="AG717" s="422" t="s">
        <v>330</v>
      </c>
      <c r="AH717" s="422"/>
      <c r="AI717" s="422"/>
      <c r="AJ717" s="422"/>
      <c r="AK717" s="422"/>
      <c r="AL717" s="422"/>
      <c r="AM717" s="420">
        <v>136</v>
      </c>
      <c r="AN717" s="420"/>
      <c r="AO717" s="420"/>
      <c r="AP717" s="420"/>
      <c r="AQ717" s="420"/>
      <c r="AR717" s="420"/>
      <c r="AS717" s="420"/>
      <c r="AT717" s="420"/>
      <c r="AU717" s="420"/>
      <c r="AV717" s="420"/>
      <c r="AW717" s="51"/>
      <c r="AX717" s="52"/>
    </row>
    <row r="718" spans="1:50" ht="19.95" customHeight="1" thickBot="1" x14ac:dyDescent="0.25">
      <c r="A718" s="502" t="s">
        <v>331</v>
      </c>
      <c r="B718" s="478"/>
      <c r="C718" s="478"/>
      <c r="D718" s="478"/>
      <c r="E718" s="478"/>
      <c r="F718" s="478"/>
      <c r="G718" s="421">
        <v>172</v>
      </c>
      <c r="H718" s="421"/>
      <c r="I718" s="421"/>
      <c r="J718" s="421"/>
      <c r="K718" s="421"/>
      <c r="L718" s="421"/>
      <c r="M718" s="421"/>
      <c r="N718" s="421"/>
      <c r="O718" s="421"/>
      <c r="P718" s="421"/>
      <c r="Q718" s="478" t="s">
        <v>332</v>
      </c>
      <c r="R718" s="478"/>
      <c r="S718" s="478"/>
      <c r="T718" s="478"/>
      <c r="U718" s="478"/>
      <c r="V718" s="478"/>
      <c r="W718" s="588">
        <v>170</v>
      </c>
      <c r="X718" s="588"/>
      <c r="Y718" s="588"/>
      <c r="Z718" s="588"/>
      <c r="AA718" s="588"/>
      <c r="AB718" s="588"/>
      <c r="AC718" s="588"/>
      <c r="AD718" s="588"/>
      <c r="AE718" s="588"/>
      <c r="AF718" s="588"/>
      <c r="AG718" s="478" t="s">
        <v>333</v>
      </c>
      <c r="AH718" s="478"/>
      <c r="AI718" s="478"/>
      <c r="AJ718" s="478"/>
      <c r="AK718" s="478"/>
      <c r="AL718" s="478"/>
      <c r="AM718" s="443">
        <v>172</v>
      </c>
      <c r="AN718" s="443"/>
      <c r="AO718" s="443"/>
      <c r="AP718" s="443"/>
      <c r="AQ718" s="443"/>
      <c r="AR718" s="443"/>
      <c r="AS718" s="443"/>
      <c r="AT718" s="443"/>
      <c r="AU718" s="443"/>
      <c r="AV718" s="443"/>
      <c r="AW718" s="53"/>
      <c r="AX718" s="54"/>
    </row>
    <row r="719" spans="1:50" ht="23.7" customHeight="1" x14ac:dyDescent="0.2">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2">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2">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2">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2">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2">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472" t="s">
        <v>32</v>
      </c>
      <c r="B758" s="473"/>
      <c r="C758" s="473"/>
      <c r="D758" s="473"/>
      <c r="E758" s="473"/>
      <c r="F758" s="474"/>
      <c r="G758" s="462" t="s">
        <v>495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652" t="s">
        <v>417</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3"/>
    </row>
    <row r="759" spans="1:50" ht="24.75" customHeight="1" x14ac:dyDescent="0.2">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8"/>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2">
      <c r="A760" s="475"/>
      <c r="B760" s="476"/>
      <c r="C760" s="476"/>
      <c r="D760" s="476"/>
      <c r="E760" s="476"/>
      <c r="F760" s="477"/>
      <c r="G760" s="509" t="s">
        <v>480</v>
      </c>
      <c r="H760" s="510"/>
      <c r="I760" s="510"/>
      <c r="J760" s="510"/>
      <c r="K760" s="511"/>
      <c r="L760" s="503" t="s">
        <v>487</v>
      </c>
      <c r="M760" s="504"/>
      <c r="N760" s="504"/>
      <c r="O760" s="504"/>
      <c r="P760" s="504"/>
      <c r="Q760" s="504"/>
      <c r="R760" s="504"/>
      <c r="S760" s="504"/>
      <c r="T760" s="504"/>
      <c r="U760" s="504"/>
      <c r="V760" s="504"/>
      <c r="W760" s="504"/>
      <c r="X760" s="505"/>
      <c r="Y760" s="465">
        <v>57</v>
      </c>
      <c r="Z760" s="466"/>
      <c r="AA760" s="466"/>
      <c r="AB760" s="665"/>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2">
      <c r="A761" s="475"/>
      <c r="B761" s="476"/>
      <c r="C761" s="476"/>
      <c r="D761" s="476"/>
      <c r="E761" s="476"/>
      <c r="F761" s="477"/>
      <c r="G761" s="413" t="s">
        <v>481</v>
      </c>
      <c r="H761" s="414"/>
      <c r="I761" s="414"/>
      <c r="J761" s="414"/>
      <c r="K761" s="415"/>
      <c r="L761" s="407" t="s">
        <v>482</v>
      </c>
      <c r="M761" s="408"/>
      <c r="N761" s="408"/>
      <c r="O761" s="408"/>
      <c r="P761" s="408"/>
      <c r="Q761" s="408"/>
      <c r="R761" s="408"/>
      <c r="S761" s="408"/>
      <c r="T761" s="408"/>
      <c r="U761" s="408"/>
      <c r="V761" s="408"/>
      <c r="W761" s="408"/>
      <c r="X761" s="409"/>
      <c r="Y761" s="410">
        <v>65</v>
      </c>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2">
      <c r="A762" s="475"/>
      <c r="B762" s="476"/>
      <c r="C762" s="476"/>
      <c r="D762" s="476"/>
      <c r="E762" s="476"/>
      <c r="F762" s="477"/>
      <c r="G762" s="413" t="s">
        <v>490</v>
      </c>
      <c r="H762" s="414"/>
      <c r="I762" s="414"/>
      <c r="J762" s="414"/>
      <c r="K762" s="415"/>
      <c r="L762" s="407" t="s">
        <v>491</v>
      </c>
      <c r="M762" s="408"/>
      <c r="N762" s="408"/>
      <c r="O762" s="408"/>
      <c r="P762" s="408"/>
      <c r="Q762" s="408"/>
      <c r="R762" s="408"/>
      <c r="S762" s="408"/>
      <c r="T762" s="408"/>
      <c r="U762" s="408"/>
      <c r="V762" s="408"/>
      <c r="W762" s="408"/>
      <c r="X762" s="409"/>
      <c r="Y762" s="410">
        <v>27</v>
      </c>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2">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2">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2">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2">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2">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2">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2">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2">
      <c r="A770" s="475"/>
      <c r="B770" s="476"/>
      <c r="C770" s="476"/>
      <c r="D770" s="476"/>
      <c r="E770" s="476"/>
      <c r="F770" s="477"/>
      <c r="G770" s="683" t="s">
        <v>22</v>
      </c>
      <c r="H770" s="684"/>
      <c r="I770" s="684"/>
      <c r="J770" s="684"/>
      <c r="K770" s="684"/>
      <c r="L770" s="685"/>
      <c r="M770" s="686"/>
      <c r="N770" s="686"/>
      <c r="O770" s="686"/>
      <c r="P770" s="686"/>
      <c r="Q770" s="686"/>
      <c r="R770" s="686"/>
      <c r="S770" s="686"/>
      <c r="T770" s="686"/>
      <c r="U770" s="686"/>
      <c r="V770" s="686"/>
      <c r="W770" s="686"/>
      <c r="X770" s="687"/>
      <c r="Y770" s="688">
        <f>SUM(Y760:AB769)</f>
        <v>149</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x14ac:dyDescent="0.2">
      <c r="A771" s="475"/>
      <c r="B771" s="476"/>
      <c r="C771" s="476"/>
      <c r="D771" s="476"/>
      <c r="E771" s="476"/>
      <c r="F771" s="477"/>
      <c r="G771" s="652" t="s">
        <v>419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652" t="s">
        <v>418</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3"/>
    </row>
    <row r="772" spans="1:50" ht="25.5" hidden="1" customHeight="1" x14ac:dyDescent="0.2">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8"/>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2">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5"/>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2">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2">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2">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2">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2">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2">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2">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2">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2">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5">
      <c r="A783" s="475"/>
      <c r="B783" s="476"/>
      <c r="C783" s="476"/>
      <c r="D783" s="476"/>
      <c r="E783" s="476"/>
      <c r="F783" s="477"/>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2">
      <c r="A784" s="475"/>
      <c r="B784" s="476"/>
      <c r="C784" s="476"/>
      <c r="D784" s="476"/>
      <c r="E784" s="476"/>
      <c r="F784" s="477"/>
      <c r="G784" s="652" t="s">
        <v>420</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652" t="s">
        <v>421</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3"/>
    </row>
    <row r="785" spans="1:50" ht="24.75" hidden="1" customHeight="1" x14ac:dyDescent="0.2">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8"/>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2">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5"/>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2">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2">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2">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2">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2">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2">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2">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2">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2">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5">
      <c r="A796" s="475"/>
      <c r="B796" s="476"/>
      <c r="C796" s="476"/>
      <c r="D796" s="476"/>
      <c r="E796" s="476"/>
      <c r="F796" s="477"/>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2">
      <c r="A797" s="475"/>
      <c r="B797" s="476"/>
      <c r="C797" s="476"/>
      <c r="D797" s="476"/>
      <c r="E797" s="476"/>
      <c r="F797" s="477"/>
      <c r="G797" s="65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65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3"/>
    </row>
    <row r="798" spans="1:50" ht="24.75" hidden="1" customHeight="1" x14ac:dyDescent="0.2">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8"/>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2">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5"/>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2">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2">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2">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2">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2">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2">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2">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2">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2">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2">
      <c r="A809" s="475"/>
      <c r="B809" s="476"/>
      <c r="C809" s="476"/>
      <c r="D809" s="476"/>
      <c r="E809" s="476"/>
      <c r="F809" s="477"/>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5">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41"/>
      <c r="B815" s="741"/>
      <c r="C815" s="741" t="s">
        <v>30</v>
      </c>
      <c r="D815" s="741"/>
      <c r="E815" s="741"/>
      <c r="F815" s="741"/>
      <c r="G815" s="741"/>
      <c r="H815" s="741"/>
      <c r="I815" s="741"/>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1"/>
      <c r="AJ815" s="741"/>
      <c r="AK815" s="741"/>
      <c r="AL815" s="741" t="s">
        <v>23</v>
      </c>
      <c r="AM815" s="741"/>
      <c r="AN815" s="741"/>
      <c r="AO815" s="823"/>
      <c r="AP815" s="220" t="s">
        <v>390</v>
      </c>
      <c r="AQ815" s="220"/>
      <c r="AR815" s="220"/>
      <c r="AS815" s="220"/>
      <c r="AT815" s="220"/>
      <c r="AU815" s="220"/>
      <c r="AV815" s="220"/>
      <c r="AW815" s="220"/>
      <c r="AX815" s="220"/>
    </row>
    <row r="816" spans="1:50" ht="210" customHeight="1" x14ac:dyDescent="0.2">
      <c r="A816" s="223">
        <v>1</v>
      </c>
      <c r="B816" s="223">
        <v>1</v>
      </c>
      <c r="C816" s="224" t="s">
        <v>483</v>
      </c>
      <c r="D816" s="203"/>
      <c r="E816" s="203"/>
      <c r="F816" s="203"/>
      <c r="G816" s="203"/>
      <c r="H816" s="203"/>
      <c r="I816" s="203"/>
      <c r="J816" s="204">
        <v>2010005018786</v>
      </c>
      <c r="K816" s="205"/>
      <c r="L816" s="205"/>
      <c r="M816" s="205"/>
      <c r="N816" s="205"/>
      <c r="O816" s="205"/>
      <c r="P816" s="848" t="s">
        <v>484</v>
      </c>
      <c r="Q816" s="206"/>
      <c r="R816" s="206"/>
      <c r="S816" s="206"/>
      <c r="T816" s="206"/>
      <c r="U816" s="206"/>
      <c r="V816" s="206"/>
      <c r="W816" s="206"/>
      <c r="X816" s="206"/>
      <c r="Y816" s="207">
        <v>149</v>
      </c>
      <c r="Z816" s="208"/>
      <c r="AA816" s="208"/>
      <c r="AB816" s="209"/>
      <c r="AC816" s="210" t="s">
        <v>485</v>
      </c>
      <c r="AD816" s="210"/>
      <c r="AE816" s="210"/>
      <c r="AF816" s="210"/>
      <c r="AG816" s="210"/>
      <c r="AH816" s="211">
        <v>1</v>
      </c>
      <c r="AI816" s="212"/>
      <c r="AJ816" s="212"/>
      <c r="AK816" s="212"/>
      <c r="AL816" s="213">
        <v>98.9</v>
      </c>
      <c r="AM816" s="214"/>
      <c r="AN816" s="214"/>
      <c r="AO816" s="215"/>
      <c r="AP816" s="216"/>
      <c r="AQ816" s="216"/>
      <c r="AR816" s="216"/>
      <c r="AS816" s="216"/>
      <c r="AT816" s="216"/>
      <c r="AU816" s="216"/>
      <c r="AV816" s="216"/>
      <c r="AW816" s="216"/>
      <c r="AX816" s="216"/>
    </row>
    <row r="817" spans="1:50" ht="30" hidden="1" customHeight="1" x14ac:dyDescent="0.2">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2">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2">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2">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2">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2">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2">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2">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2">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2">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2">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2">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2">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2">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2">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2">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2">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2">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2">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2">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2">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2">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2">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2">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2">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2">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2">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2">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2">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2">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2">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2">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2">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2">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2">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2">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2">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2">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2">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2">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2">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2">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2">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2">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2">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2">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2">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2">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2">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2">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2">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2">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2">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2">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2">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2">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2">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2">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2">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2">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2">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2">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2">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2">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2">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2">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2">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2">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2">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2">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2">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2">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2">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2">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2">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2">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2">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2">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2">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2">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2">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2">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2">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2">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2">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2">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2">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2">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2">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2">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2">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2">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2">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2">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2">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2">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2">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2">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2">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2">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2">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2">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2">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2">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2">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2">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2">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2">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2">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2">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2">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2">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2">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2">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2">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2">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2">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2">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2">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2">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2">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2">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2">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2">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2">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2">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2">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2">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2">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2">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2">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2">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2">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2">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2">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2">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2">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2">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2">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2">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2">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2">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2">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2">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2">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2">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2">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2">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2">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2">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2">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2">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2">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2">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2">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2">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2">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2">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2">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2">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2">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2">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2">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2">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2">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2">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2">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2">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2">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2">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2">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2">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2">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2">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2">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2">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2">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2">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2">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2">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2">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2">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2">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2">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2">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2">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2">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2">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2">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2">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2">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2">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2">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2">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2">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2">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2">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2">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2">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2">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2">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2">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2">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2">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2">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2">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2">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2">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2">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2">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2">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2">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2">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2">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2">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2">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2">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2">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2">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2">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2">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2">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2">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2">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2">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2">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2">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2">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2">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2">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2">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2">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2">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2">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2">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2">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2">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2">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2">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2">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2">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2">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2">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hidden="1" customHeight="1" x14ac:dyDescent="0.2">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2">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2">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2">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2">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2">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2">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2">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2">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2">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2">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2">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2">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2">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2">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2">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2">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2">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2">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2">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2">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2">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2">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2">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2">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2">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2">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2">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2">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2">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10" max="49" man="1"/>
    <brk id="680" max="49" man="1"/>
    <brk id="718" max="49" man="1"/>
    <brk id="757" max="49" man="1"/>
    <brk id="816" max="49" man="1"/>
    <brk id="912" max="49" man="1"/>
    <brk id="10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2016-06-14T23:58:50Z</cp:lastPrinted>
  <dcterms:created xsi:type="dcterms:W3CDTF">2012-03-13T00:50:25Z</dcterms:created>
  <dcterms:modified xsi:type="dcterms:W3CDTF">2016-09-06T05:19:09Z</dcterms:modified>
</cp:coreProperties>
</file>