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<sst xmlns="http://schemas.openxmlformats.org/spreadsheetml/2006/main" count="2854" uniqueCount="623">
  <si>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</si>
  <si>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</si>
  <si>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</si>
  <si>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</si>
  <si>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</si>
  <si>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</si>
  <si>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</si>
  <si>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</si>
  <si>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</si>
  <si>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</si>
  <si>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</si>
  <si>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</si>
  <si>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</si>
  <si>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</si>
  <si>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</si>
  <si>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</si>
  <si>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</si>
  <si>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</si>
  <si>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</si>
  <si>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</si>
  <si>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</si>
  <si>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</si>
  <si>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</si>
  <si>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</si>
  <si>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</si>
  <si>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</si>
  <si>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</si>
  <si>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</si>
  <si>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</si>
  <si>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</si>
  <si>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</si>
  <si>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</si>
  <si>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</si>
  <si>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</si>
  <si>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</si>
  <si>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</si>
  <si>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</si>
  <si>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</si>
  <si>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</si>
  <si>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</si>
  <si>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</si>
  <si>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</si>
  <si>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</si>
  <si>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</si>
  <si>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</si>
  <si>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</si>
  <si>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</si>
  <si>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</si>
  <si>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</si>
  <si>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</si>
  <si>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</si>
  <si>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</si>
  <si>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</si>
  <si>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</si>
  <si>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</si>
  <si>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</si>
  <si>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</si>
  <si>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</si>
  <si>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</si>
  <si>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</si>
  <si>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</si>
  <si>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</si>
  <si>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</si>
  <si>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</si>
  <si>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</si>
  <si>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</si>
  <si>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</si>
  <si>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</si>
  <si>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</si>
  <si>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</si>
  <si>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</si>
  <si>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</si>
  <si>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</si>
  <si>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</si>
  <si>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</si>
  <si>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</si>
  <si>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</si>
  <si>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</si>
  <si>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</si>
  <si>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</si>
  <si>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</si>
  <si>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</si>
  <si>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</si>
  <si>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</si>
  <si>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</si>
  <si>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</si>
  <si>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</si>
  <si>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</si>
  <si>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</si>
  <si>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</si>
  <si>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</si>
  <si>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</si>
  <si>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</si>
  <si>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</si>
  <si>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</si>
  <si>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</si>
  <si>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</si>
  <si>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</si>
  <si>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</si>
  <si>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</si>
  <si>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</si>
  <si>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</si>
  <si>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</si>
  <si>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</si>
  <si>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</si>
  <si>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</si>
  <si>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</si>
  <si>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</si>
  <si>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</si>
  <si>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</si>
  <si>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</si>
  <si>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</si>
  <si>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</si>
  <si>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</si>
  <si>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</si>
  <si>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</si>
  <si>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</si>
  <si>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</si>
  <si>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</si>
  <si>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</si>
  <si>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</si>
  <si>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</si>
  <si>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</si>
  <si>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</si>
  <si>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</si>
  <si>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</si>
  <si>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</si>
  <si>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</si>
  <si>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</si>
  <si>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</si>
  <si>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</si>
  <si>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</si>
  <si>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</si>
  <si>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</si>
  <si>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</si>
  <si>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</si>
  <si>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</si>
  <si>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</si>
  <si>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</si>
  <si>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</si>
  <si>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</si>
  <si>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</si>
  <si>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</si>
  <si>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</si>
  <si>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</si>
  <si>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</si>
  <si>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</si>
  <si>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</si>
  <si>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</si>
  <si>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</si>
  <si>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</si>
  <si>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</si>
  <si>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</si>
  <si>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</si>
  <si>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</si>
  <si>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</si>
  <si>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</si>
  <si>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</si>
  <si>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</si>
  <si>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</si>
  <si>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</si>
  <si>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</si>
  <si>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</si>
  <si>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</si>
  <si>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</si>
  <si>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</si>
  <si>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</si>
  <si>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</si>
  <si>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</si>
  <si>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</si>
  <si>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</si>
  <si>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</si>
  <si>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</si>
  <si>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</si>
  <si>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</si>
  <si>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</si>
  <si>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</si>
  <si>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</si>
  <si>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</si>
  <si>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</si>
  <si>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</si>
  <si>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</si>
  <si>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</si>
  <si>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</si>
  <si>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</si>
  <si>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</si>
  <si>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</si>
  <si>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</si>
  <si>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</si>
  <si>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</si>
  <si>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</si>
  <si>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</si>
  <si>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</si>
  <si>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</si>
  <si>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</si>
  <si>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</si>
  <si>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</si>
  <si>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</si>
  <si>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</si>
  <si>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</si>
  <si>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</si>
  <si>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</si>
  <si>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</si>
  <si>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</si>
  <si>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</si>
  <si>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</si>
  <si>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</si>
  <si>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</si>
  <si>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</si>
  <si>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</si>
  <si>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</si>
  <si>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</si>
  <si>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</si>
  <si>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</si>
  <si>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</si>
  <si>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</si>
  <si>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</si>
  <si>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</si>
  <si>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</si>
  <si>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</si>
  <si>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</si>
  <si>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</si>
  <si>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</si>
  <si>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</si>
  <si>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</si>
  <si>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</si>
  <si>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</si>
  <si>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</si>
  <si>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</si>
  <si>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</si>
  <si>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</si>
  <si>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</si>
  <si>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</si>
  <si>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</si>
  <si>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</si>
  <si>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</si>
  <si>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</si>
  <si>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</si>
  <si>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</si>
  <si>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</si>
  <si>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</si>
  <si>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</si>
  <si>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</si>
  <si>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</si>
  <si>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</si>
  <si>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</si>
  <si>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</si>
  <si>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</si>
  <si>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</si>
  <si>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</si>
  <si>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</si>
  <si>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</si>
  <si>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</si>
  <si>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</si>
  <si>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</si>
  <si>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</si>
  <si>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</si>
  <si>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</si>
  <si>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</si>
  <si>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</si>
  <si>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</si>
  <si>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</si>
  <si>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</si>
  <si>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</si>
  <si>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</si>
  <si>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</si>
  <si>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</si>
  <si>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</si>
  <si>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</si>
  <si>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</si>
  <si>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</si>
  <si>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</si>
  <si>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</si>
  <si>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</si>
  <si>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</si>
  <si>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</si>
  <si>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</si>
  <si>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</si>
  <si>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</si>
  <si>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</si>
  <si>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</si>
  <si>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</si>
  <si>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</si>
  <si>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</si>
  <si>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</si>
  <si>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</si>
  <si>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</si>
  <si>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</si>
  <si>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</si>
  <si>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</si>
  <si>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</si>
  <si>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</si>
  <si>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</si>
  <si>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</si>
  <si>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</si>
  <si>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</si>
  <si>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</si>
  <si>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</si>
  <si>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</si>
  <si>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</si>
  <si>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</si>
  <si>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</si>
  <si>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</si>
  <si>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</si>
  <si>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</si>
  <si>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</si>
  <si>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</si>
  <si>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</si>
  <si>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</si>
  <si>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</si>
  <si>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</si>
  <si>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</si>
  <si>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</si>
  <si>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</si>
  <si>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</si>
  <si>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</si>
  <si>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</si>
  <si>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</si>
  <si>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</si>
  <si>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</si>
  <si>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</si>
  <si>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</si>
  <si>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</si>
  <si>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</si>
  <si>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</si>
  <si>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</si>
  <si>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</si>
  <si>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</si>
  <si>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</si>
  <si>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</si>
  <si>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</si>
  <si>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</si>
  <si>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</si>
  <si>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</si>
  <si>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</si>
  <si>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</si>
  <si>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</si>
  <si>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</si>
  <si>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</si>
  <si>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</si>
  <si>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</si>
  <si>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</si>
  <si>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</si>
  <si>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</si>
  <si>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</si>
  <si>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</si>
  <si>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</si>
  <si>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</si>
  <si>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</si>
  <si>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</si>
  <si>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</si>
  <si>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</si>
  <si>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</si>
  <si>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</si>
  <si>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</si>
  <si>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</si>
  <si>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</si>
  <si>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</si>
  <si>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</si>
  <si>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</si>
  <si>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</si>
  <si>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</si>
  <si>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</si>
  <si>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</si>
  <si>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</si>
  <si>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</si>
  <si>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</si>
  <si>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</si>
  <si>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</si>
  <si>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</si>
  <si>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</si>
  <si>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</si>
  <si>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</si>
  <si>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</si>
  <si>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</si>
  <si>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</si>
  <si>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</si>
  <si>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</si>
  <si>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</si>
  <si>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</si>
  <si>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</si>
  <si>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</si>
  <si>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</si>
  <si>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</si>
  <si>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</si>
  <si>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</si>
  <si>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</si>
  <si>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</si>
  <si>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</si>
  <si>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</si>
  <si>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</si>
  <si>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</si>
  <si>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</si>
  <si>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</si>
  <si>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</si>
  <si>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</si>
  <si>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</si>
  <si>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</si>
  <si>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</si>
  <si>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</si>
  <si>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</si>
  <si>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</si>
  <si>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</si>
  <si>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</si>
  <si>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</si>
  <si>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</si>
  <si>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</si>
  <si>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</si>
  <si>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</si>
  <si>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</si>
  <si>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</si>
  <si>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</si>
  <si>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</si>
  <si>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</si>
  <si>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</si>
  <si>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</si>
  <si>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</si>
  <si>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</si>
  <si>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</si>
  <si>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</si>
  <si>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</si>
  <si>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</si>
  <si>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</si>
  <si>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</si>
  <si>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</si>
  <si>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</si>
  <si>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</si>
  <si>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</si>
  <si>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</si>
  <si>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</si>
  <si>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</si>
  <si>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</si>
  <si>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</si>
  <si>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</si>
  <si>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</si>
  <si>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</si>
  <si>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</si>
  <si>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</si>
  <si>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</si>
  <si>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</si>
  <si>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</si>
  <si>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</si>
  <si>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</si>
  <si>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</si>
  <si>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</si>
  <si>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</si>
  <si>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</si>
  <si>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</si>
  <si>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</si>
  <si>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</si>
  <si>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</si>
  <si>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</si>
  <si>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</si>
  <si>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</si>
  <si>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</si>
  <si>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</si>
  <si>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</si>
  <si>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</si>
  <si>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</si>
  <si>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</si>
  <si>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</si>
  <si>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</si>
  <si>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</si>
  <si>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</si>
  <si>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</si>
  <si>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</si>
  <si>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</si>
  <si>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</si>
  <si>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</si>
  <si>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</si>
  <si>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</si>
  <si>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</si>
  <si>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</si>
  <si>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</si>
  <si>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</si>
  <si>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</si>
  <si>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</si>
  <si>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</si>
  <si>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</si>
  <si>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</si>
  <si>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</si>
  <si>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</si>
  <si>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</si>
  <si>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</si>
  <si>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</si>
  <si>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</si>
  <si>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</si>
  <si>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</si>
  <si>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</si>
  <si>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</si>
  <si>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</si>
  <si>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</si>
  <si>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</si>
  <si>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</si>
  <si>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</si>
  <si>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</si>
  <si>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</si>
  <si>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</si>
  <si>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</si>
  <si>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</si>
  <si>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</si>
  <si>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</si>
  <si>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</si>
  <si>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</si>
  <si>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</si>
  <si>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</si>
  <si>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</si>
  <si>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</si>
  <si>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</si>
  <si>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</si>
  <si>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</si>
  <si>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</si>
  <si>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</si>
  <si>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</si>
  <si>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</si>
  <si>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</si>
  <si>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</si>
  <si>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</si>
  <si>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</si>
  <si>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</si>
  <si>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</si>
  <si>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</si>
  <si>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低炭素化に向けた公共交通利用転換事業（国土交通省連携事業）</t>
    <rPh sb="19" eb="21">
      <t>コクド</t>
    </rPh>
    <rPh sb="21" eb="24">
      <t>コウツウショウ</t>
    </rPh>
    <rPh sb="24" eb="26">
      <t>レンケイ</t>
    </rPh>
    <rPh sb="26" eb="28">
      <t>ジギョウ</t>
    </rPh>
    <phoneticPr fontId="5"/>
  </si>
  <si>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</si>
  <si>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</si>
  <si>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</si>
  <si>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特別会計に関する法律第85条第3項第1号ホ
特別会計に関する法律施行令第50条第7項第10号</t>
    <phoneticPr fontId="5"/>
  </si>
  <si>
    <t>-</t>
    <phoneticPr fontId="5"/>
  </si>
  <si>
    <t>　マイカーへの依存度が高い地方都市部を中心に、公共交通ネットワークの再構築や利用者利便の向上に係る面的な取組を支援し、マイカーからCO2排出量の少ない公共交通へのシフトを促進する。</t>
    <phoneticPr fontId="5"/>
  </si>
  <si>
    <t>地域の協議会におけるCO2削減を目標に掲げた公共交通利用転換事業計画の策定（公共交通利用転換事業計画策定事業）及び当該計画の具体化のために必要となる事業（公共交通利用転換事業）の実施に要する経費の一部を補助する。</t>
    <phoneticPr fontId="5"/>
  </si>
  <si>
    <t>-</t>
    <phoneticPr fontId="5"/>
  </si>
  <si>
    <t>-</t>
    <phoneticPr fontId="5"/>
  </si>
  <si>
    <t>tCO2/年</t>
    <phoneticPr fontId="5"/>
  </si>
  <si>
    <t>-</t>
    <phoneticPr fontId="5"/>
  </si>
  <si>
    <t>現在高額なCO2排出量1t削減する額を低額にする。</t>
    <phoneticPr fontId="5"/>
  </si>
  <si>
    <t>CO2排出量1tを削減するのに必要な事業費</t>
    <phoneticPr fontId="5"/>
  </si>
  <si>
    <t>万円/tCO2</t>
    <phoneticPr fontId="5"/>
  </si>
  <si>
    <t>-</t>
    <phoneticPr fontId="5"/>
  </si>
  <si>
    <t>補助金事業交付先件数</t>
    <phoneticPr fontId="5"/>
  </si>
  <si>
    <t>件</t>
    <rPh sb="0" eb="1">
      <t>ケン</t>
    </rPh>
    <phoneticPr fontId="5"/>
  </si>
  <si>
    <t>-</t>
    <phoneticPr fontId="5"/>
  </si>
  <si>
    <t>-</t>
    <phoneticPr fontId="5"/>
  </si>
  <si>
    <t>予算総額（執行額）/補助金事業交付先件数　　　　　　　　　　　　　　</t>
    <phoneticPr fontId="5"/>
  </si>
  <si>
    <t>百万円</t>
    <rPh sb="0" eb="3">
      <t>ヒャクマンエン</t>
    </rPh>
    <phoneticPr fontId="5"/>
  </si>
  <si>
    <t>百万円/件</t>
    <phoneticPr fontId="5"/>
  </si>
  <si>
    <t>469/2</t>
    <phoneticPr fontId="5"/>
  </si>
  <si>
    <t>444/5</t>
    <phoneticPr fontId="5"/>
  </si>
  <si>
    <t>650/5</t>
    <phoneticPr fontId="5"/>
  </si>
  <si>
    <t>二酸化炭素排出抑制対策事業費等補助金</t>
    <phoneticPr fontId="5"/>
  </si>
  <si>
    <t>１．地球温暖化対策の推進</t>
    <rPh sb="2" eb="4">
      <t>チキュウ</t>
    </rPh>
    <rPh sb="4" eb="7">
      <t>オンダンカ</t>
    </rPh>
    <rPh sb="7" eb="9">
      <t>タイサク</t>
    </rPh>
    <rPh sb="10" eb="12">
      <t>スイシン</t>
    </rPh>
    <phoneticPr fontId="5"/>
  </si>
  <si>
    <t>温室効果ガスの削減が喫緊の課題となる中、あらゆる場面で、可能な限り、自動車由来のCO2排出を削減していく必要がある。</t>
    <phoneticPr fontId="5"/>
  </si>
  <si>
    <t>CO2削減を目的とした低炭素化に向けた公共交通利用転換事業の事例は少なく、事例が少ないことより二の足を踏む地方自治体、民間等もあることより、国自らが実施・補助を行うことで成功事例を創出し、同種の取組の普及を推進する必要がある。</t>
    <rPh sb="11" eb="14">
      <t>テイタンソ</t>
    </rPh>
    <rPh sb="14" eb="15">
      <t>カ</t>
    </rPh>
    <rPh sb="16" eb="17">
      <t>ム</t>
    </rPh>
    <rPh sb="19" eb="21">
      <t>コウキョウ</t>
    </rPh>
    <rPh sb="21" eb="23">
      <t>コウツウ</t>
    </rPh>
    <rPh sb="23" eb="25">
      <t>リヨウ</t>
    </rPh>
    <rPh sb="25" eb="27">
      <t>テンカン</t>
    </rPh>
    <rPh sb="27" eb="29">
      <t>ジギョウ</t>
    </rPh>
    <rPh sb="33" eb="34">
      <t>スク</t>
    </rPh>
    <rPh sb="40" eb="41">
      <t>スク</t>
    </rPh>
    <phoneticPr fontId="5"/>
  </si>
  <si>
    <t>温室効果ガスの削減が喫緊の課題であり、自動車由来のCO2排出削減の点から優先度の高い事業である。</t>
    <phoneticPr fontId="5"/>
  </si>
  <si>
    <t>無</t>
  </si>
  <si>
    <t>計画策定は事業費の1/3補助、計画に基づく事業は1/2補助としており、応分の負担を事業実施者に求めている。</t>
    <phoneticPr fontId="5"/>
  </si>
  <si>
    <t>既存の鉄道、バス整備事業等の例（同種の事業でBRT事業169百万円／件、LRT事業44億円／件程度）に照らして、1件当たりコストは妥当な水準である。また当該補助対象経費の計上・支出に当たっては、補助事業の目的を達成するための必要最低限の内容のみとするよう指導を行っている。</t>
    <phoneticPr fontId="5"/>
  </si>
  <si>
    <t>‐</t>
  </si>
  <si>
    <t>-</t>
    <phoneticPr fontId="5"/>
  </si>
  <si>
    <t>補助対象経費の計上・支出に当たっては、事業の目的を達成するための必要最低限の内容のみとするよう指導を行っている。</t>
    <phoneticPr fontId="5"/>
  </si>
  <si>
    <t>競争入札等適切に行い、コスト削減に努めた。</t>
    <phoneticPr fontId="5"/>
  </si>
  <si>
    <t>当該補助事業の実施に当たっては、他の手段・方法等を検討し、最も適切な手段・方法等により実施している。</t>
    <phoneticPr fontId="5"/>
  </si>
  <si>
    <t>補助事業においては、見込みより少ない実績となったが、厳正な公募及び審査の結果であり、引き続き適正な事業実施に努める。</t>
    <phoneticPr fontId="5"/>
  </si>
  <si>
    <t>補助事業者の選定に当たっては厳正な公募及び審査を行ったが、不用額については、予定よりも応募がなかったためである。</t>
    <rPh sb="0" eb="2">
      <t>ホジョ</t>
    </rPh>
    <rPh sb="2" eb="4">
      <t>ジギョウ</t>
    </rPh>
    <rPh sb="4" eb="5">
      <t>シャ</t>
    </rPh>
    <rPh sb="6" eb="8">
      <t>センテイ</t>
    </rPh>
    <rPh sb="9" eb="10">
      <t>ア</t>
    </rPh>
    <rPh sb="14" eb="16">
      <t>ゲンセイ</t>
    </rPh>
    <rPh sb="17" eb="19">
      <t>コウボ</t>
    </rPh>
    <rPh sb="19" eb="20">
      <t>オヨ</t>
    </rPh>
    <rPh sb="21" eb="23">
      <t>シンサ</t>
    </rPh>
    <rPh sb="24" eb="25">
      <t>オコナ</t>
    </rPh>
    <rPh sb="29" eb="31">
      <t>フヨウ</t>
    </rPh>
    <rPh sb="31" eb="32">
      <t>ガク</t>
    </rPh>
    <rPh sb="38" eb="40">
      <t>ヨテイ</t>
    </rPh>
    <rPh sb="43" eb="45">
      <t>オウボ</t>
    </rPh>
    <phoneticPr fontId="5"/>
  </si>
  <si>
    <t>地域公共交通確保改善維持事業</t>
    <phoneticPr fontId="5"/>
  </si>
  <si>
    <t>環境省事業は、CO2削減を直接の目的として、CO2削減目標を記載した事業計画に基づく事業を補助対象としている。一方、国交省事業は、バリアフリー化されたまちづくりの一環として、LRT・BRTシステム、ICカードの導入等に対して支援等を行っているが、積極的に二酸化炭素排出量を削減することそのものを主目的として施策を実施しているものではない。</t>
    <phoneticPr fontId="5"/>
  </si>
  <si>
    <t>当該補助事業はBRTやLRT整備を実施するものであり、一定規模の費用が発生するが、補助対象経費の計上・支出が過剰とならないよう事業者を適切に指導するとともに、設備導入後、マイカーから公共交通へのシフトを確実に進めるための措置を着実に実施してもらうことによりCO2削減効果を最大限発揮できるよう、国としても事業のフォローアップに努める必要がある。</t>
    <phoneticPr fontId="5"/>
  </si>
  <si>
    <t>補助事業においては、コスト削減及びCO2削減効果の最大化を図ることによりコストパフォーマンスの向上に努めるよう、継続的に事業者を指導する。</t>
    <phoneticPr fontId="5"/>
  </si>
  <si>
    <t>-</t>
    <phoneticPr fontId="5"/>
  </si>
  <si>
    <t>-</t>
    <phoneticPr fontId="5"/>
  </si>
  <si>
    <t>新26-022</t>
    <phoneticPr fontId="5"/>
  </si>
  <si>
    <t>066</t>
    <phoneticPr fontId="5"/>
  </si>
  <si>
    <t>機械器具費</t>
    <rPh sb="0" eb="2">
      <t>キカイ</t>
    </rPh>
    <rPh sb="2" eb="4">
      <t>キグ</t>
    </rPh>
    <rPh sb="4" eb="5">
      <t>ヒ</t>
    </rPh>
    <phoneticPr fontId="5"/>
  </si>
  <si>
    <t>ATS車上装置等</t>
    <rPh sb="3" eb="5">
      <t>シャジョウ</t>
    </rPh>
    <rPh sb="5" eb="7">
      <t>ソウチ</t>
    </rPh>
    <rPh sb="7" eb="8">
      <t>ナド</t>
    </rPh>
    <phoneticPr fontId="5"/>
  </si>
  <si>
    <t>A.えちぜん鉄道（株）</t>
    <rPh sb="6" eb="8">
      <t>テツドウ</t>
    </rPh>
    <rPh sb="9" eb="10">
      <t>カブ</t>
    </rPh>
    <phoneticPr fontId="5"/>
  </si>
  <si>
    <t>B.福井鉄道（株）</t>
    <rPh sb="2" eb="4">
      <t>フクイ</t>
    </rPh>
    <rPh sb="4" eb="6">
      <t>テツドウ</t>
    </rPh>
    <rPh sb="7" eb="8">
      <t>カブ</t>
    </rPh>
    <phoneticPr fontId="5"/>
  </si>
  <si>
    <t>工事費</t>
    <rPh sb="0" eb="3">
      <t>コウジヒ</t>
    </rPh>
    <phoneticPr fontId="5"/>
  </si>
  <si>
    <t>測量及試験費</t>
    <phoneticPr fontId="5"/>
  </si>
  <si>
    <t>田原町駅連動装置試験等</t>
    <rPh sb="0" eb="4">
      <t>タワラマチエキ</t>
    </rPh>
    <rPh sb="4" eb="6">
      <t>レンドウ</t>
    </rPh>
    <rPh sb="6" eb="8">
      <t>ソウチ</t>
    </rPh>
    <rPh sb="8" eb="10">
      <t>シケン</t>
    </rPh>
    <rPh sb="10" eb="11">
      <t>ナド</t>
    </rPh>
    <phoneticPr fontId="5"/>
  </si>
  <si>
    <t>C.近江鉄道（株）</t>
    <rPh sb="2" eb="4">
      <t>オウミ</t>
    </rPh>
    <rPh sb="4" eb="6">
      <t>テツドウ</t>
    </rPh>
    <rPh sb="7" eb="8">
      <t>カブ</t>
    </rPh>
    <phoneticPr fontId="5"/>
  </si>
  <si>
    <t>大津営業所増改築工事等</t>
    <rPh sb="0" eb="2">
      <t>オオツ</t>
    </rPh>
    <rPh sb="2" eb="5">
      <t>エイギョウショ</t>
    </rPh>
    <rPh sb="5" eb="8">
      <t>ゾウカイチク</t>
    </rPh>
    <rPh sb="8" eb="10">
      <t>コウジ</t>
    </rPh>
    <rPh sb="10" eb="11">
      <t>ナド</t>
    </rPh>
    <phoneticPr fontId="5"/>
  </si>
  <si>
    <t>連節バス、点検・整備機器等</t>
    <rPh sb="0" eb="2">
      <t>レンセツ</t>
    </rPh>
    <rPh sb="5" eb="7">
      <t>テンケン</t>
    </rPh>
    <rPh sb="8" eb="10">
      <t>セイビ</t>
    </rPh>
    <rPh sb="10" eb="12">
      <t>キキ</t>
    </rPh>
    <rPh sb="12" eb="13">
      <t>ナド</t>
    </rPh>
    <phoneticPr fontId="5"/>
  </si>
  <si>
    <t>D.西日本鉄道（株）</t>
    <rPh sb="2" eb="3">
      <t>ニシ</t>
    </rPh>
    <rPh sb="3" eb="5">
      <t>ニホン</t>
    </rPh>
    <rPh sb="5" eb="7">
      <t>テツドウ</t>
    </rPh>
    <rPh sb="8" eb="9">
      <t>カブ</t>
    </rPh>
    <phoneticPr fontId="5"/>
  </si>
  <si>
    <t>整備場・検査場工事</t>
    <rPh sb="0" eb="2">
      <t>セイビ</t>
    </rPh>
    <rPh sb="2" eb="3">
      <t>ジョウ</t>
    </rPh>
    <rPh sb="4" eb="7">
      <t>ケンサジョウ</t>
    </rPh>
    <rPh sb="7" eb="9">
      <t>コウジ</t>
    </rPh>
    <phoneticPr fontId="5"/>
  </si>
  <si>
    <t>情報設計費</t>
    <rPh sb="0" eb="2">
      <t>ジョウホウ</t>
    </rPh>
    <rPh sb="2" eb="4">
      <t>セッケイ</t>
    </rPh>
    <rPh sb="4" eb="5">
      <t>ヒ</t>
    </rPh>
    <phoneticPr fontId="5"/>
  </si>
  <si>
    <t>乗降カウントシステムソフト等</t>
    <rPh sb="0" eb="2">
      <t>ノリオ</t>
    </rPh>
    <rPh sb="13" eb="14">
      <t>ナド</t>
    </rPh>
    <phoneticPr fontId="5"/>
  </si>
  <si>
    <t>E.神奈川県藤沢市</t>
    <rPh sb="2" eb="6">
      <t>カナガワケン</t>
    </rPh>
    <rPh sb="6" eb="9">
      <t>フジサワシ</t>
    </rPh>
    <phoneticPr fontId="5"/>
  </si>
  <si>
    <t>委託費</t>
    <rPh sb="0" eb="2">
      <t>イタク</t>
    </rPh>
    <rPh sb="2" eb="3">
      <t>ヒ</t>
    </rPh>
    <phoneticPr fontId="5"/>
  </si>
  <si>
    <t>藤沢市地域公共交通検討他業務委託</t>
    <rPh sb="0" eb="3">
      <t>フジサワシ</t>
    </rPh>
    <rPh sb="3" eb="5">
      <t>チイキ</t>
    </rPh>
    <rPh sb="5" eb="7">
      <t>コウキョウ</t>
    </rPh>
    <rPh sb="7" eb="9">
      <t>コウツウ</t>
    </rPh>
    <rPh sb="9" eb="11">
      <t>ケントウ</t>
    </rPh>
    <rPh sb="11" eb="12">
      <t>ホカ</t>
    </rPh>
    <rPh sb="12" eb="14">
      <t>ギョウム</t>
    </rPh>
    <rPh sb="14" eb="16">
      <t>イタク</t>
    </rPh>
    <phoneticPr fontId="5"/>
  </si>
  <si>
    <t>測量及び試験費</t>
    <rPh sb="0" eb="2">
      <t>ソクリョウ</t>
    </rPh>
    <rPh sb="2" eb="3">
      <t>オヨ</t>
    </rPh>
    <rPh sb="4" eb="6">
      <t>シケン</t>
    </rPh>
    <rPh sb="6" eb="7">
      <t>ヒ</t>
    </rPh>
    <phoneticPr fontId="5"/>
  </si>
  <si>
    <t>湘南ライフタウンバスターミナル詳細設計委託等</t>
    <rPh sb="0" eb="2">
      <t>ショウナン</t>
    </rPh>
    <rPh sb="15" eb="17">
      <t>ショウサイ</t>
    </rPh>
    <rPh sb="17" eb="19">
      <t>セッケイ</t>
    </rPh>
    <rPh sb="19" eb="21">
      <t>イタク</t>
    </rPh>
    <rPh sb="21" eb="22">
      <t>ナド</t>
    </rPh>
    <phoneticPr fontId="5"/>
  </si>
  <si>
    <t>えちぜん鉄道（株）</t>
    <rPh sb="4" eb="6">
      <t>テツドウ</t>
    </rPh>
    <rPh sb="7" eb="8">
      <t>カブ</t>
    </rPh>
    <phoneticPr fontId="5"/>
  </si>
  <si>
    <t>ATS車上装置等</t>
    <phoneticPr fontId="5"/>
  </si>
  <si>
    <t>-</t>
    <phoneticPr fontId="5"/>
  </si>
  <si>
    <t>福井鉄道（株）</t>
    <rPh sb="0" eb="2">
      <t>フクイ</t>
    </rPh>
    <rPh sb="2" eb="4">
      <t>テツドウ</t>
    </rPh>
    <rPh sb="5" eb="6">
      <t>カブ</t>
    </rPh>
    <phoneticPr fontId="5"/>
  </si>
  <si>
    <t>田原町駅構内改修に伴う工事等</t>
    <phoneticPr fontId="5"/>
  </si>
  <si>
    <t>田原町駅構内改修に伴う工事等</t>
    <phoneticPr fontId="5"/>
  </si>
  <si>
    <t>近江鉄道（株）</t>
    <rPh sb="0" eb="2">
      <t>オウミ</t>
    </rPh>
    <rPh sb="2" eb="4">
      <t>テツドウ</t>
    </rPh>
    <rPh sb="5" eb="6">
      <t>カブ</t>
    </rPh>
    <phoneticPr fontId="5"/>
  </si>
  <si>
    <t>連節バス、点検・整備機器等</t>
    <phoneticPr fontId="5"/>
  </si>
  <si>
    <t>西日本鉄道（株）</t>
    <rPh sb="0" eb="1">
      <t>ニシ</t>
    </rPh>
    <rPh sb="1" eb="3">
      <t>ニホン</t>
    </rPh>
    <rPh sb="3" eb="5">
      <t>テツドウ</t>
    </rPh>
    <rPh sb="6" eb="7">
      <t>カブ</t>
    </rPh>
    <phoneticPr fontId="5"/>
  </si>
  <si>
    <t>連節バス、点検・整備機器等</t>
    <phoneticPr fontId="5"/>
  </si>
  <si>
    <t>神奈川県藤沢市</t>
    <rPh sb="0" eb="4">
      <t>カナガワケン</t>
    </rPh>
    <rPh sb="4" eb="7">
      <t>フジサワシ</t>
    </rPh>
    <phoneticPr fontId="5"/>
  </si>
  <si>
    <t>藤沢市地域公共交通検討他業務委託等</t>
    <rPh sb="16" eb="17">
      <t>ナド</t>
    </rPh>
    <phoneticPr fontId="5"/>
  </si>
  <si>
    <t>累計交付確定額／累計削減見込量（事業終了後5年間の削減見込量）</t>
    <rPh sb="0" eb="2">
      <t>ルイケイ</t>
    </rPh>
    <rPh sb="2" eb="4">
      <t>コウフ</t>
    </rPh>
    <rPh sb="4" eb="6">
      <t>カクテイ</t>
    </rPh>
    <rPh sb="6" eb="7">
      <t>ガク</t>
    </rPh>
    <rPh sb="8" eb="10">
      <t>ルイケイ</t>
    </rPh>
    <rPh sb="10" eb="12">
      <t>サクゲン</t>
    </rPh>
    <rPh sb="12" eb="14">
      <t>ミコ</t>
    </rPh>
    <rPh sb="14" eb="15">
      <t>リョウ</t>
    </rPh>
    <rPh sb="16" eb="18">
      <t>ジギョウ</t>
    </rPh>
    <rPh sb="18" eb="21">
      <t>シュウリョウゴ</t>
    </rPh>
    <rPh sb="22" eb="24">
      <t>ネンカン</t>
    </rPh>
    <rPh sb="25" eb="27">
      <t>サクゲン</t>
    </rPh>
    <rPh sb="27" eb="29">
      <t>ミコ</t>
    </rPh>
    <rPh sb="29" eb="30">
      <t>リョウ</t>
    </rPh>
    <phoneticPr fontId="5"/>
  </si>
  <si>
    <t>マイカーから公共交通へのシフトを促進することにより、平成３４年度までに19,387.1ｔのCO2排出量削減が見込まれ、地球温暖化対策の推進が図られる。</t>
    <rPh sb="26" eb="28">
      <t>ヘイセイ</t>
    </rPh>
    <rPh sb="30" eb="32">
      <t>ネンド</t>
    </rPh>
    <rPh sb="54" eb="56">
      <t>ミコ</t>
    </rPh>
    <rPh sb="59" eb="61">
      <t>チキュウ</t>
    </rPh>
    <rPh sb="61" eb="64">
      <t>オンダンカ</t>
    </rPh>
    <rPh sb="64" eb="66">
      <t>タイサク</t>
    </rPh>
    <rPh sb="67" eb="69">
      <t>スイシン</t>
    </rPh>
    <rPh sb="70" eb="71">
      <t>ハカ</t>
    </rPh>
    <phoneticPr fontId="5"/>
  </si>
  <si>
    <t>国土交通省総合政策局</t>
    <rPh sb="5" eb="7">
      <t>ソウゴウ</t>
    </rPh>
    <rPh sb="7" eb="10">
      <t>セイサクキョク</t>
    </rPh>
    <phoneticPr fontId="5"/>
  </si>
  <si>
    <t>CO2排出量1tを削減するのに必要な事業費については、10万円/tCO2の目標を達成している。</t>
    <rPh sb="40" eb="42">
      <t>タッセイ</t>
    </rPh>
    <phoneticPr fontId="5"/>
  </si>
  <si>
    <t>公共交通利用転換事業計画で定めたマイカーから公共交通へのシフトを促進することによるCO2排出量削減目標</t>
    <phoneticPr fontId="5"/>
  </si>
  <si>
    <t>本補助金を導入することによってマイカーから公共交通へのシフトを図ることによるCO2排出量削減効果</t>
    <rPh sb="0" eb="1">
      <t>ホン</t>
    </rPh>
    <rPh sb="1" eb="4">
      <t>ホジョキン</t>
    </rPh>
    <rPh sb="5" eb="7">
      <t>ドウニュウ</t>
    </rPh>
    <rPh sb="31" eb="32">
      <t>ハカ</t>
    </rPh>
    <rPh sb="44" eb="46">
      <t>サクゲン</t>
    </rPh>
    <rPh sb="46" eb="48">
      <t>コウカ</t>
    </rPh>
    <phoneticPr fontId="5"/>
  </si>
  <si>
    <t>補助事業者の選定に当たっては公募を実施の上、審査委員会においてCO2削減を目的とした低炭素化に向けた公共交通利用転換事業計画の内容や実施体制等の審査を厳正に行っているため、支出先の選定は妥当である。</t>
    <rPh sb="17" eb="19">
      <t>ジッシ</t>
    </rPh>
    <rPh sb="20" eb="21">
      <t>ウエ</t>
    </rPh>
    <rPh sb="22" eb="24">
      <t>シンサ</t>
    </rPh>
    <rPh sb="24" eb="27">
      <t>イインカイ</t>
    </rPh>
    <rPh sb="60" eb="62">
      <t>ケイカク</t>
    </rPh>
    <rPh sb="63" eb="65">
      <t>ナイヨウ</t>
    </rPh>
    <rPh sb="66" eb="68">
      <t>ジッシ</t>
    </rPh>
    <rPh sb="68" eb="70">
      <t>タイセイ</t>
    </rPh>
    <rPh sb="70" eb="71">
      <t>ナド</t>
    </rPh>
    <rPh sb="75" eb="77">
      <t>ゲンセイ</t>
    </rPh>
    <rPh sb="78" eb="79">
      <t>オコナ</t>
    </rPh>
    <rPh sb="86" eb="88">
      <t>シシュツ</t>
    </rPh>
    <rPh sb="88" eb="89">
      <t>サキ</t>
    </rPh>
    <rPh sb="90" eb="92">
      <t>センテイ</t>
    </rPh>
    <rPh sb="93" eb="95">
      <t>ダトウ</t>
    </rPh>
    <phoneticPr fontId="5"/>
  </si>
  <si>
    <t>導入されたBRT・LRTの運行開始後のH28年度以降に成果を発揮する。</t>
    <rPh sb="0" eb="2">
      <t>ドウニュウ</t>
    </rPh>
    <rPh sb="13" eb="15">
      <t>ウンコウ</t>
    </rPh>
    <rPh sb="15" eb="18">
      <t>カイシゴ</t>
    </rPh>
    <phoneticPr fontId="5"/>
  </si>
  <si>
    <t>マイカーから公共交通への利用転換によるCO2排出削減量</t>
    <rPh sb="6" eb="8">
      <t>コウキョウ</t>
    </rPh>
    <rPh sb="8" eb="10">
      <t>コウツウ</t>
    </rPh>
    <rPh sb="12" eb="14">
      <t>リヨウ</t>
    </rPh>
    <rPh sb="14" eb="16">
      <t>テンカン</t>
    </rPh>
    <phoneticPr fontId="5"/>
  </si>
  <si>
    <t>-</t>
    <phoneticPr fontId="5"/>
  </si>
  <si>
    <t>他事業と統合し、公共交通機関の低炭素化と利用促進に向けた設備整備事業に移行</t>
    <rPh sb="0" eb="1">
      <t>タ</t>
    </rPh>
    <rPh sb="1" eb="3">
      <t>ジギョウ</t>
    </rPh>
    <rPh sb="4" eb="6">
      <t>トウゴウ</t>
    </rPh>
    <rPh sb="8" eb="10">
      <t>コウキョウ</t>
    </rPh>
    <rPh sb="10" eb="12">
      <t>コウツウ</t>
    </rPh>
    <rPh sb="12" eb="14">
      <t>キカン</t>
    </rPh>
    <rPh sb="15" eb="18">
      <t>テイタンソ</t>
    </rPh>
    <rPh sb="18" eb="19">
      <t>カ</t>
    </rPh>
    <rPh sb="20" eb="22">
      <t>リヨウ</t>
    </rPh>
    <rPh sb="22" eb="24">
      <t>ソクシン</t>
    </rPh>
    <rPh sb="25" eb="26">
      <t>ム</t>
    </rPh>
    <rPh sb="28" eb="30">
      <t>セツビ</t>
    </rPh>
    <rPh sb="30" eb="32">
      <t>セイビ</t>
    </rPh>
    <rPh sb="32" eb="34">
      <t>ジギョウ</t>
    </rPh>
    <rPh sb="35" eb="37">
      <t>イコウ</t>
    </rPh>
    <phoneticPr fontId="5"/>
  </si>
  <si>
    <t>-</t>
    <phoneticPr fontId="5"/>
  </si>
  <si>
    <t>万tCO2/年</t>
    <rPh sb="0" eb="1">
      <t>マン</t>
    </rPh>
    <phoneticPr fontId="5"/>
  </si>
  <si>
    <t>-</t>
    <phoneticPr fontId="5"/>
  </si>
  <si>
    <t>自動車環境対策課長
瀧口　博明</t>
    <rPh sb="10" eb="12">
      <t>タキグチ</t>
    </rPh>
    <rPh sb="13" eb="15">
      <t>ヒロアキ</t>
    </rPh>
    <phoneticPr fontId="5"/>
  </si>
  <si>
    <t>エネルギー起源二酸化炭素の排出量</t>
    <phoneticPr fontId="5"/>
  </si>
  <si>
    <t>引き続き、最終年度の目標が達成されるようフォローアップを行うこと。</t>
    <phoneticPr fontId="5"/>
  </si>
  <si>
    <t>外部有識者点検対象外</t>
    <phoneticPr fontId="5"/>
  </si>
  <si>
    <t>-</t>
    <phoneticPr fontId="5"/>
  </si>
  <si>
    <t>現状通り</t>
  </si>
  <si>
    <t>最終年度の目標が達成されるようフォローアップを行う。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</si>
</sst>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59522</xdr:colOff>
      <xdr:row>720</xdr:row>
      <xdr:rowOff>113263</xdr:rowOff>
    </xdr:from>
    <xdr:to>
      <xdr:col>45</xdr:col>
      <xdr:colOff>115419</xdr:colOff>
      <xdr:row>748</xdr:row>
      <xdr:rowOff>11205</xdr:rowOff>
    </xdr:to>
    <xdr:grpSp>
      <xdr:nvGrpSpPr>
        <xdr:cNvPr id="5" name="グループ化 4"/>
        <xdr:cNvGrpSpPr/>
      </xdr:nvGrpSpPr>
      <xdr:grpSpPr>
        <a:xfrm>
          <a:off x="2091522" y="44829963"/>
          <a:ext cx="7167897" cy="9854742"/>
          <a:chOff x="1698766" y="42657432"/>
          <a:chExt cx="7176293" cy="9489870"/>
        </a:xfrm>
      </xdr:grpSpPr>
      <xdr:sp macro="" textlink="">
        <xdr:nvSpPr>
          <xdr:cNvPr id="6" name="正方形/長方形 5"/>
          <xdr:cNvSpPr/>
        </xdr:nvSpPr>
        <xdr:spPr>
          <a:xfrm>
            <a:off x="1698766" y="42657432"/>
            <a:ext cx="1927132" cy="77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444</a:t>
            </a:r>
            <a:r>
              <a:rPr kumimoji="1" lang="ja-JP" altLang="en-US" sz="1400">
                <a:solidFill>
                  <a:schemeClr val="tx1"/>
                </a:solidFill>
              </a:rPr>
              <a:t>百万円</a:t>
            </a:r>
          </a:p>
        </xdr:txBody>
      </xdr:sp>
      <xdr:sp macro="" textlink="">
        <xdr:nvSpPr>
          <xdr:cNvPr id="7" name="正方形/長方形 6"/>
          <xdr:cNvSpPr/>
        </xdr:nvSpPr>
        <xdr:spPr>
          <a:xfrm>
            <a:off x="4918777" y="45533562"/>
            <a:ext cx="3178033" cy="776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福井鉄道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161</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正方形/長方形 7"/>
          <xdr:cNvSpPr/>
        </xdr:nvSpPr>
        <xdr:spPr>
          <a:xfrm>
            <a:off x="4823013" y="43066026"/>
            <a:ext cx="3391040" cy="615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8"/>
          <xdr:cNvSpPr/>
        </xdr:nvSpPr>
        <xdr:spPr>
          <a:xfrm>
            <a:off x="4929983" y="43419571"/>
            <a:ext cx="3223977" cy="7764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えちぜん鉄道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13</a:t>
            </a:r>
            <a:r>
              <a:rPr kumimoji="1" lang="ja-JP" altLang="en-US" sz="1400">
                <a:solidFill>
                  <a:schemeClr val="tx1"/>
                </a:solidFill>
              </a:rPr>
              <a:t>百万円</a:t>
            </a:r>
          </a:p>
        </xdr:txBody>
      </xdr:sp>
      <xdr:cxnSp macro="">
        <xdr:nvCxnSpPr>
          <xdr:cNvPr id="10" name="直線矢印コネクタ 9"/>
          <xdr:cNvCxnSpPr>
            <a:endCxn id="7" idx="1"/>
          </xdr:cNvCxnSpPr>
        </xdr:nvCxnSpPr>
        <xdr:spPr>
          <a:xfrm flipV="1">
            <a:off x="2674727" y="45920606"/>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4839260" y="45212934"/>
            <a:ext cx="3389359"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12" name="大かっこ 11"/>
          <xdr:cNvSpPr/>
        </xdr:nvSpPr>
        <xdr:spPr>
          <a:xfrm>
            <a:off x="4937872" y="44299654"/>
            <a:ext cx="3881157" cy="8208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車両の相互乗り入れの実現に必要な鉄道施設の整備、安全対策強化等を実施</a:t>
            </a:r>
          </a:p>
        </xdr:txBody>
      </xdr:sp>
      <xdr:sp macro="" textlink="">
        <xdr:nvSpPr>
          <xdr:cNvPr id="13" name="大かっこ 12"/>
          <xdr:cNvSpPr/>
        </xdr:nvSpPr>
        <xdr:spPr>
          <a:xfrm>
            <a:off x="4900893" y="46412524"/>
            <a:ext cx="3974166" cy="81522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車両の相互乗り入れの実現に必要な鉄道施設の整備、安全対策強化等を実施</a:t>
            </a:r>
          </a:p>
        </xdr:txBody>
      </xdr:sp>
      <xdr:cxnSp macro="">
        <xdr:nvCxnSpPr>
          <xdr:cNvPr id="14" name="直線コネクタ 13"/>
          <xdr:cNvCxnSpPr>
            <a:stCxn id="6" idx="2"/>
          </xdr:cNvCxnSpPr>
        </xdr:nvCxnSpPr>
        <xdr:spPr>
          <a:xfrm>
            <a:off x="2662332" y="43433419"/>
            <a:ext cx="4837" cy="87138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2679364" y="43848618"/>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22412</xdr:colOff>
      <xdr:row>734</xdr:row>
      <xdr:rowOff>347381</xdr:rowOff>
    </xdr:from>
    <xdr:to>
      <xdr:col>41</xdr:col>
      <xdr:colOff>147980</xdr:colOff>
      <xdr:row>737</xdr:row>
      <xdr:rowOff>92668</xdr:rowOff>
    </xdr:to>
    <xdr:sp macro="" textlink="">
      <xdr:nvSpPr>
        <xdr:cNvPr id="17" name="正方形/長方形 16"/>
        <xdr:cNvSpPr/>
      </xdr:nvSpPr>
      <xdr:spPr>
        <a:xfrm>
          <a:off x="5266765" y="51513440"/>
          <a:ext cx="3151156" cy="7874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C.</a:t>
          </a:r>
          <a:r>
            <a:rPr kumimoji="1" lang="ja-JP" altLang="en-US" sz="1400">
              <a:solidFill>
                <a:schemeClr val="tx1"/>
              </a:solidFill>
            </a:rPr>
            <a:t>近江鉄道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121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25</xdr:col>
      <xdr:colOff>89647</xdr:colOff>
      <xdr:row>734</xdr:row>
      <xdr:rowOff>44823</xdr:rowOff>
    </xdr:from>
    <xdr:to>
      <xdr:col>42</xdr:col>
      <xdr:colOff>21342</xdr:colOff>
      <xdr:row>735</xdr:row>
      <xdr:rowOff>321380</xdr:rowOff>
    </xdr:to>
    <xdr:sp macro="" textlink="">
      <xdr:nvSpPr>
        <xdr:cNvPr id="18" name="正方形/長方形 17"/>
        <xdr:cNvSpPr/>
      </xdr:nvSpPr>
      <xdr:spPr>
        <a:xfrm>
          <a:off x="5132294" y="51210882"/>
          <a:ext cx="3360695" cy="623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26</xdr:col>
      <xdr:colOff>0</xdr:colOff>
      <xdr:row>737</xdr:row>
      <xdr:rowOff>134468</xdr:rowOff>
    </xdr:from>
    <xdr:to>
      <xdr:col>45</xdr:col>
      <xdr:colOff>108144</xdr:colOff>
      <xdr:row>739</xdr:row>
      <xdr:rowOff>266508</xdr:rowOff>
    </xdr:to>
    <xdr:sp macro="" textlink="">
      <xdr:nvSpPr>
        <xdr:cNvPr id="19" name="大かっこ 18"/>
        <xdr:cNvSpPr/>
      </xdr:nvSpPr>
      <xdr:spPr>
        <a:xfrm>
          <a:off x="5244353" y="52342674"/>
          <a:ext cx="3940556" cy="82680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200"/>
            <a:t>BRT</a:t>
          </a:r>
          <a:r>
            <a:rPr kumimoji="1" lang="ja-JP" altLang="en-US" sz="1200"/>
            <a:t>車両の導入、</a:t>
          </a:r>
          <a:r>
            <a:rPr kumimoji="1" lang="en-US" altLang="ja-JP" sz="1200"/>
            <a:t>BRT</a:t>
          </a:r>
          <a:r>
            <a:rPr kumimoji="1" lang="ja-JP" altLang="en-US" sz="1200"/>
            <a:t>を運行するための法廷の点検整備（車検）及び日常点検を行うための設備の整備等を実施</a:t>
          </a:r>
        </a:p>
      </xdr:txBody>
    </xdr:sp>
    <xdr:clientData/>
  </xdr:twoCellAnchor>
  <xdr:twoCellAnchor>
    <xdr:from>
      <xdr:col>25</xdr:col>
      <xdr:colOff>78441</xdr:colOff>
      <xdr:row>740</xdr:row>
      <xdr:rowOff>67235</xdr:rowOff>
    </xdr:from>
    <xdr:to>
      <xdr:col>42</xdr:col>
      <xdr:colOff>10136</xdr:colOff>
      <xdr:row>741</xdr:row>
      <xdr:rowOff>343792</xdr:rowOff>
    </xdr:to>
    <xdr:sp macro="" textlink="">
      <xdr:nvSpPr>
        <xdr:cNvPr id="20" name="正方形/長方形 19"/>
        <xdr:cNvSpPr/>
      </xdr:nvSpPr>
      <xdr:spPr>
        <a:xfrm>
          <a:off x="5121088" y="53317588"/>
          <a:ext cx="3360695" cy="623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25</xdr:col>
      <xdr:colOff>190500</xdr:colOff>
      <xdr:row>741</xdr:row>
      <xdr:rowOff>11206</xdr:rowOff>
    </xdr:from>
    <xdr:to>
      <xdr:col>41</xdr:col>
      <xdr:colOff>114362</xdr:colOff>
      <xdr:row>743</xdr:row>
      <xdr:rowOff>103875</xdr:rowOff>
    </xdr:to>
    <xdr:sp macro="" textlink="">
      <xdr:nvSpPr>
        <xdr:cNvPr id="21" name="正方形/長方形 20"/>
        <xdr:cNvSpPr/>
      </xdr:nvSpPr>
      <xdr:spPr>
        <a:xfrm>
          <a:off x="5233147" y="53608941"/>
          <a:ext cx="3151156" cy="7874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D.</a:t>
          </a:r>
          <a:r>
            <a:rPr kumimoji="1" lang="ja-JP" altLang="en-US" sz="1400">
              <a:solidFill>
                <a:schemeClr val="tx1"/>
              </a:solidFill>
            </a:rPr>
            <a:t>西日本鉄道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137</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25</xdr:col>
      <xdr:colOff>190500</xdr:colOff>
      <xdr:row>743</xdr:row>
      <xdr:rowOff>156882</xdr:rowOff>
    </xdr:from>
    <xdr:to>
      <xdr:col>45</xdr:col>
      <xdr:colOff>96938</xdr:colOff>
      <xdr:row>745</xdr:row>
      <xdr:rowOff>288922</xdr:rowOff>
    </xdr:to>
    <xdr:sp macro="" textlink="">
      <xdr:nvSpPr>
        <xdr:cNvPr id="22" name="大かっこ 21"/>
        <xdr:cNvSpPr/>
      </xdr:nvSpPr>
      <xdr:spPr>
        <a:xfrm>
          <a:off x="5233147" y="54449382"/>
          <a:ext cx="3940556" cy="82680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車両の導入、</a:t>
          </a:r>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を運行するための法廷の点検整備（車検）及び日常点検を行うための設備の整備等を実施</a:t>
          </a:r>
          <a:endParaRPr lang="ja-JP" altLang="ja-JP" sz="1200">
            <a:effectLst/>
          </a:endParaRPr>
        </a:p>
        <a:p>
          <a:pPr algn="l"/>
          <a:endParaRPr kumimoji="1" lang="ja-JP" altLang="en-US" sz="1200"/>
        </a:p>
      </xdr:txBody>
    </xdr:sp>
    <xdr:clientData/>
  </xdr:twoCellAnchor>
  <xdr:twoCellAnchor>
    <xdr:from>
      <xdr:col>26</xdr:col>
      <xdr:colOff>11206</xdr:colOff>
      <xdr:row>747</xdr:row>
      <xdr:rowOff>22413</xdr:rowOff>
    </xdr:from>
    <xdr:to>
      <xdr:col>41</xdr:col>
      <xdr:colOff>136774</xdr:colOff>
      <xdr:row>749</xdr:row>
      <xdr:rowOff>115082</xdr:rowOff>
    </xdr:to>
    <xdr:sp macro="" textlink="">
      <xdr:nvSpPr>
        <xdr:cNvPr id="23" name="正方形/長方形 22"/>
        <xdr:cNvSpPr/>
      </xdr:nvSpPr>
      <xdr:spPr>
        <a:xfrm>
          <a:off x="5255559" y="55704442"/>
          <a:ext cx="3151156" cy="7874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E.</a:t>
          </a:r>
          <a:r>
            <a:rPr kumimoji="1" lang="ja-JP" altLang="en-US" sz="1400">
              <a:solidFill>
                <a:schemeClr val="tx1"/>
              </a:solidFill>
            </a:rPr>
            <a:t>神奈川県藤沢市</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25</xdr:col>
      <xdr:colOff>100852</xdr:colOff>
      <xdr:row>746</xdr:row>
      <xdr:rowOff>78441</xdr:rowOff>
    </xdr:from>
    <xdr:to>
      <xdr:col>42</xdr:col>
      <xdr:colOff>32547</xdr:colOff>
      <xdr:row>748</xdr:row>
      <xdr:rowOff>7615</xdr:rowOff>
    </xdr:to>
    <xdr:sp macro="" textlink="">
      <xdr:nvSpPr>
        <xdr:cNvPr id="24" name="正方形/長方形 23"/>
        <xdr:cNvSpPr/>
      </xdr:nvSpPr>
      <xdr:spPr>
        <a:xfrm>
          <a:off x="5143499" y="55413088"/>
          <a:ext cx="3360695" cy="623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15</xdr:col>
      <xdr:colOff>11207</xdr:colOff>
      <xdr:row>735</xdr:row>
      <xdr:rowOff>324971</xdr:rowOff>
    </xdr:from>
    <xdr:to>
      <xdr:col>26</xdr:col>
      <xdr:colOff>17514</xdr:colOff>
      <xdr:row>735</xdr:row>
      <xdr:rowOff>344506</xdr:rowOff>
    </xdr:to>
    <xdr:cxnSp macro="">
      <xdr:nvCxnSpPr>
        <xdr:cNvPr id="26" name="直線矢印コネクタ 25"/>
        <xdr:cNvCxnSpPr/>
      </xdr:nvCxnSpPr>
      <xdr:spPr>
        <a:xfrm flipV="1">
          <a:off x="3036795" y="51838412"/>
          <a:ext cx="2225072" cy="195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749</xdr:row>
      <xdr:rowOff>179294</xdr:rowOff>
    </xdr:from>
    <xdr:to>
      <xdr:col>45</xdr:col>
      <xdr:colOff>108144</xdr:colOff>
      <xdr:row>754</xdr:row>
      <xdr:rowOff>311334</xdr:rowOff>
    </xdr:to>
    <xdr:sp macro="" textlink="">
      <xdr:nvSpPr>
        <xdr:cNvPr id="28" name="大かっこ 27"/>
        <xdr:cNvSpPr/>
      </xdr:nvSpPr>
      <xdr:spPr>
        <a:xfrm>
          <a:off x="5244353" y="56556088"/>
          <a:ext cx="3940556" cy="82680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200"/>
            <a:t>BRT</a:t>
          </a:r>
          <a:r>
            <a:rPr kumimoji="1" lang="ja-JP" altLang="en-US" sz="1200"/>
            <a:t>の運行計画の詳細決定・</a:t>
          </a:r>
          <a:r>
            <a:rPr kumimoji="1" lang="en-US" altLang="ja-JP" sz="1200"/>
            <a:t>CO2</a:t>
          </a:r>
          <a:r>
            <a:rPr kumimoji="1" lang="ja-JP" altLang="en-US" sz="1200"/>
            <a:t>削減量の算定を行うための計画策定、バスターミナルの設計等を実施</a:t>
          </a:r>
        </a:p>
      </xdr:txBody>
    </xdr:sp>
    <xdr:clientData/>
  </xdr:twoCellAnchor>
  <xdr:twoCellAnchor>
    <xdr:from>
      <xdr:col>14</xdr:col>
      <xdr:colOff>190501</xdr:colOff>
      <xdr:row>742</xdr:row>
      <xdr:rowOff>22411</xdr:rowOff>
    </xdr:from>
    <xdr:to>
      <xdr:col>25</xdr:col>
      <xdr:colOff>196808</xdr:colOff>
      <xdr:row>742</xdr:row>
      <xdr:rowOff>41946</xdr:rowOff>
    </xdr:to>
    <xdr:cxnSp macro="">
      <xdr:nvCxnSpPr>
        <xdr:cNvPr id="29" name="直線矢印コネクタ 28"/>
        <xdr:cNvCxnSpPr/>
      </xdr:nvCxnSpPr>
      <xdr:spPr>
        <a:xfrm flipV="1">
          <a:off x="3014383" y="53967529"/>
          <a:ext cx="2225072" cy="195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747</xdr:row>
      <xdr:rowOff>324971</xdr:rowOff>
    </xdr:from>
    <xdr:to>
      <xdr:col>26</xdr:col>
      <xdr:colOff>6308</xdr:colOff>
      <xdr:row>747</xdr:row>
      <xdr:rowOff>344506</xdr:rowOff>
    </xdr:to>
    <xdr:cxnSp macro="">
      <xdr:nvCxnSpPr>
        <xdr:cNvPr id="30" name="直線矢印コネクタ 29"/>
        <xdr:cNvCxnSpPr/>
      </xdr:nvCxnSpPr>
      <xdr:spPr>
        <a:xfrm flipV="1">
          <a:off x="3025589" y="56007000"/>
          <a:ext cx="2225072" cy="195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62" zoomScale="75" zoomScaleNormal="75" zoomScaleSheetLayoutView="75" zoomScalePageLayoutView="85" workbookViewId="0">
      <selection activeCell="R108" sqref="R108:W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487</v>
      </c>
      <c r="AR2" s="803"/>
      <c r="AS2" s="52" t="str">
        <f>IF(OR(AQ2="　", AQ2=""), "", "-")</f>
        <v/>
      </c>
      <c r="AT2" s="804">
        <v>52</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514</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4" t="s">
        <v>522</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523</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80</v>
      </c>
      <c r="H5" s="713"/>
      <c r="I5" s="713"/>
      <c r="J5" s="713"/>
      <c r="K5" s="713"/>
      <c r="L5" s="713"/>
      <c r="M5" s="714" t="s">
        <v>75</v>
      </c>
      <c r="N5" s="715"/>
      <c r="O5" s="715"/>
      <c r="P5" s="715"/>
      <c r="Q5" s="715"/>
      <c r="R5" s="716"/>
      <c r="S5" s="717" t="s">
        <v>86</v>
      </c>
      <c r="T5" s="713"/>
      <c r="U5" s="713"/>
      <c r="V5" s="713"/>
      <c r="W5" s="713"/>
      <c r="X5" s="718"/>
      <c r="Y5" s="560" t="s">
        <v>3</v>
      </c>
      <c r="Z5" s="295"/>
      <c r="AA5" s="295"/>
      <c r="AB5" s="295"/>
      <c r="AC5" s="295"/>
      <c r="AD5" s="296"/>
      <c r="AE5" s="561" t="s">
        <v>524</v>
      </c>
      <c r="AF5" s="562"/>
      <c r="AG5" s="562"/>
      <c r="AH5" s="562"/>
      <c r="AI5" s="562"/>
      <c r="AJ5" s="562"/>
      <c r="AK5" s="562"/>
      <c r="AL5" s="562"/>
      <c r="AM5" s="562"/>
      <c r="AN5" s="562"/>
      <c r="AO5" s="562"/>
      <c r="AP5" s="563"/>
      <c r="AQ5" s="564" t="s">
        <v>616</v>
      </c>
      <c r="AR5" s="565"/>
      <c r="AS5" s="565"/>
      <c r="AT5" s="565"/>
      <c r="AU5" s="565"/>
      <c r="AV5" s="565"/>
      <c r="AW5" s="565"/>
      <c r="AX5" s="566"/>
    </row>
    <row r="6" spans="1:50" ht="39" customHeight="1" x14ac:dyDescent="0.15">
      <c r="A6" s="569" t="s">
        <v>4</v>
      </c>
      <c r="B6" s="570"/>
      <c r="C6" s="570"/>
      <c r="D6" s="570"/>
      <c r="E6" s="570"/>
      <c r="F6" s="570"/>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526</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527</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2" t="str">
        <f>入力規則等!A26</f>
        <v>地球温暖化対策</v>
      </c>
      <c r="H8" s="584"/>
      <c r="I8" s="584"/>
      <c r="J8" s="584"/>
      <c r="K8" s="584"/>
      <c r="L8" s="584"/>
      <c r="M8" s="584"/>
      <c r="N8" s="584"/>
      <c r="O8" s="584"/>
      <c r="P8" s="584"/>
      <c r="Q8" s="584"/>
      <c r="R8" s="584"/>
      <c r="S8" s="584"/>
      <c r="T8" s="584"/>
      <c r="U8" s="584"/>
      <c r="V8" s="584"/>
      <c r="W8" s="584"/>
      <c r="X8" s="873"/>
      <c r="Y8" s="719" t="s">
        <v>415</v>
      </c>
      <c r="Z8" s="720"/>
      <c r="AA8" s="720"/>
      <c r="AB8" s="720"/>
      <c r="AC8" s="720"/>
      <c r="AD8" s="721"/>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2" t="s">
        <v>528</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66.75" customHeight="1" x14ac:dyDescent="0.15">
      <c r="A10" s="516" t="s">
        <v>34</v>
      </c>
      <c r="B10" s="517"/>
      <c r="C10" s="517"/>
      <c r="D10" s="517"/>
      <c r="E10" s="517"/>
      <c r="F10" s="517"/>
      <c r="G10" s="612" t="s">
        <v>529</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t="s">
        <v>530</v>
      </c>
      <c r="Q13" s="258"/>
      <c r="R13" s="258"/>
      <c r="S13" s="258"/>
      <c r="T13" s="258"/>
      <c r="U13" s="258"/>
      <c r="V13" s="259"/>
      <c r="W13" s="257">
        <v>650</v>
      </c>
      <c r="X13" s="258"/>
      <c r="Y13" s="258"/>
      <c r="Z13" s="258"/>
      <c r="AA13" s="258"/>
      <c r="AB13" s="258"/>
      <c r="AC13" s="259"/>
      <c r="AD13" s="257">
        <v>650</v>
      </c>
      <c r="AE13" s="258"/>
      <c r="AF13" s="258"/>
      <c r="AG13" s="258"/>
      <c r="AH13" s="258"/>
      <c r="AI13" s="258"/>
      <c r="AJ13" s="259"/>
      <c r="AK13" s="257">
        <v>650</v>
      </c>
      <c r="AL13" s="258"/>
      <c r="AM13" s="258"/>
      <c r="AN13" s="258"/>
      <c r="AO13" s="258"/>
      <c r="AP13" s="258"/>
      <c r="AQ13" s="259"/>
      <c r="AR13" s="814" t="s">
        <v>611</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57" t="s">
        <v>530</v>
      </c>
      <c r="Q14" s="258"/>
      <c r="R14" s="258"/>
      <c r="S14" s="258"/>
      <c r="T14" s="258"/>
      <c r="U14" s="258"/>
      <c r="V14" s="259"/>
      <c r="W14" s="257" t="s">
        <v>531</v>
      </c>
      <c r="X14" s="258"/>
      <c r="Y14" s="258"/>
      <c r="Z14" s="258"/>
      <c r="AA14" s="258"/>
      <c r="AB14" s="258"/>
      <c r="AC14" s="259"/>
      <c r="AD14" s="257" t="s">
        <v>531</v>
      </c>
      <c r="AE14" s="258"/>
      <c r="AF14" s="258"/>
      <c r="AG14" s="258"/>
      <c r="AH14" s="258"/>
      <c r="AI14" s="258"/>
      <c r="AJ14" s="259"/>
      <c r="AK14" s="257" t="s">
        <v>531</v>
      </c>
      <c r="AL14" s="258"/>
      <c r="AM14" s="258"/>
      <c r="AN14" s="258"/>
      <c r="AO14" s="258"/>
      <c r="AP14" s="258"/>
      <c r="AQ14" s="259"/>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7" t="s">
        <v>530</v>
      </c>
      <c r="Q15" s="258"/>
      <c r="R15" s="258"/>
      <c r="S15" s="258"/>
      <c r="T15" s="258"/>
      <c r="U15" s="258"/>
      <c r="V15" s="259"/>
      <c r="W15" s="257" t="s">
        <v>531</v>
      </c>
      <c r="X15" s="258"/>
      <c r="Y15" s="258"/>
      <c r="Z15" s="258"/>
      <c r="AA15" s="258"/>
      <c r="AB15" s="258"/>
      <c r="AC15" s="259"/>
      <c r="AD15" s="257" t="s">
        <v>531</v>
      </c>
      <c r="AE15" s="258"/>
      <c r="AF15" s="258"/>
      <c r="AG15" s="258"/>
      <c r="AH15" s="258"/>
      <c r="AI15" s="258"/>
      <c r="AJ15" s="259"/>
      <c r="AK15" s="257" t="s">
        <v>531</v>
      </c>
      <c r="AL15" s="258"/>
      <c r="AM15" s="258"/>
      <c r="AN15" s="258"/>
      <c r="AO15" s="258"/>
      <c r="AP15" s="258"/>
      <c r="AQ15" s="259"/>
      <c r="AR15" s="257" t="s">
        <v>620</v>
      </c>
      <c r="AS15" s="258"/>
      <c r="AT15" s="258"/>
      <c r="AU15" s="258"/>
      <c r="AV15" s="258"/>
      <c r="AW15" s="258"/>
      <c r="AX15" s="656"/>
    </row>
    <row r="16" spans="1:50" ht="21" customHeight="1" x14ac:dyDescent="0.15">
      <c r="A16" s="601"/>
      <c r="B16" s="602"/>
      <c r="C16" s="602"/>
      <c r="D16" s="602"/>
      <c r="E16" s="602"/>
      <c r="F16" s="603"/>
      <c r="G16" s="591"/>
      <c r="H16" s="592"/>
      <c r="I16" s="574" t="s">
        <v>59</v>
      </c>
      <c r="J16" s="575"/>
      <c r="K16" s="575"/>
      <c r="L16" s="575"/>
      <c r="M16" s="575"/>
      <c r="N16" s="575"/>
      <c r="O16" s="576"/>
      <c r="P16" s="257" t="s">
        <v>530</v>
      </c>
      <c r="Q16" s="258"/>
      <c r="R16" s="258"/>
      <c r="S16" s="258"/>
      <c r="T16" s="258"/>
      <c r="U16" s="258"/>
      <c r="V16" s="259"/>
      <c r="W16" s="257" t="s">
        <v>531</v>
      </c>
      <c r="X16" s="258"/>
      <c r="Y16" s="258"/>
      <c r="Z16" s="258"/>
      <c r="AA16" s="258"/>
      <c r="AB16" s="258"/>
      <c r="AC16" s="259"/>
      <c r="AD16" s="257" t="s">
        <v>531</v>
      </c>
      <c r="AE16" s="258"/>
      <c r="AF16" s="258"/>
      <c r="AG16" s="258"/>
      <c r="AH16" s="258"/>
      <c r="AI16" s="258"/>
      <c r="AJ16" s="259"/>
      <c r="AK16" s="257" t="s">
        <v>531</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530</v>
      </c>
      <c r="Q17" s="258"/>
      <c r="R17" s="258"/>
      <c r="S17" s="258"/>
      <c r="T17" s="258"/>
      <c r="U17" s="258"/>
      <c r="V17" s="259"/>
      <c r="W17" s="257" t="s">
        <v>531</v>
      </c>
      <c r="X17" s="258"/>
      <c r="Y17" s="258"/>
      <c r="Z17" s="258"/>
      <c r="AA17" s="258"/>
      <c r="AB17" s="258"/>
      <c r="AC17" s="259"/>
      <c r="AD17" s="257" t="s">
        <v>531</v>
      </c>
      <c r="AE17" s="258"/>
      <c r="AF17" s="258"/>
      <c r="AG17" s="258"/>
      <c r="AH17" s="258"/>
      <c r="AI17" s="258"/>
      <c r="AJ17" s="259"/>
      <c r="AK17" s="257" t="s">
        <v>531</v>
      </c>
      <c r="AL17" s="258"/>
      <c r="AM17" s="258"/>
      <c r="AN17" s="258"/>
      <c r="AO17" s="258"/>
      <c r="AP17" s="258"/>
      <c r="AQ17" s="259"/>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0</v>
      </c>
      <c r="Q18" s="739"/>
      <c r="R18" s="739"/>
      <c r="S18" s="739"/>
      <c r="T18" s="739"/>
      <c r="U18" s="739"/>
      <c r="V18" s="740"/>
      <c r="W18" s="738">
        <f>SUM(W13:AC17)</f>
        <v>650</v>
      </c>
      <c r="X18" s="739"/>
      <c r="Y18" s="739"/>
      <c r="Z18" s="739"/>
      <c r="AA18" s="739"/>
      <c r="AB18" s="739"/>
      <c r="AC18" s="740"/>
      <c r="AD18" s="738">
        <f>SUM(AD13:AJ17)</f>
        <v>650</v>
      </c>
      <c r="AE18" s="739"/>
      <c r="AF18" s="739"/>
      <c r="AG18" s="739"/>
      <c r="AH18" s="739"/>
      <c r="AI18" s="739"/>
      <c r="AJ18" s="740"/>
      <c r="AK18" s="738">
        <f>SUM(AK13:AQ17)</f>
        <v>650</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7" t="s">
        <v>530</v>
      </c>
      <c r="Q19" s="258"/>
      <c r="R19" s="258"/>
      <c r="S19" s="258"/>
      <c r="T19" s="258"/>
      <c r="U19" s="258"/>
      <c r="V19" s="259"/>
      <c r="W19" s="257">
        <v>469</v>
      </c>
      <c r="X19" s="258"/>
      <c r="Y19" s="258"/>
      <c r="Z19" s="258"/>
      <c r="AA19" s="258"/>
      <c r="AB19" s="258"/>
      <c r="AC19" s="259"/>
      <c r="AD19" s="257">
        <v>444</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6" t="s">
        <v>11</v>
      </c>
      <c r="H20" s="737"/>
      <c r="I20" s="737"/>
      <c r="J20" s="737"/>
      <c r="K20" s="737"/>
      <c r="L20" s="737"/>
      <c r="M20" s="737"/>
      <c r="N20" s="737"/>
      <c r="O20" s="737"/>
      <c r="P20" s="742" t="str">
        <f>IF(P18=0, "-", P19/P18)</f>
        <v>-</v>
      </c>
      <c r="Q20" s="742"/>
      <c r="R20" s="742"/>
      <c r="S20" s="742"/>
      <c r="T20" s="742"/>
      <c r="U20" s="742"/>
      <c r="V20" s="742"/>
      <c r="W20" s="742">
        <f>IF(W18=0, "-", W19/W18)</f>
        <v>0.72153846153846157</v>
      </c>
      <c r="X20" s="742"/>
      <c r="Y20" s="742"/>
      <c r="Z20" s="742"/>
      <c r="AA20" s="742"/>
      <c r="AB20" s="742"/>
      <c r="AC20" s="742"/>
      <c r="AD20" s="742">
        <f>IF(AD18=0, "-", AD19/AD18)</f>
        <v>0.68307692307692303</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v>30</v>
      </c>
      <c r="AR22" s="151"/>
      <c r="AS22" s="152" t="s">
        <v>371</v>
      </c>
      <c r="AT22" s="153"/>
      <c r="AU22" s="276">
        <v>34</v>
      </c>
      <c r="AV22" s="276"/>
      <c r="AW22" s="274" t="s">
        <v>313</v>
      </c>
      <c r="AX22" s="275"/>
    </row>
    <row r="23" spans="1:50" ht="22.5" customHeight="1" x14ac:dyDescent="0.15">
      <c r="A23" s="280"/>
      <c r="B23" s="278"/>
      <c r="C23" s="278"/>
      <c r="D23" s="278"/>
      <c r="E23" s="278"/>
      <c r="F23" s="279"/>
      <c r="G23" s="400" t="s">
        <v>606</v>
      </c>
      <c r="H23" s="401"/>
      <c r="I23" s="401"/>
      <c r="J23" s="401"/>
      <c r="K23" s="401"/>
      <c r="L23" s="401"/>
      <c r="M23" s="401"/>
      <c r="N23" s="401"/>
      <c r="O23" s="402"/>
      <c r="P23" s="111" t="s">
        <v>610</v>
      </c>
      <c r="Q23" s="111"/>
      <c r="R23" s="111"/>
      <c r="S23" s="111"/>
      <c r="T23" s="111"/>
      <c r="U23" s="111"/>
      <c r="V23" s="111"/>
      <c r="W23" s="111"/>
      <c r="X23" s="131"/>
      <c r="Y23" s="376" t="s">
        <v>14</v>
      </c>
      <c r="Z23" s="377"/>
      <c r="AA23" s="378"/>
      <c r="AB23" s="326" t="s">
        <v>532</v>
      </c>
      <c r="AC23" s="326"/>
      <c r="AD23" s="326"/>
      <c r="AE23" s="392" t="s">
        <v>533</v>
      </c>
      <c r="AF23" s="363"/>
      <c r="AG23" s="363"/>
      <c r="AH23" s="363"/>
      <c r="AI23" s="392">
        <v>0</v>
      </c>
      <c r="AJ23" s="363"/>
      <c r="AK23" s="363"/>
      <c r="AL23" s="363"/>
      <c r="AM23" s="392">
        <v>0</v>
      </c>
      <c r="AN23" s="363"/>
      <c r="AO23" s="363"/>
      <c r="AP23" s="363"/>
      <c r="AQ23" s="272" t="s">
        <v>533</v>
      </c>
      <c r="AR23" s="208"/>
      <c r="AS23" s="208"/>
      <c r="AT23" s="273"/>
      <c r="AU23" s="363" t="s">
        <v>533</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533</v>
      </c>
      <c r="AF24" s="363"/>
      <c r="AG24" s="363"/>
      <c r="AH24" s="363"/>
      <c r="AI24" s="392">
        <v>0</v>
      </c>
      <c r="AJ24" s="363"/>
      <c r="AK24" s="363"/>
      <c r="AL24" s="363"/>
      <c r="AM24" s="392">
        <v>0</v>
      </c>
      <c r="AN24" s="363"/>
      <c r="AO24" s="363"/>
      <c r="AP24" s="363"/>
      <c r="AQ24" s="272">
        <v>5409.06</v>
      </c>
      <c r="AR24" s="208"/>
      <c r="AS24" s="208"/>
      <c r="AT24" s="273"/>
      <c r="AU24" s="363">
        <v>19387.080000000002</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533</v>
      </c>
      <c r="AF25" s="363"/>
      <c r="AG25" s="363"/>
      <c r="AH25" s="363"/>
      <c r="AI25" s="392">
        <v>0</v>
      </c>
      <c r="AJ25" s="363"/>
      <c r="AK25" s="363"/>
      <c r="AL25" s="363"/>
      <c r="AM25" s="392">
        <v>0</v>
      </c>
      <c r="AN25" s="363"/>
      <c r="AO25" s="363"/>
      <c r="AP25" s="363"/>
      <c r="AQ25" s="272" t="s">
        <v>533</v>
      </c>
      <c r="AR25" s="208"/>
      <c r="AS25" s="208"/>
      <c r="AT25" s="273"/>
      <c r="AU25" s="363" t="s">
        <v>533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531</v>
      </c>
      <c r="AR47" s="151"/>
      <c r="AS47" s="152" t="s">
        <v>371</v>
      </c>
      <c r="AT47" s="153"/>
      <c r="AU47" s="151">
        <v>28</v>
      </c>
      <c r="AV47" s="151"/>
      <c r="AW47" s="152" t="s">
        <v>313</v>
      </c>
      <c r="AX47" s="203"/>
    </row>
    <row r="48" spans="1:50" ht="22.5" customHeight="1" x14ac:dyDescent="0.15">
      <c r="A48" s="355"/>
      <c r="B48" s="356"/>
      <c r="C48" s="356"/>
      <c r="D48" s="356"/>
      <c r="E48" s="356"/>
      <c r="F48" s="357"/>
      <c r="G48" s="431" t="s">
        <v>386</v>
      </c>
      <c r="H48" s="111" t="s">
        <v>534</v>
      </c>
      <c r="I48" s="111"/>
      <c r="J48" s="111"/>
      <c r="K48" s="111"/>
      <c r="L48" s="111"/>
      <c r="M48" s="111"/>
      <c r="N48" s="111"/>
      <c r="O48" s="131"/>
      <c r="P48" s="111" t="s">
        <v>535</v>
      </c>
      <c r="Q48" s="111"/>
      <c r="R48" s="111"/>
      <c r="S48" s="111"/>
      <c r="T48" s="111"/>
      <c r="U48" s="111"/>
      <c r="V48" s="111"/>
      <c r="W48" s="111"/>
      <c r="X48" s="131"/>
      <c r="Y48" s="204" t="s">
        <v>14</v>
      </c>
      <c r="Z48" s="205"/>
      <c r="AA48" s="206"/>
      <c r="AB48" s="213" t="s">
        <v>536</v>
      </c>
      <c r="AC48" s="213"/>
      <c r="AD48" s="213"/>
      <c r="AE48" s="272" t="s">
        <v>537</v>
      </c>
      <c r="AF48" s="208"/>
      <c r="AG48" s="208"/>
      <c r="AH48" s="208"/>
      <c r="AI48" s="272">
        <v>89.8</v>
      </c>
      <c r="AJ48" s="208"/>
      <c r="AK48" s="208"/>
      <c r="AL48" s="208"/>
      <c r="AM48" s="272">
        <v>4.7</v>
      </c>
      <c r="AN48" s="208"/>
      <c r="AO48" s="208"/>
      <c r="AP48" s="208"/>
      <c r="AQ48" s="272" t="s">
        <v>531</v>
      </c>
      <c r="AR48" s="208"/>
      <c r="AS48" s="208"/>
      <c r="AT48" s="273"/>
      <c r="AU48" s="363" t="s">
        <v>531</v>
      </c>
      <c r="AV48" s="363"/>
      <c r="AW48" s="363"/>
      <c r="AX48" s="364"/>
    </row>
    <row r="49" spans="1:50" ht="22.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536</v>
      </c>
      <c r="AC49" s="207"/>
      <c r="AD49" s="207"/>
      <c r="AE49" s="272" t="s">
        <v>530</v>
      </c>
      <c r="AF49" s="208"/>
      <c r="AG49" s="208"/>
      <c r="AH49" s="208"/>
      <c r="AI49" s="272">
        <v>10</v>
      </c>
      <c r="AJ49" s="208"/>
      <c r="AK49" s="208"/>
      <c r="AL49" s="208"/>
      <c r="AM49" s="272">
        <v>10</v>
      </c>
      <c r="AN49" s="208"/>
      <c r="AO49" s="208"/>
      <c r="AP49" s="208"/>
      <c r="AQ49" s="272" t="s">
        <v>531</v>
      </c>
      <c r="AR49" s="208"/>
      <c r="AS49" s="208"/>
      <c r="AT49" s="273"/>
      <c r="AU49" s="363">
        <v>10</v>
      </c>
      <c r="AV49" s="363"/>
      <c r="AW49" s="363"/>
      <c r="AX49" s="364"/>
    </row>
    <row r="50" spans="1:50" ht="2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t="s">
        <v>530</v>
      </c>
      <c r="AF50" s="826"/>
      <c r="AG50" s="826"/>
      <c r="AH50" s="826"/>
      <c r="AI50" s="825">
        <v>11.1</v>
      </c>
      <c r="AJ50" s="826"/>
      <c r="AK50" s="826"/>
      <c r="AL50" s="826"/>
      <c r="AM50" s="825">
        <v>213</v>
      </c>
      <c r="AN50" s="826"/>
      <c r="AO50" s="826"/>
      <c r="AP50" s="826"/>
      <c r="AQ50" s="272" t="s">
        <v>531</v>
      </c>
      <c r="AR50" s="208"/>
      <c r="AS50" s="208"/>
      <c r="AT50" s="273"/>
      <c r="AU50" s="363" t="s">
        <v>531</v>
      </c>
      <c r="AV50" s="363"/>
      <c r="AW50" s="363"/>
      <c r="AX50" s="364"/>
    </row>
    <row r="51" spans="1:50" ht="84.75" customHeight="1" x14ac:dyDescent="0.15">
      <c r="A51" s="92" t="s">
        <v>515</v>
      </c>
      <c r="B51" s="93"/>
      <c r="C51" s="93"/>
      <c r="D51" s="93"/>
      <c r="E51" s="90" t="s">
        <v>506</v>
      </c>
      <c r="F51" s="91"/>
      <c r="G51" s="59" t="s">
        <v>387</v>
      </c>
      <c r="H51" s="397" t="s">
        <v>607</v>
      </c>
      <c r="I51" s="398"/>
      <c r="J51" s="398"/>
      <c r="K51" s="398"/>
      <c r="L51" s="398"/>
      <c r="M51" s="398"/>
      <c r="N51" s="398"/>
      <c r="O51" s="399"/>
      <c r="P51" s="106" t="s">
        <v>602</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538</v>
      </c>
      <c r="H74" s="111"/>
      <c r="I74" s="111"/>
      <c r="J74" s="111"/>
      <c r="K74" s="111"/>
      <c r="L74" s="111"/>
      <c r="M74" s="111"/>
      <c r="N74" s="111"/>
      <c r="O74" s="111"/>
      <c r="P74" s="111"/>
      <c r="Q74" s="111"/>
      <c r="R74" s="111"/>
      <c r="S74" s="111"/>
      <c r="T74" s="111"/>
      <c r="U74" s="111"/>
      <c r="V74" s="111"/>
      <c r="W74" s="111"/>
      <c r="X74" s="131"/>
      <c r="Y74" s="294" t="s">
        <v>62</v>
      </c>
      <c r="Z74" s="295"/>
      <c r="AA74" s="296"/>
      <c r="AB74" s="326" t="s">
        <v>539</v>
      </c>
      <c r="AC74" s="326"/>
      <c r="AD74" s="326"/>
      <c r="AE74" s="251" t="s">
        <v>540</v>
      </c>
      <c r="AF74" s="251"/>
      <c r="AG74" s="251"/>
      <c r="AH74" s="251"/>
      <c r="AI74" s="251">
        <v>2</v>
      </c>
      <c r="AJ74" s="251"/>
      <c r="AK74" s="251"/>
      <c r="AL74" s="251"/>
      <c r="AM74" s="251">
        <v>5</v>
      </c>
      <c r="AN74" s="251"/>
      <c r="AO74" s="251"/>
      <c r="AP74" s="251"/>
      <c r="AQ74" s="251" t="s">
        <v>531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539</v>
      </c>
      <c r="AC75" s="326"/>
      <c r="AD75" s="326"/>
      <c r="AE75" s="251" t="s">
        <v>541</v>
      </c>
      <c r="AF75" s="251"/>
      <c r="AG75" s="251"/>
      <c r="AH75" s="251"/>
      <c r="AI75" s="251">
        <v>7</v>
      </c>
      <c r="AJ75" s="251"/>
      <c r="AK75" s="251"/>
      <c r="AL75" s="251"/>
      <c r="AM75" s="251">
        <v>4</v>
      </c>
      <c r="AN75" s="251"/>
      <c r="AO75" s="251"/>
      <c r="AP75" s="251"/>
      <c r="AQ75" s="251">
        <v>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542</v>
      </c>
      <c r="H89" s="385"/>
      <c r="I89" s="385"/>
      <c r="J89" s="385"/>
      <c r="K89" s="385"/>
      <c r="L89" s="385"/>
      <c r="M89" s="385"/>
      <c r="N89" s="385"/>
      <c r="O89" s="385"/>
      <c r="P89" s="385"/>
      <c r="Q89" s="385"/>
      <c r="R89" s="385"/>
      <c r="S89" s="385"/>
      <c r="T89" s="385"/>
      <c r="U89" s="385"/>
      <c r="V89" s="385"/>
      <c r="W89" s="385"/>
      <c r="X89" s="385"/>
      <c r="Y89" s="260" t="s">
        <v>17</v>
      </c>
      <c r="Z89" s="261"/>
      <c r="AA89" s="262"/>
      <c r="AB89" s="327" t="s">
        <v>543</v>
      </c>
      <c r="AC89" s="328"/>
      <c r="AD89" s="329"/>
      <c r="AE89" s="251" t="s">
        <v>541</v>
      </c>
      <c r="AF89" s="251"/>
      <c r="AG89" s="251"/>
      <c r="AH89" s="251"/>
      <c r="AI89" s="251">
        <v>234.5</v>
      </c>
      <c r="AJ89" s="251"/>
      <c r="AK89" s="251"/>
      <c r="AL89" s="251"/>
      <c r="AM89" s="251">
        <v>88.8</v>
      </c>
      <c r="AN89" s="251"/>
      <c r="AO89" s="251"/>
      <c r="AP89" s="251"/>
      <c r="AQ89" s="392">
        <v>130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544</v>
      </c>
      <c r="AC90" s="700"/>
      <c r="AD90" s="701"/>
      <c r="AE90" s="381" t="s">
        <v>541</v>
      </c>
      <c r="AF90" s="381"/>
      <c r="AG90" s="381"/>
      <c r="AH90" s="381"/>
      <c r="AI90" s="381" t="s">
        <v>545</v>
      </c>
      <c r="AJ90" s="381"/>
      <c r="AK90" s="381"/>
      <c r="AL90" s="381"/>
      <c r="AM90" s="381" t="s">
        <v>546</v>
      </c>
      <c r="AN90" s="381"/>
      <c r="AO90" s="381"/>
      <c r="AP90" s="381"/>
      <c r="AQ90" s="381" t="s">
        <v>547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548</v>
      </c>
      <c r="D104" s="851"/>
      <c r="E104" s="851"/>
      <c r="F104" s="851"/>
      <c r="G104" s="851"/>
      <c r="H104" s="851"/>
      <c r="I104" s="851"/>
      <c r="J104" s="851"/>
      <c r="K104" s="852"/>
      <c r="L104" s="257">
        <v>650</v>
      </c>
      <c r="M104" s="258"/>
      <c r="N104" s="258"/>
      <c r="O104" s="258"/>
      <c r="P104" s="258"/>
      <c r="Q104" s="259"/>
      <c r="R104" s="257">
        <v>0</v>
      </c>
      <c r="S104" s="258"/>
      <c r="T104" s="258"/>
      <c r="U104" s="258"/>
      <c r="V104" s="258"/>
      <c r="W104" s="259"/>
      <c r="X104" s="440" t="s">
        <v>612</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650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540</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613</v>
      </c>
      <c r="AR114" s="276"/>
      <c r="AS114" s="152" t="s">
        <v>371</v>
      </c>
      <c r="AT114" s="153"/>
      <c r="AU114" s="151">
        <v>42</v>
      </c>
      <c r="AV114" s="151"/>
      <c r="AW114" s="152" t="s">
        <v>313</v>
      </c>
      <c r="AX114" s="203"/>
    </row>
    <row r="115" spans="1:50" ht="39.75" customHeight="1" x14ac:dyDescent="0.15">
      <c r="A115" s="865"/>
      <c r="B115" s="860"/>
      <c r="C115" s="164"/>
      <c r="D115" s="860"/>
      <c r="E115" s="164"/>
      <c r="F115" s="165"/>
      <c r="G115" s="130" t="s">
        <v>617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614</v>
      </c>
      <c r="AC115" s="207"/>
      <c r="AD115" s="207"/>
      <c r="AE115" s="181">
        <v>123500</v>
      </c>
      <c r="AF115" s="208"/>
      <c r="AG115" s="208"/>
      <c r="AH115" s="208"/>
      <c r="AI115" s="181">
        <v>118900</v>
      </c>
      <c r="AJ115" s="208"/>
      <c r="AK115" s="208"/>
      <c r="AL115" s="208"/>
      <c r="AM115" s="181" t="s">
        <v>613</v>
      </c>
      <c r="AN115" s="208"/>
      <c r="AO115" s="208"/>
      <c r="AP115" s="208"/>
      <c r="AQ115" s="181" t="s">
        <v>613</v>
      </c>
      <c r="AR115" s="208"/>
      <c r="AS115" s="208"/>
      <c r="AT115" s="208"/>
      <c r="AU115" s="181" t="s">
        <v>615</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614</v>
      </c>
      <c r="AC116" s="207"/>
      <c r="AD116" s="207"/>
      <c r="AE116" s="181" t="s">
        <v>613</v>
      </c>
      <c r="AF116" s="208"/>
      <c r="AG116" s="208"/>
      <c r="AH116" s="208"/>
      <c r="AI116" s="181" t="s">
        <v>613</v>
      </c>
      <c r="AJ116" s="208"/>
      <c r="AK116" s="208"/>
      <c r="AL116" s="208"/>
      <c r="AM116" s="181" t="s">
        <v>613</v>
      </c>
      <c r="AN116" s="208"/>
      <c r="AO116" s="208"/>
      <c r="AP116" s="208"/>
      <c r="AQ116" s="272" t="s">
        <v>613</v>
      </c>
      <c r="AR116" s="208"/>
      <c r="AS116" s="208"/>
      <c r="AT116" s="273"/>
      <c r="AU116" s="181">
        <v>92700</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603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516</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518</v>
      </c>
      <c r="AF413" s="151"/>
      <c r="AG413" s="152" t="s">
        <v>371</v>
      </c>
      <c r="AH413" s="153"/>
      <c r="AI413" s="147"/>
      <c r="AJ413" s="147"/>
      <c r="AK413" s="147"/>
      <c r="AL413" s="148"/>
      <c r="AM413" s="147"/>
      <c r="AN413" s="147"/>
      <c r="AO413" s="147"/>
      <c r="AP413" s="148"/>
      <c r="AQ413" s="202" t="s">
        <v>521</v>
      </c>
      <c r="AR413" s="151"/>
      <c r="AS413" s="152" t="s">
        <v>371</v>
      </c>
      <c r="AT413" s="153"/>
      <c r="AU413" s="151" t="s">
        <v>521</v>
      </c>
      <c r="AV413" s="151"/>
      <c r="AW413" s="152" t="s">
        <v>313</v>
      </c>
      <c r="AX413" s="203"/>
    </row>
    <row r="414" spans="1:50" ht="22.5" customHeight="1" x14ac:dyDescent="0.15">
      <c r="A414" s="865"/>
      <c r="B414" s="860"/>
      <c r="C414" s="164"/>
      <c r="D414" s="860"/>
      <c r="E414" s="154"/>
      <c r="F414" s="155"/>
      <c r="G414" s="130" t="s">
        <v>517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518</v>
      </c>
      <c r="AC414" s="213"/>
      <c r="AD414" s="213"/>
      <c r="AE414" s="272" t="s">
        <v>521</v>
      </c>
      <c r="AF414" s="208"/>
      <c r="AG414" s="208"/>
      <c r="AH414" s="208"/>
      <c r="AI414" s="272" t="s">
        <v>521</v>
      </c>
      <c r="AJ414" s="208"/>
      <c r="AK414" s="208"/>
      <c r="AL414" s="208"/>
      <c r="AM414" s="272" t="s">
        <v>518</v>
      </c>
      <c r="AN414" s="208"/>
      <c r="AO414" s="208"/>
      <c r="AP414" s="273"/>
      <c r="AQ414" s="272" t="s">
        <v>518</v>
      </c>
      <c r="AR414" s="208"/>
      <c r="AS414" s="208"/>
      <c r="AT414" s="273"/>
      <c r="AU414" s="208" t="s">
        <v>520</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520</v>
      </c>
      <c r="AC415" s="207"/>
      <c r="AD415" s="207"/>
      <c r="AE415" s="272" t="s">
        <v>518</v>
      </c>
      <c r="AF415" s="208"/>
      <c r="AG415" s="208"/>
      <c r="AH415" s="273"/>
      <c r="AI415" s="272" t="s">
        <v>518</v>
      </c>
      <c r="AJ415" s="208"/>
      <c r="AK415" s="208"/>
      <c r="AL415" s="208"/>
      <c r="AM415" s="272" t="s">
        <v>518</v>
      </c>
      <c r="AN415" s="208"/>
      <c r="AO415" s="208"/>
      <c r="AP415" s="273"/>
      <c r="AQ415" s="272" t="s">
        <v>518</v>
      </c>
      <c r="AR415" s="208"/>
      <c r="AS415" s="208"/>
      <c r="AT415" s="273"/>
      <c r="AU415" s="208" t="s">
        <v>518</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518</v>
      </c>
      <c r="AF416" s="208"/>
      <c r="AG416" s="208"/>
      <c r="AH416" s="273"/>
      <c r="AI416" s="272" t="s">
        <v>520</v>
      </c>
      <c r="AJ416" s="208"/>
      <c r="AK416" s="208"/>
      <c r="AL416" s="208"/>
      <c r="AM416" s="272" t="s">
        <v>521</v>
      </c>
      <c r="AN416" s="208"/>
      <c r="AO416" s="208"/>
      <c r="AP416" s="273"/>
      <c r="AQ416" s="272" t="s">
        <v>521</v>
      </c>
      <c r="AR416" s="208"/>
      <c r="AS416" s="208"/>
      <c r="AT416" s="273"/>
      <c r="AU416" s="208" t="s">
        <v>518</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518</v>
      </c>
      <c r="AF438" s="151"/>
      <c r="AG438" s="152" t="s">
        <v>371</v>
      </c>
      <c r="AH438" s="153"/>
      <c r="AI438" s="147"/>
      <c r="AJ438" s="147"/>
      <c r="AK438" s="147"/>
      <c r="AL438" s="148"/>
      <c r="AM438" s="147"/>
      <c r="AN438" s="147"/>
      <c r="AO438" s="147"/>
      <c r="AP438" s="148"/>
      <c r="AQ438" s="202" t="s">
        <v>518</v>
      </c>
      <c r="AR438" s="151"/>
      <c r="AS438" s="152" t="s">
        <v>371</v>
      </c>
      <c r="AT438" s="153"/>
      <c r="AU438" s="151" t="s">
        <v>518</v>
      </c>
      <c r="AV438" s="151"/>
      <c r="AW438" s="152" t="s">
        <v>313</v>
      </c>
      <c r="AX438" s="203"/>
    </row>
    <row r="439" spans="1:50" ht="22.5" customHeight="1" x14ac:dyDescent="0.15">
      <c r="A439" s="865"/>
      <c r="B439" s="860"/>
      <c r="C439" s="164"/>
      <c r="D439" s="860"/>
      <c r="E439" s="154"/>
      <c r="F439" s="155"/>
      <c r="G439" s="130" t="s">
        <v>518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518</v>
      </c>
      <c r="AC439" s="213"/>
      <c r="AD439" s="213"/>
      <c r="AE439" s="272" t="s">
        <v>518</v>
      </c>
      <c r="AF439" s="208"/>
      <c r="AG439" s="208"/>
      <c r="AH439" s="208"/>
      <c r="AI439" s="272" t="s">
        <v>518</v>
      </c>
      <c r="AJ439" s="208"/>
      <c r="AK439" s="208"/>
      <c r="AL439" s="208"/>
      <c r="AM439" s="272" t="s">
        <v>518</v>
      </c>
      <c r="AN439" s="208"/>
      <c r="AO439" s="208"/>
      <c r="AP439" s="273"/>
      <c r="AQ439" s="272" t="s">
        <v>518</v>
      </c>
      <c r="AR439" s="208"/>
      <c r="AS439" s="208"/>
      <c r="AT439" s="273"/>
      <c r="AU439" s="208" t="s">
        <v>518</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520</v>
      </c>
      <c r="AC440" s="207"/>
      <c r="AD440" s="207"/>
      <c r="AE440" s="272" t="s">
        <v>520</v>
      </c>
      <c r="AF440" s="208"/>
      <c r="AG440" s="208"/>
      <c r="AH440" s="273"/>
      <c r="AI440" s="272" t="s">
        <v>521</v>
      </c>
      <c r="AJ440" s="208"/>
      <c r="AK440" s="208"/>
      <c r="AL440" s="208"/>
      <c r="AM440" s="272" t="s">
        <v>518</v>
      </c>
      <c r="AN440" s="208"/>
      <c r="AO440" s="208"/>
      <c r="AP440" s="273"/>
      <c r="AQ440" s="272" t="s">
        <v>520</v>
      </c>
      <c r="AR440" s="208"/>
      <c r="AS440" s="208"/>
      <c r="AT440" s="273"/>
      <c r="AU440" s="208" t="s">
        <v>520</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518</v>
      </c>
      <c r="AF441" s="208"/>
      <c r="AG441" s="208"/>
      <c r="AH441" s="273"/>
      <c r="AI441" s="272" t="s">
        <v>518</v>
      </c>
      <c r="AJ441" s="208"/>
      <c r="AK441" s="208"/>
      <c r="AL441" s="208"/>
      <c r="AM441" s="272" t="s">
        <v>518</v>
      </c>
      <c r="AN441" s="208"/>
      <c r="AO441" s="208"/>
      <c r="AP441" s="273"/>
      <c r="AQ441" s="272" t="s">
        <v>518</v>
      </c>
      <c r="AR441" s="208"/>
      <c r="AS441" s="208"/>
      <c r="AT441" s="273"/>
      <c r="AU441" s="208" t="s">
        <v>518</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519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39"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525</v>
      </c>
      <c r="AE683" s="256"/>
      <c r="AF683" s="256"/>
      <c r="AG683" s="248" t="s">
        <v>550</v>
      </c>
      <c r="AH683" s="249"/>
      <c r="AI683" s="249"/>
      <c r="AJ683" s="249"/>
      <c r="AK683" s="249"/>
      <c r="AL683" s="249"/>
      <c r="AM683" s="249"/>
      <c r="AN683" s="249"/>
      <c r="AO683" s="249"/>
      <c r="AP683" s="249"/>
      <c r="AQ683" s="249"/>
      <c r="AR683" s="249"/>
      <c r="AS683" s="249"/>
      <c r="AT683" s="249"/>
      <c r="AU683" s="249"/>
      <c r="AV683" s="249"/>
      <c r="AW683" s="249"/>
      <c r="AX683" s="250"/>
    </row>
    <row r="684" spans="1:50" ht="66"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525</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525</v>
      </c>
      <c r="AE685" s="640"/>
      <c r="AF685" s="640"/>
      <c r="AG685" s="451" t="s">
        <v>552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525</v>
      </c>
      <c r="AE686" s="450"/>
      <c r="AF686" s="450"/>
      <c r="AG686" s="110" t="s">
        <v>608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553</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553</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37.5"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525</v>
      </c>
      <c r="AE689" s="421"/>
      <c r="AF689" s="421"/>
      <c r="AG689" s="629" t="s">
        <v>554</v>
      </c>
      <c r="AH689" s="630"/>
      <c r="AI689" s="630"/>
      <c r="AJ689" s="630"/>
      <c r="AK689" s="630"/>
      <c r="AL689" s="630"/>
      <c r="AM689" s="630"/>
      <c r="AN689" s="630"/>
      <c r="AO689" s="630"/>
      <c r="AP689" s="630"/>
      <c r="AQ689" s="630"/>
      <c r="AR689" s="630"/>
      <c r="AS689" s="630"/>
      <c r="AT689" s="630"/>
      <c r="AU689" s="630"/>
      <c r="AV689" s="630"/>
      <c r="AW689" s="630"/>
      <c r="AX689" s="631"/>
    </row>
    <row r="690" spans="1:64" ht="72"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525</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556</v>
      </c>
      <c r="AE691" s="144"/>
      <c r="AF691" s="144"/>
      <c r="AG691" s="140" t="s">
        <v>557</v>
      </c>
      <c r="AH691" s="141"/>
      <c r="AI691" s="141"/>
      <c r="AJ691" s="141"/>
      <c r="AK691" s="141"/>
      <c r="AL691" s="141"/>
      <c r="AM691" s="141"/>
      <c r="AN691" s="141"/>
      <c r="AO691" s="141"/>
      <c r="AP691" s="141"/>
      <c r="AQ691" s="141"/>
      <c r="AR691" s="141"/>
      <c r="AS691" s="141"/>
      <c r="AT691" s="141"/>
      <c r="AU691" s="141"/>
      <c r="AV691" s="141"/>
      <c r="AW691" s="141"/>
      <c r="AX691" s="142"/>
    </row>
    <row r="692" spans="1:64" ht="41.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525</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39"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9" t="s">
        <v>525</v>
      </c>
      <c r="AE693" s="640"/>
      <c r="AF693" s="640"/>
      <c r="AG693" s="694" t="s">
        <v>562</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525</v>
      </c>
      <c r="AE694" s="692"/>
      <c r="AF694" s="693"/>
      <c r="AG694" s="686" t="s">
        <v>559</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53.25" customHeight="1" x14ac:dyDescent="0.15">
      <c r="A695" s="503" t="s">
        <v>45</v>
      </c>
      <c r="B695" s="644"/>
      <c r="C695" s="645" t="s">
        <v>501</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525</v>
      </c>
      <c r="AE695" s="421"/>
      <c r="AF695" s="657"/>
      <c r="AG695" s="629" t="s">
        <v>605</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5"/>
      <c r="B696" s="507"/>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8" t="s">
        <v>525</v>
      </c>
      <c r="AE696" s="489"/>
      <c r="AF696" s="489"/>
      <c r="AG696" s="140" t="s">
        <v>560</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525</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525</v>
      </c>
      <c r="AE698" s="144"/>
      <c r="AF698" s="144"/>
      <c r="AG698" s="113" t="s">
        <v>609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c r="AE699" s="421"/>
      <c r="AF699" s="421"/>
      <c r="AG699" s="110" t="s">
        <v>564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2" t="s">
        <v>604</v>
      </c>
      <c r="D701" s="253"/>
      <c r="E701" s="253"/>
      <c r="F701" s="253"/>
      <c r="G701" s="253"/>
      <c r="H701" s="253"/>
      <c r="I701" s="253"/>
      <c r="J701" s="253"/>
      <c r="K701" s="253"/>
      <c r="L701" s="253"/>
      <c r="M701" s="253"/>
      <c r="N701" s="253"/>
      <c r="O701" s="254"/>
      <c r="P701" s="453"/>
      <c r="Q701" s="453"/>
      <c r="R701" s="453"/>
      <c r="S701" s="454"/>
      <c r="T701" s="455" t="s">
        <v>563</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5"/>
      <c r="B702" s="636"/>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5"/>
      <c r="B703" s="636"/>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5"/>
      <c r="B704" s="636"/>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7"/>
      <c r="B705" s="638"/>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1"/>
      <c r="C706" s="457" t="s">
        <v>60</v>
      </c>
      <c r="D706" s="458"/>
      <c r="E706" s="458"/>
      <c r="F706" s="459"/>
      <c r="G706" s="473" t="s">
        <v>565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566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619</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266</v>
      </c>
      <c r="B711" s="679"/>
      <c r="C711" s="679"/>
      <c r="D711" s="679"/>
      <c r="E711" s="680"/>
      <c r="F711" s="622" t="s">
        <v>618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0" t="s">
        <v>621</v>
      </c>
      <c r="B713" s="531"/>
      <c r="C713" s="531"/>
      <c r="D713" s="531"/>
      <c r="E713" s="532"/>
      <c r="F713" s="500" t="s">
        <v>622</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5" t="s">
        <v>464</v>
      </c>
      <c r="B717" s="439"/>
      <c r="C717" s="439"/>
      <c r="D717" s="439"/>
      <c r="E717" s="439"/>
      <c r="F717" s="439"/>
      <c r="G717" s="435" t="s">
        <v>557</v>
      </c>
      <c r="H717" s="436"/>
      <c r="I717" s="436"/>
      <c r="J717" s="436"/>
      <c r="K717" s="436"/>
      <c r="L717" s="436"/>
      <c r="M717" s="436"/>
      <c r="N717" s="436"/>
      <c r="O717" s="436"/>
      <c r="P717" s="436"/>
      <c r="Q717" s="439" t="s">
        <v>376</v>
      </c>
      <c r="R717" s="439"/>
      <c r="S717" s="439"/>
      <c r="T717" s="439"/>
      <c r="U717" s="439"/>
      <c r="V717" s="439"/>
      <c r="W717" s="435" t="s">
        <v>557</v>
      </c>
      <c r="X717" s="436"/>
      <c r="Y717" s="436"/>
      <c r="Z717" s="436"/>
      <c r="AA717" s="436"/>
      <c r="AB717" s="436"/>
      <c r="AC717" s="436"/>
      <c r="AD717" s="436"/>
      <c r="AE717" s="436"/>
      <c r="AF717" s="436"/>
      <c r="AG717" s="439" t="s">
        <v>377</v>
      </c>
      <c r="AH717" s="439"/>
      <c r="AI717" s="439"/>
      <c r="AJ717" s="439"/>
      <c r="AK717" s="439"/>
      <c r="AL717" s="439"/>
      <c r="AM717" s="435" t="s">
        <v>567</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568</v>
      </c>
      <c r="H718" s="438"/>
      <c r="I718" s="438"/>
      <c r="J718" s="438"/>
      <c r="K718" s="438"/>
      <c r="L718" s="438"/>
      <c r="M718" s="438"/>
      <c r="N718" s="438"/>
      <c r="O718" s="438"/>
      <c r="P718" s="438"/>
      <c r="Q718" s="496" t="s">
        <v>379</v>
      </c>
      <c r="R718" s="496"/>
      <c r="S718" s="496"/>
      <c r="T718" s="496"/>
      <c r="U718" s="496"/>
      <c r="V718" s="496"/>
      <c r="W718" s="607" t="s">
        <v>569</v>
      </c>
      <c r="X718" s="608"/>
      <c r="Y718" s="608"/>
      <c r="Z718" s="608"/>
      <c r="AA718" s="608"/>
      <c r="AB718" s="608"/>
      <c r="AC718" s="608"/>
      <c r="AD718" s="608"/>
      <c r="AE718" s="608"/>
      <c r="AF718" s="608"/>
      <c r="AG718" s="496" t="s">
        <v>380</v>
      </c>
      <c r="AH718" s="496"/>
      <c r="AI718" s="496"/>
      <c r="AJ718" s="496"/>
      <c r="AK718" s="496"/>
      <c r="AL718" s="496"/>
      <c r="AM718" s="460" t="s">
        <v>570</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571</v>
      </c>
      <c r="H760" s="528"/>
      <c r="I760" s="528"/>
      <c r="J760" s="528"/>
      <c r="K760" s="529"/>
      <c r="L760" s="521" t="s">
        <v>572</v>
      </c>
      <c r="M760" s="522"/>
      <c r="N760" s="522"/>
      <c r="O760" s="522"/>
      <c r="P760" s="522"/>
      <c r="Q760" s="522"/>
      <c r="R760" s="522"/>
      <c r="S760" s="522"/>
      <c r="T760" s="522"/>
      <c r="U760" s="522"/>
      <c r="V760" s="522"/>
      <c r="W760" s="522"/>
      <c r="X760" s="523"/>
      <c r="Y760" s="483">
        <v>13</v>
      </c>
      <c r="Z760" s="484"/>
      <c r="AA760" s="484"/>
      <c r="AB760" s="684"/>
      <c r="AC760" s="527" t="s">
        <v>575</v>
      </c>
      <c r="AD760" s="528"/>
      <c r="AE760" s="528"/>
      <c r="AF760" s="528"/>
      <c r="AG760" s="529"/>
      <c r="AH760" s="521" t="s">
        <v>594</v>
      </c>
      <c r="AI760" s="522"/>
      <c r="AJ760" s="522"/>
      <c r="AK760" s="522"/>
      <c r="AL760" s="522"/>
      <c r="AM760" s="522"/>
      <c r="AN760" s="522"/>
      <c r="AO760" s="522"/>
      <c r="AP760" s="522"/>
      <c r="AQ760" s="522"/>
      <c r="AR760" s="522"/>
      <c r="AS760" s="522"/>
      <c r="AT760" s="523"/>
      <c r="AU760" s="483">
        <v>155</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576</v>
      </c>
      <c r="AD761" s="429"/>
      <c r="AE761" s="429"/>
      <c r="AF761" s="429"/>
      <c r="AG761" s="430"/>
      <c r="AH761" s="422" t="s">
        <v>577</v>
      </c>
      <c r="AI761" s="423"/>
      <c r="AJ761" s="423"/>
      <c r="AK761" s="423"/>
      <c r="AL761" s="423"/>
      <c r="AM761" s="423"/>
      <c r="AN761" s="423"/>
      <c r="AO761" s="423"/>
      <c r="AP761" s="423"/>
      <c r="AQ761" s="423"/>
      <c r="AR761" s="423"/>
      <c r="AS761" s="423"/>
      <c r="AT761" s="424"/>
      <c r="AU761" s="425">
        <v>6</v>
      </c>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13</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161</v>
      </c>
      <c r="AV770" s="708"/>
      <c r="AW770" s="708"/>
      <c r="AX770" s="710"/>
    </row>
    <row r="771" spans="1:50" ht="30" customHeight="1" x14ac:dyDescent="0.15">
      <c r="A771" s="493"/>
      <c r="B771" s="494"/>
      <c r="C771" s="494"/>
      <c r="D771" s="494"/>
      <c r="E771" s="494"/>
      <c r="F771" s="495"/>
      <c r="G771" s="480" t="s">
        <v>578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581</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571</v>
      </c>
      <c r="H773" s="528"/>
      <c r="I773" s="528"/>
      <c r="J773" s="528"/>
      <c r="K773" s="529"/>
      <c r="L773" s="521" t="s">
        <v>580</v>
      </c>
      <c r="M773" s="522"/>
      <c r="N773" s="522"/>
      <c r="O773" s="522"/>
      <c r="P773" s="522"/>
      <c r="Q773" s="522"/>
      <c r="R773" s="522"/>
      <c r="S773" s="522"/>
      <c r="T773" s="522"/>
      <c r="U773" s="522"/>
      <c r="V773" s="522"/>
      <c r="W773" s="522"/>
      <c r="X773" s="523"/>
      <c r="Y773" s="483">
        <v>79</v>
      </c>
      <c r="Z773" s="484"/>
      <c r="AA773" s="484"/>
      <c r="AB773" s="684"/>
      <c r="AC773" s="527" t="s">
        <v>571</v>
      </c>
      <c r="AD773" s="528"/>
      <c r="AE773" s="528"/>
      <c r="AF773" s="528"/>
      <c r="AG773" s="529"/>
      <c r="AH773" s="422" t="s">
        <v>580</v>
      </c>
      <c r="AI773" s="423"/>
      <c r="AJ773" s="423"/>
      <c r="AK773" s="423"/>
      <c r="AL773" s="423"/>
      <c r="AM773" s="423"/>
      <c r="AN773" s="423"/>
      <c r="AO773" s="423"/>
      <c r="AP773" s="423"/>
      <c r="AQ773" s="423"/>
      <c r="AR773" s="423"/>
      <c r="AS773" s="423"/>
      <c r="AT773" s="424"/>
      <c r="AU773" s="483">
        <v>89</v>
      </c>
      <c r="AV773" s="484"/>
      <c r="AW773" s="484"/>
      <c r="AX773" s="485"/>
    </row>
    <row r="774" spans="1:50" ht="24.75" customHeight="1" x14ac:dyDescent="0.15">
      <c r="A774" s="493"/>
      <c r="B774" s="494"/>
      <c r="C774" s="494"/>
      <c r="D774" s="494"/>
      <c r="E774" s="494"/>
      <c r="F774" s="495"/>
      <c r="G774" s="428" t="s">
        <v>575</v>
      </c>
      <c r="H774" s="429"/>
      <c r="I774" s="429"/>
      <c r="J774" s="429"/>
      <c r="K774" s="430"/>
      <c r="L774" s="422" t="s">
        <v>579</v>
      </c>
      <c r="M774" s="423"/>
      <c r="N774" s="423"/>
      <c r="O774" s="423"/>
      <c r="P774" s="423"/>
      <c r="Q774" s="423"/>
      <c r="R774" s="423"/>
      <c r="S774" s="423"/>
      <c r="T774" s="423"/>
      <c r="U774" s="423"/>
      <c r="V774" s="423"/>
      <c r="W774" s="423"/>
      <c r="X774" s="424"/>
      <c r="Y774" s="425">
        <v>42</v>
      </c>
      <c r="Z774" s="426"/>
      <c r="AA774" s="426"/>
      <c r="AB774" s="434"/>
      <c r="AC774" s="428" t="s">
        <v>575</v>
      </c>
      <c r="AD774" s="429"/>
      <c r="AE774" s="429"/>
      <c r="AF774" s="429"/>
      <c r="AG774" s="430"/>
      <c r="AH774" s="422" t="s">
        <v>582</v>
      </c>
      <c r="AI774" s="423"/>
      <c r="AJ774" s="423"/>
      <c r="AK774" s="423"/>
      <c r="AL774" s="423"/>
      <c r="AM774" s="423"/>
      <c r="AN774" s="423"/>
      <c r="AO774" s="423"/>
      <c r="AP774" s="423"/>
      <c r="AQ774" s="423"/>
      <c r="AR774" s="423"/>
      <c r="AS774" s="423"/>
      <c r="AT774" s="424"/>
      <c r="AU774" s="425">
        <v>47</v>
      </c>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t="s">
        <v>583</v>
      </c>
      <c r="AD775" s="429"/>
      <c r="AE775" s="429"/>
      <c r="AF775" s="429"/>
      <c r="AG775" s="430"/>
      <c r="AH775" s="422" t="s">
        <v>584</v>
      </c>
      <c r="AI775" s="423"/>
      <c r="AJ775" s="423"/>
      <c r="AK775" s="423"/>
      <c r="AL775" s="423"/>
      <c r="AM775" s="423"/>
      <c r="AN775" s="423"/>
      <c r="AO775" s="423"/>
      <c r="AP775" s="423"/>
      <c r="AQ775" s="423"/>
      <c r="AR775" s="423"/>
      <c r="AS775" s="423"/>
      <c r="AT775" s="424"/>
      <c r="AU775" s="425">
        <v>1</v>
      </c>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121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137</v>
      </c>
      <c r="AV783" s="708"/>
      <c r="AW783" s="708"/>
      <c r="AX783" s="710"/>
    </row>
    <row r="784" spans="1:50" ht="30" customHeight="1" x14ac:dyDescent="0.15">
      <c r="A784" s="493"/>
      <c r="B784" s="494"/>
      <c r="C784" s="494"/>
      <c r="D784" s="494"/>
      <c r="E784" s="494"/>
      <c r="F784" s="495"/>
      <c r="G784" s="480" t="s">
        <v>585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494</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586</v>
      </c>
      <c r="H786" s="528"/>
      <c r="I786" s="528"/>
      <c r="J786" s="528"/>
      <c r="K786" s="529"/>
      <c r="L786" s="521" t="s">
        <v>587</v>
      </c>
      <c r="M786" s="522"/>
      <c r="N786" s="522"/>
      <c r="O786" s="522"/>
      <c r="P786" s="522"/>
      <c r="Q786" s="522"/>
      <c r="R786" s="522"/>
      <c r="S786" s="522"/>
      <c r="T786" s="522"/>
      <c r="U786" s="522"/>
      <c r="V786" s="522"/>
      <c r="W786" s="522"/>
      <c r="X786" s="523"/>
      <c r="Y786" s="483">
        <v>3</v>
      </c>
      <c r="Z786" s="484"/>
      <c r="AA786" s="484"/>
      <c r="AB786" s="684"/>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28" t="s">
        <v>588</v>
      </c>
      <c r="H787" s="429"/>
      <c r="I787" s="429"/>
      <c r="J787" s="429"/>
      <c r="K787" s="430"/>
      <c r="L787" s="422" t="s">
        <v>589</v>
      </c>
      <c r="M787" s="423"/>
      <c r="N787" s="423"/>
      <c r="O787" s="423"/>
      <c r="P787" s="423"/>
      <c r="Q787" s="423"/>
      <c r="R787" s="423"/>
      <c r="S787" s="423"/>
      <c r="T787" s="423"/>
      <c r="U787" s="423"/>
      <c r="V787" s="423"/>
      <c r="W787" s="423"/>
      <c r="X787" s="424"/>
      <c r="Y787" s="425">
        <v>9</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12</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4"/>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9">
        <v>1</v>
      </c>
      <c r="B816" s="239">
        <v>1</v>
      </c>
      <c r="C816" s="235" t="s">
        <v>590</v>
      </c>
      <c r="D816" s="217"/>
      <c r="E816" s="217"/>
      <c r="F816" s="217"/>
      <c r="G816" s="217"/>
      <c r="H816" s="217"/>
      <c r="I816" s="217"/>
      <c r="J816" s="218">
        <v>4210001004850</v>
      </c>
      <c r="K816" s="219"/>
      <c r="L816" s="219"/>
      <c r="M816" s="219"/>
      <c r="N816" s="219"/>
      <c r="O816" s="219"/>
      <c r="P816" s="236" t="s">
        <v>591</v>
      </c>
      <c r="Q816" s="220"/>
      <c r="R816" s="220"/>
      <c r="S816" s="220"/>
      <c r="T816" s="220"/>
      <c r="U816" s="220"/>
      <c r="V816" s="220"/>
      <c r="W816" s="220"/>
      <c r="X816" s="220"/>
      <c r="Y816" s="221">
        <v>13</v>
      </c>
      <c r="Z816" s="222"/>
      <c r="AA816" s="222"/>
      <c r="AB816" s="223"/>
      <c r="AC816" s="224" t="s">
        <v>516</v>
      </c>
      <c r="AD816" s="224"/>
      <c r="AE816" s="224"/>
      <c r="AF816" s="224"/>
      <c r="AG816" s="224"/>
      <c r="AH816" s="225" t="s">
        <v>592</v>
      </c>
      <c r="AI816" s="226"/>
      <c r="AJ816" s="226"/>
      <c r="AK816" s="226"/>
      <c r="AL816" s="227" t="s">
        <v>557</v>
      </c>
      <c r="AM816" s="228"/>
      <c r="AN816" s="228"/>
      <c r="AO816" s="229"/>
      <c r="AP816" s="230" t="s">
        <v>592</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9">
        <v>1</v>
      </c>
      <c r="B849" s="239">
        <v>1</v>
      </c>
      <c r="C849" s="235" t="s">
        <v>593</v>
      </c>
      <c r="D849" s="217"/>
      <c r="E849" s="217"/>
      <c r="F849" s="217"/>
      <c r="G849" s="217"/>
      <c r="H849" s="217"/>
      <c r="I849" s="217"/>
      <c r="J849" s="218">
        <v>2210001011931</v>
      </c>
      <c r="K849" s="219"/>
      <c r="L849" s="219"/>
      <c r="M849" s="219"/>
      <c r="N849" s="219"/>
      <c r="O849" s="219"/>
      <c r="P849" s="236" t="s">
        <v>595</v>
      </c>
      <c r="Q849" s="220"/>
      <c r="R849" s="220"/>
      <c r="S849" s="220"/>
      <c r="T849" s="220"/>
      <c r="U849" s="220"/>
      <c r="V849" s="220"/>
      <c r="W849" s="220"/>
      <c r="X849" s="220"/>
      <c r="Y849" s="221">
        <v>161</v>
      </c>
      <c r="Z849" s="222"/>
      <c r="AA849" s="222"/>
      <c r="AB849" s="223"/>
      <c r="AC849" s="224" t="s">
        <v>516</v>
      </c>
      <c r="AD849" s="224"/>
      <c r="AE849" s="224"/>
      <c r="AF849" s="224"/>
      <c r="AG849" s="224"/>
      <c r="AH849" s="225" t="s">
        <v>592</v>
      </c>
      <c r="AI849" s="226"/>
      <c r="AJ849" s="226"/>
      <c r="AK849" s="226"/>
      <c r="AL849" s="227" t="s">
        <v>557</v>
      </c>
      <c r="AM849" s="228"/>
      <c r="AN849" s="228"/>
      <c r="AO849" s="229"/>
      <c r="AP849" s="230" t="s">
        <v>592</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596</v>
      </c>
      <c r="D882" s="217"/>
      <c r="E882" s="217"/>
      <c r="F882" s="217"/>
      <c r="G882" s="217"/>
      <c r="H882" s="217"/>
      <c r="I882" s="217"/>
      <c r="J882" s="218">
        <v>1160001008109</v>
      </c>
      <c r="K882" s="219"/>
      <c r="L882" s="219"/>
      <c r="M882" s="219"/>
      <c r="N882" s="219"/>
      <c r="O882" s="219"/>
      <c r="P882" s="236" t="s">
        <v>597</v>
      </c>
      <c r="Q882" s="220"/>
      <c r="R882" s="220"/>
      <c r="S882" s="220"/>
      <c r="T882" s="220"/>
      <c r="U882" s="220"/>
      <c r="V882" s="220"/>
      <c r="W882" s="220"/>
      <c r="X882" s="220"/>
      <c r="Y882" s="221">
        <v>121</v>
      </c>
      <c r="Z882" s="222"/>
      <c r="AA882" s="222"/>
      <c r="AB882" s="223"/>
      <c r="AC882" s="224" t="s">
        <v>516</v>
      </c>
      <c r="AD882" s="224"/>
      <c r="AE882" s="224"/>
      <c r="AF882" s="224"/>
      <c r="AG882" s="224"/>
      <c r="AH882" s="225" t="s">
        <v>592</v>
      </c>
      <c r="AI882" s="226"/>
      <c r="AJ882" s="226"/>
      <c r="AK882" s="226"/>
      <c r="AL882" s="227" t="s">
        <v>557</v>
      </c>
      <c r="AM882" s="228"/>
      <c r="AN882" s="228"/>
      <c r="AO882" s="229"/>
      <c r="AP882" s="230" t="s">
        <v>592</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598</v>
      </c>
      <c r="D915" s="217"/>
      <c r="E915" s="217"/>
      <c r="F915" s="217"/>
      <c r="G915" s="217"/>
      <c r="H915" s="217"/>
      <c r="I915" s="217"/>
      <c r="J915" s="218">
        <v>4290001009413</v>
      </c>
      <c r="K915" s="219"/>
      <c r="L915" s="219"/>
      <c r="M915" s="219"/>
      <c r="N915" s="219"/>
      <c r="O915" s="219"/>
      <c r="P915" s="236" t="s">
        <v>599</v>
      </c>
      <c r="Q915" s="220"/>
      <c r="R915" s="220"/>
      <c r="S915" s="220"/>
      <c r="T915" s="220"/>
      <c r="U915" s="220"/>
      <c r="V915" s="220"/>
      <c r="W915" s="220"/>
      <c r="X915" s="220"/>
      <c r="Y915" s="221">
        <v>137</v>
      </c>
      <c r="Z915" s="222"/>
      <c r="AA915" s="222"/>
      <c r="AB915" s="223"/>
      <c r="AC915" s="224" t="s">
        <v>516</v>
      </c>
      <c r="AD915" s="224"/>
      <c r="AE915" s="224"/>
      <c r="AF915" s="224"/>
      <c r="AG915" s="224"/>
      <c r="AH915" s="225" t="s">
        <v>592</v>
      </c>
      <c r="AI915" s="226"/>
      <c r="AJ915" s="226"/>
      <c r="AK915" s="226"/>
      <c r="AL915" s="227" t="s">
        <v>557</v>
      </c>
      <c r="AM915" s="228"/>
      <c r="AN915" s="228"/>
      <c r="AO915" s="229"/>
      <c r="AP915" s="230" t="s">
        <v>592</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customHeight="1" x14ac:dyDescent="0.15">
      <c r="A948" s="239">
        <v>1</v>
      </c>
      <c r="B948" s="239">
        <v>1</v>
      </c>
      <c r="C948" s="235" t="s">
        <v>600</v>
      </c>
      <c r="D948" s="217"/>
      <c r="E948" s="217"/>
      <c r="F948" s="217"/>
      <c r="G948" s="217"/>
      <c r="H948" s="217"/>
      <c r="I948" s="217"/>
      <c r="J948" s="218">
        <v>2000020142051</v>
      </c>
      <c r="K948" s="219"/>
      <c r="L948" s="219"/>
      <c r="M948" s="219"/>
      <c r="N948" s="219"/>
      <c r="O948" s="219"/>
      <c r="P948" s="236" t="s">
        <v>601</v>
      </c>
      <c r="Q948" s="220"/>
      <c r="R948" s="220"/>
      <c r="S948" s="220"/>
      <c r="T948" s="220"/>
      <c r="U948" s="220"/>
      <c r="V948" s="220"/>
      <c r="W948" s="220"/>
      <c r="X948" s="220"/>
      <c r="Y948" s="221">
        <v>12</v>
      </c>
      <c r="Z948" s="222"/>
      <c r="AA948" s="222"/>
      <c r="AB948" s="223"/>
      <c r="AC948" s="224" t="s">
        <v>516</v>
      </c>
      <c r="AD948" s="224"/>
      <c r="AE948" s="224"/>
      <c r="AF948" s="224"/>
      <c r="AG948" s="224"/>
      <c r="AH948" s="225" t="s">
        <v>592</v>
      </c>
      <c r="AI948" s="226"/>
      <c r="AJ948" s="226"/>
      <c r="AK948" s="226"/>
      <c r="AL948" s="227" t="s">
        <v>557</v>
      </c>
      <c r="AM948" s="228"/>
      <c r="AN948" s="228"/>
      <c r="AO948" s="229"/>
      <c r="AP948" s="230" t="s">
        <v>592</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709" priority="11215">
      <formula>IF(RIGHT(TEXT(P14,"0.#"),1)=".",FALSE,TRUE)</formula>
    </cfRule>
    <cfRule type="expression" dxfId="2708" priority="11216">
      <formula>IF(RIGHT(TEXT(P14,"0.#"),1)=".",TRUE,FALSE)</formula>
    </cfRule>
  </conditionalFormatting>
  <conditionalFormatting sqref="AE23">
    <cfRule type="expression" dxfId="2707" priority="11205">
      <formula>IF(RIGHT(TEXT(AE23,"0.#"),1)=".",FALSE,TRUE)</formula>
    </cfRule>
    <cfRule type="expression" dxfId="2706" priority="11206">
      <formula>IF(RIGHT(TEXT(AE23,"0.#"),1)=".",TRUE,FALSE)</formula>
    </cfRule>
  </conditionalFormatting>
  <conditionalFormatting sqref="L105">
    <cfRule type="expression" dxfId="2705" priority="11097">
      <formula>IF(RIGHT(TEXT(L105,"0.#"),1)=".",FALSE,TRUE)</formula>
    </cfRule>
    <cfRule type="expression" dxfId="2704" priority="11098">
      <formula>IF(RIGHT(TEXT(L105,"0.#"),1)=".",TRUE,FALSE)</formula>
    </cfRule>
  </conditionalFormatting>
  <conditionalFormatting sqref="L110">
    <cfRule type="expression" dxfId="2703" priority="11095">
      <formula>IF(RIGHT(TEXT(L110,"0.#"),1)=".",FALSE,TRUE)</formula>
    </cfRule>
    <cfRule type="expression" dxfId="2702" priority="11096">
      <formula>IF(RIGHT(TEXT(L110,"0.#"),1)=".",TRUE,FALSE)</formula>
    </cfRule>
  </conditionalFormatting>
  <conditionalFormatting sqref="R110">
    <cfRule type="expression" dxfId="2701" priority="11093">
      <formula>IF(RIGHT(TEXT(R110,"0.#"),1)=".",FALSE,TRUE)</formula>
    </cfRule>
    <cfRule type="expression" dxfId="2700" priority="11094">
      <formula>IF(RIGHT(TEXT(R110,"0.#"),1)=".",TRUE,FALSE)</formula>
    </cfRule>
  </conditionalFormatting>
  <conditionalFormatting sqref="P18:AX18">
    <cfRule type="expression" dxfId="2699" priority="11091">
      <formula>IF(RIGHT(TEXT(P18,"0.#"),1)=".",FALSE,TRUE)</formula>
    </cfRule>
    <cfRule type="expression" dxfId="2698" priority="11092">
      <formula>IF(RIGHT(TEXT(P18,"0.#"),1)=".",TRUE,FALSE)</formula>
    </cfRule>
  </conditionalFormatting>
  <conditionalFormatting sqref="Y761">
    <cfRule type="expression" dxfId="2697" priority="11087">
      <formula>IF(RIGHT(TEXT(Y761,"0.#"),1)=".",FALSE,TRUE)</formula>
    </cfRule>
    <cfRule type="expression" dxfId="2696" priority="11088">
      <formula>IF(RIGHT(TEXT(Y761,"0.#"),1)=".",TRUE,FALSE)</formula>
    </cfRule>
  </conditionalFormatting>
  <conditionalFormatting sqref="Y770">
    <cfRule type="expression" dxfId="2695" priority="11083">
      <formula>IF(RIGHT(TEXT(Y770,"0.#"),1)=".",FALSE,TRUE)</formula>
    </cfRule>
    <cfRule type="expression" dxfId="2694" priority="11084">
      <formula>IF(RIGHT(TEXT(Y770,"0.#"),1)=".",TRUE,FALSE)</formula>
    </cfRule>
  </conditionalFormatting>
  <conditionalFormatting sqref="Y801:Y808 Y799 Y788:Y795 Y786 Y775:Y782 Y773">
    <cfRule type="expression" dxfId="2693" priority="10865">
      <formula>IF(RIGHT(TEXT(Y773,"0.#"),1)=".",FALSE,TRUE)</formula>
    </cfRule>
    <cfRule type="expression" dxfId="2692" priority="10866">
      <formula>IF(RIGHT(TEXT(Y773,"0.#"),1)=".",TRUE,FALSE)</formula>
    </cfRule>
  </conditionalFormatting>
  <conditionalFormatting sqref="P15:AC17 P13:AX13 AR15:AX15">
    <cfRule type="expression" dxfId="2691" priority="10913">
      <formula>IF(RIGHT(TEXT(P13,"0.#"),1)=".",FALSE,TRUE)</formula>
    </cfRule>
    <cfRule type="expression" dxfId="2690" priority="10914">
      <formula>IF(RIGHT(TEXT(P13,"0.#"),1)=".",TRUE,FALSE)</formula>
    </cfRule>
  </conditionalFormatting>
  <conditionalFormatting sqref="P19:AJ19">
    <cfRule type="expression" dxfId="2689" priority="10911">
      <formula>IF(RIGHT(TEXT(P19,"0.#"),1)=".",FALSE,TRUE)</formula>
    </cfRule>
    <cfRule type="expression" dxfId="2688" priority="10912">
      <formula>IF(RIGHT(TEXT(P19,"0.#"),1)=".",TRUE,FALSE)</formula>
    </cfRule>
  </conditionalFormatting>
  <conditionalFormatting sqref="AE74 AQ74">
    <cfRule type="expression" dxfId="2687" priority="10903">
      <formula>IF(RIGHT(TEXT(AE74,"0.#"),1)=".",FALSE,TRUE)</formula>
    </cfRule>
    <cfRule type="expression" dxfId="2686" priority="10904">
      <formula>IF(RIGHT(TEXT(AE74,"0.#"),1)=".",TRUE,FALSE)</formula>
    </cfRule>
  </conditionalFormatting>
  <conditionalFormatting sqref="L106:L109 L104">
    <cfRule type="expression" dxfId="2685" priority="10897">
      <formula>IF(RIGHT(TEXT(L104,"0.#"),1)=".",FALSE,TRUE)</formula>
    </cfRule>
    <cfRule type="expression" dxfId="2684" priority="10898">
      <formula>IF(RIGHT(TEXT(L104,"0.#"),1)=".",TRUE,FALSE)</formula>
    </cfRule>
  </conditionalFormatting>
  <conditionalFormatting sqref="R104">
    <cfRule type="expression" dxfId="2683" priority="10893">
      <formula>IF(RIGHT(TEXT(R104,"0.#"),1)=".",FALSE,TRUE)</formula>
    </cfRule>
    <cfRule type="expression" dxfId="2682" priority="10894">
      <formula>IF(RIGHT(TEXT(R104,"0.#"),1)=".",TRUE,FALSE)</formula>
    </cfRule>
  </conditionalFormatting>
  <conditionalFormatting sqref="R105:R109">
    <cfRule type="expression" dxfId="2681" priority="10891">
      <formula>IF(RIGHT(TEXT(R105,"0.#"),1)=".",FALSE,TRUE)</formula>
    </cfRule>
    <cfRule type="expression" dxfId="2680" priority="10892">
      <formula>IF(RIGHT(TEXT(R105,"0.#"),1)=".",TRUE,FALSE)</formula>
    </cfRule>
  </conditionalFormatting>
  <conditionalFormatting sqref="Y762:Y769 Y760">
    <cfRule type="expression" dxfId="2679" priority="10889">
      <formula>IF(RIGHT(TEXT(Y760,"0.#"),1)=".",FALSE,TRUE)</formula>
    </cfRule>
    <cfRule type="expression" dxfId="2678" priority="10890">
      <formula>IF(RIGHT(TEXT(Y760,"0.#"),1)=".",TRUE,FALSE)</formula>
    </cfRule>
  </conditionalFormatting>
  <conditionalFormatting sqref="AU761">
    <cfRule type="expression" dxfId="2677" priority="10887">
      <formula>IF(RIGHT(TEXT(AU761,"0.#"),1)=".",FALSE,TRUE)</formula>
    </cfRule>
    <cfRule type="expression" dxfId="2676" priority="10888">
      <formula>IF(RIGHT(TEXT(AU761,"0.#"),1)=".",TRUE,FALSE)</formula>
    </cfRule>
  </conditionalFormatting>
  <conditionalFormatting sqref="AU770">
    <cfRule type="expression" dxfId="2675" priority="10885">
      <formula>IF(RIGHT(TEXT(AU770,"0.#"),1)=".",FALSE,TRUE)</formula>
    </cfRule>
    <cfRule type="expression" dxfId="2674" priority="10886">
      <formula>IF(RIGHT(TEXT(AU770,"0.#"),1)=".",TRUE,FALSE)</formula>
    </cfRule>
  </conditionalFormatting>
  <conditionalFormatting sqref="AU762:AU769 AU760">
    <cfRule type="expression" dxfId="2673" priority="10883">
      <formula>IF(RIGHT(TEXT(AU760,"0.#"),1)=".",FALSE,TRUE)</formula>
    </cfRule>
    <cfRule type="expression" dxfId="2672" priority="10884">
      <formula>IF(RIGHT(TEXT(AU760,"0.#"),1)=".",TRUE,FALSE)</formula>
    </cfRule>
  </conditionalFormatting>
  <conditionalFormatting sqref="Y800 Y787 Y774">
    <cfRule type="expression" dxfId="2671" priority="10869">
      <formula>IF(RIGHT(TEXT(Y774,"0.#"),1)=".",FALSE,TRUE)</formula>
    </cfRule>
    <cfRule type="expression" dxfId="2670" priority="10870">
      <formula>IF(RIGHT(TEXT(Y774,"0.#"),1)=".",TRUE,FALSE)</formula>
    </cfRule>
  </conditionalFormatting>
  <conditionalFormatting sqref="Y809 Y796 Y783">
    <cfRule type="expression" dxfId="2669" priority="10867">
      <formula>IF(RIGHT(TEXT(Y783,"0.#"),1)=".",FALSE,TRUE)</formula>
    </cfRule>
    <cfRule type="expression" dxfId="2668" priority="10868">
      <formula>IF(RIGHT(TEXT(Y783,"0.#"),1)=".",TRUE,FALSE)</formula>
    </cfRule>
  </conditionalFormatting>
  <conditionalFormatting sqref="AU800 AU787 AU774">
    <cfRule type="expression" dxfId="2667" priority="10863">
      <formula>IF(RIGHT(TEXT(AU774,"0.#"),1)=".",FALSE,TRUE)</formula>
    </cfRule>
    <cfRule type="expression" dxfId="2666" priority="10864">
      <formula>IF(RIGHT(TEXT(AU774,"0.#"),1)=".",TRUE,FALSE)</formula>
    </cfRule>
  </conditionalFormatting>
  <conditionalFormatting sqref="AU809 AU796 AU783">
    <cfRule type="expression" dxfId="2665" priority="10861">
      <formula>IF(RIGHT(TEXT(AU783,"0.#"),1)=".",FALSE,TRUE)</formula>
    </cfRule>
    <cfRule type="expression" dxfId="2664" priority="10862">
      <formula>IF(RIGHT(TEXT(AU783,"0.#"),1)=".",TRUE,FALSE)</formula>
    </cfRule>
  </conditionalFormatting>
  <conditionalFormatting sqref="AU801:AU808 AU799 AU788:AU795 AU786 AU775:AU782 AU773">
    <cfRule type="expression" dxfId="2663" priority="10859">
      <formula>IF(RIGHT(TEXT(AU773,"0.#"),1)=".",FALSE,TRUE)</formula>
    </cfRule>
    <cfRule type="expression" dxfId="2662" priority="10860">
      <formula>IF(RIGHT(TEXT(AU773,"0.#"),1)=".",TRUE,FALSE)</formula>
    </cfRule>
  </conditionalFormatting>
  <conditionalFormatting sqref="AM60">
    <cfRule type="expression" dxfId="2661" priority="10513">
      <formula>IF(RIGHT(TEXT(AM60,"0.#"),1)=".",FALSE,TRUE)</formula>
    </cfRule>
    <cfRule type="expression" dxfId="2660" priority="10514">
      <formula>IF(RIGHT(TEXT(AM60,"0.#"),1)=".",TRUE,FALSE)</formula>
    </cfRule>
  </conditionalFormatting>
  <conditionalFormatting sqref="AE40">
    <cfRule type="expression" dxfId="2659" priority="10581">
      <formula>IF(RIGHT(TEXT(AE40,"0.#"),1)=".",FALSE,TRUE)</formula>
    </cfRule>
    <cfRule type="expression" dxfId="2658" priority="10582">
      <formula>IF(RIGHT(TEXT(AE40,"0.#"),1)=".",TRUE,FALSE)</formula>
    </cfRule>
  </conditionalFormatting>
  <conditionalFormatting sqref="AI40">
    <cfRule type="expression" dxfId="2657" priority="10579">
      <formula>IF(RIGHT(TEXT(AI40,"0.#"),1)=".",FALSE,TRUE)</formula>
    </cfRule>
    <cfRule type="expression" dxfId="2656" priority="10580">
      <formula>IF(RIGHT(TEXT(AI40,"0.#"),1)=".",TRUE,FALSE)</formula>
    </cfRule>
  </conditionalFormatting>
  <conditionalFormatting sqref="AM25">
    <cfRule type="expression" dxfId="2655" priority="10659">
      <formula>IF(RIGHT(TEXT(AM25,"0.#"),1)=".",FALSE,TRUE)</formula>
    </cfRule>
    <cfRule type="expression" dxfId="2654" priority="10660">
      <formula>IF(RIGHT(TEXT(AM25,"0.#"),1)=".",TRUE,FALSE)</formula>
    </cfRule>
  </conditionalFormatting>
  <conditionalFormatting sqref="AE24">
    <cfRule type="expression" dxfId="2653" priority="10673">
      <formula>IF(RIGHT(TEXT(AE24,"0.#"),1)=".",FALSE,TRUE)</formula>
    </cfRule>
    <cfRule type="expression" dxfId="2652" priority="10674">
      <formula>IF(RIGHT(TEXT(AE24,"0.#"),1)=".",TRUE,FALSE)</formula>
    </cfRule>
  </conditionalFormatting>
  <conditionalFormatting sqref="AE25">
    <cfRule type="expression" dxfId="2651" priority="10671">
      <formula>IF(RIGHT(TEXT(AE25,"0.#"),1)=".",FALSE,TRUE)</formula>
    </cfRule>
    <cfRule type="expression" dxfId="2650" priority="10672">
      <formula>IF(RIGHT(TEXT(AE25,"0.#"),1)=".",TRUE,FALSE)</formula>
    </cfRule>
  </conditionalFormatting>
  <conditionalFormatting sqref="AI25">
    <cfRule type="expression" dxfId="2649" priority="10669">
      <formula>IF(RIGHT(TEXT(AI25,"0.#"),1)=".",FALSE,TRUE)</formula>
    </cfRule>
    <cfRule type="expression" dxfId="2648" priority="10670">
      <formula>IF(RIGHT(TEXT(AI25,"0.#"),1)=".",TRUE,FALSE)</formula>
    </cfRule>
  </conditionalFormatting>
  <conditionalFormatting sqref="AI24">
    <cfRule type="expression" dxfId="2647" priority="10667">
      <formula>IF(RIGHT(TEXT(AI24,"0.#"),1)=".",FALSE,TRUE)</formula>
    </cfRule>
    <cfRule type="expression" dxfId="2646" priority="10668">
      <formula>IF(RIGHT(TEXT(AI24,"0.#"),1)=".",TRUE,FALSE)</formula>
    </cfRule>
  </conditionalFormatting>
  <conditionalFormatting sqref="AI23">
    <cfRule type="expression" dxfId="2645" priority="10665">
      <formula>IF(RIGHT(TEXT(AI23,"0.#"),1)=".",FALSE,TRUE)</formula>
    </cfRule>
    <cfRule type="expression" dxfId="2644" priority="10666">
      <formula>IF(RIGHT(TEXT(AI23,"0.#"),1)=".",TRUE,FALSE)</formula>
    </cfRule>
  </conditionalFormatting>
  <conditionalFormatting sqref="AM23">
    <cfRule type="expression" dxfId="2643" priority="10663">
      <formula>IF(RIGHT(TEXT(AM23,"0.#"),1)=".",FALSE,TRUE)</formula>
    </cfRule>
    <cfRule type="expression" dxfId="2642" priority="10664">
      <formula>IF(RIGHT(TEXT(AM23,"0.#"),1)=".",TRUE,FALSE)</formula>
    </cfRule>
  </conditionalFormatting>
  <conditionalFormatting sqref="AM24">
    <cfRule type="expression" dxfId="2641" priority="10661">
      <formula>IF(RIGHT(TEXT(AM24,"0.#"),1)=".",FALSE,TRUE)</formula>
    </cfRule>
    <cfRule type="expression" dxfId="2640" priority="10662">
      <formula>IF(RIGHT(TEXT(AM24,"0.#"),1)=".",TRUE,FALSE)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50:AO878">
    <cfRule type="expression" dxfId="767" priority="65">
      <formula>IF(AND(AL850&gt;=0, RIGHT(TEXT(AL850,"0.#"),1)&lt;&gt;"."),TRUE,FALSE)</formula>
    </cfRule>
    <cfRule type="expression" dxfId="766" priority="66">
      <formula>IF(AND(AL850&gt;=0, RIGHT(TEXT(AL850,"0.#"),1)="."),TRUE,FALSE)</formula>
    </cfRule>
    <cfRule type="expression" dxfId="765" priority="67">
      <formula>IF(AND(AL850&lt;0, RIGHT(TEXT(AL850,"0.#"),1)&lt;&gt;"."),TRUE,FALSE)</formula>
    </cfRule>
    <cfRule type="expression" dxfId="764" priority="68">
      <formula>IF(AND(AL850&lt;0, RIGHT(TEXT(AL850,"0.#"),1)="."),TRUE,FALSE)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3:AO911">
    <cfRule type="expression" dxfId="761" priority="59">
      <formula>IF(AND(AL883&gt;=0, RIGHT(TEXT(AL883,"0.#"),1)&lt;&gt;"."),TRUE,FALSE)</formula>
    </cfRule>
    <cfRule type="expression" dxfId="760" priority="60">
      <formula>IF(AND(AL883&gt;=0, RIGHT(TEXT(AL883,"0.#"),1)="."),TRUE,FALSE)</formula>
    </cfRule>
    <cfRule type="expression" dxfId="759" priority="61">
      <formula>IF(AND(AL883&lt;0, RIGHT(TEXT(AL883,"0.#"),1)&lt;&gt;"."),TRUE,FALSE)</formula>
    </cfRule>
    <cfRule type="expression" dxfId="758" priority="62">
      <formula>IF(AND(AL883&lt;0, RIGHT(TEXT(AL883,"0.#"),1)="."),TRUE,FALSE)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6:AO944">
    <cfRule type="expression" dxfId="755" priority="53">
      <formula>IF(AND(AL916&gt;=0, RIGHT(TEXT(AL916,"0.#"),1)&lt;&gt;"."),TRUE,FALSE)</formula>
    </cfRule>
    <cfRule type="expression" dxfId="754" priority="54">
      <formula>IF(AND(AL916&gt;=0, RIGHT(TEXT(AL916,"0.#"),1)="."),TRUE,FALSE)</formula>
    </cfRule>
    <cfRule type="expression" dxfId="753" priority="55">
      <formula>IF(AND(AL916&lt;0, RIGHT(TEXT(AL916,"0.#"),1)&lt;&gt;"."),TRUE,FALSE)</formula>
    </cfRule>
    <cfRule type="expression" dxfId="752" priority="56">
      <formula>IF(AND(AL916&lt;0, RIGHT(TEXT(AL916,"0.#"),1)="."),TRUE,FALSE)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9:AO977">
    <cfRule type="expression" dxfId="749" priority="47">
      <formula>IF(AND(AL949&gt;=0, RIGHT(TEXT(AL949,"0.#"),1)&lt;&gt;"."),TRUE,FALSE)</formula>
    </cfRule>
    <cfRule type="expression" dxfId="748" priority="48">
      <formula>IF(AND(AL949&gt;=0, RIGHT(TEXT(AL949,"0.#"),1)="."),TRUE,FALSE)</formula>
    </cfRule>
    <cfRule type="expression" dxfId="747" priority="49">
      <formula>IF(AND(AL949&lt;0, RIGHT(TEXT(AL949,"0.#"),1)&lt;&gt;"."),TRUE,FALSE)</formula>
    </cfRule>
    <cfRule type="expression" dxfId="746" priority="50">
      <formula>IF(AND(AL949&lt;0, RIGHT(TEXT(AL949,"0.#"),1)="."),TRUE,FALSE)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D14:AJ14">
    <cfRule type="expression" dxfId="725" priority="25">
      <formula>IF(RIGHT(TEXT(AD14,"0.#"),1)=".",FALSE,TRUE)</formula>
    </cfRule>
    <cfRule type="expression" dxfId="724" priority="26">
      <formula>IF(RIGHT(TEXT(AD14,"0.#"),1)=".",TRUE,FALSE)</formula>
    </cfRule>
  </conditionalFormatting>
  <conditionalFormatting sqref="AD15:AJ17">
    <cfRule type="expression" dxfId="723" priority="23">
      <formula>IF(RIGHT(TEXT(AD15,"0.#"),1)=".",FALSE,TRUE)</formula>
    </cfRule>
    <cfRule type="expression" dxfId="722" priority="24">
      <formula>IF(RIGHT(TEXT(AD15,"0.#"),1)=".",TRUE,FALSE)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AL882:AO882">
    <cfRule type="expression" dxfId="713" priority="11">
      <formula>IF(AND(AL882&gt;=0, RIGHT(TEXT(AL882,"0.#"),1)&lt;&gt;"."),TRUE,FALSE)</formula>
    </cfRule>
    <cfRule type="expression" dxfId="712" priority="12">
      <formula>IF(AND(AL882&gt;=0, RIGHT(TEXT(AL882,"0.#"),1)="."),TRUE,FALSE)</formula>
    </cfRule>
    <cfRule type="expression" dxfId="711" priority="13">
      <formula>IF(AND(AL882&lt;0, RIGHT(TEXT(AL882,"0.#"),1)&lt;&gt;"."),TRUE,FALSE)</formula>
    </cfRule>
    <cfRule type="expression" dxfId="710" priority="14">
      <formula>IF(AND(AL882&lt;0, RIGHT(TEXT(AL882,"0.#"),1)="."),TRUE,FALSE)</formula>
    </cfRule>
  </conditionalFormatting>
  <conditionalFormatting sqref="AL915:AO915">
    <cfRule type="expression" dxfId="709" priority="7">
      <formula>IF(AND(AL915&gt;=0, RIGHT(TEXT(AL915,"0.#"),1)&lt;&gt;"."),TRUE,FALSE)</formula>
    </cfRule>
    <cfRule type="expression" dxfId="708" priority="8">
      <formula>IF(AND(AL915&gt;=0, RIGHT(TEXT(AL915,"0.#"),1)="."),TRUE,FALSE)</formula>
    </cfRule>
    <cfRule type="expression" dxfId="707" priority="9">
      <formula>IF(AND(AL915&lt;0, RIGHT(TEXT(AL915,"0.#"),1)&lt;&gt;"."),TRUE,FALSE)</formula>
    </cfRule>
    <cfRule type="expression" dxfId="706" priority="10">
      <formula>IF(AND(AL915&lt;0, RIGHT(TEXT(AL915,"0.#"),1)="."),TRUE,FALSE)</formula>
    </cfRule>
  </conditionalFormatting>
  <conditionalFormatting sqref="AL948:AO948">
    <cfRule type="expression" dxfId="705" priority="3">
      <formula>IF(AND(AL948&gt;=0, RIGHT(TEXT(AL948,"0.#"),1)&lt;&gt;"."),TRUE,FALSE)</formula>
    </cfRule>
    <cfRule type="expression" dxfId="704" priority="4">
      <formula>IF(AND(AL948&gt;=0, RIGHT(TEXT(AL948,"0.#"),1)="."),TRUE,FALSE)</formula>
    </cfRule>
    <cfRule type="expression" dxfId="703" priority="5">
      <formula>IF(AND(AL948&lt;0, RIGHT(TEXT(AL948,"0.#"),1)&lt;&gt;"."),TRUE,FALSE)</formula>
    </cfRule>
    <cfRule type="expression" dxfId="702" priority="6">
      <formula>IF(AND(AL948&lt;0, RIGHT(TEXT(AL948,"0.#"),1)="."),TRUE,FALSE)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110" max="49" man="1"/>
    <brk id="694" max="49" man="1"/>
    <brk id="718"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t="s">
        <v>525</v>
      </c>
      <c r="H10" s="13" t="str">
        <f t="shared" si="1"/>
        <v>エネルギー対策特別会計エネルギー需給勘定</v>
      </c>
      <c r="I10" s="13" t="str">
        <f t="shared" si="5"/>
        <v>エネルギー対策特別会計エネルギー需給勘定</v>
      </c>
      <c r="K10" s="14" t="s">
        <v>512</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5"/>
      <c r="AA2" s="706"/>
      <c r="AB2" s="878" t="s">
        <v>12</v>
      </c>
      <c r="AC2" s="879"/>
      <c r="AD2" s="880"/>
      <c r="AE2" s="618" t="s">
        <v>372</v>
      </c>
      <c r="AF2" s="618"/>
      <c r="AG2" s="618"/>
      <c r="AH2" s="618"/>
      <c r="AI2" s="618" t="s">
        <v>373</v>
      </c>
      <c r="AJ2" s="618"/>
      <c r="AK2" s="618"/>
      <c r="AL2" s="618"/>
      <c r="AM2" s="618" t="s">
        <v>374</v>
      </c>
      <c r="AN2" s="618"/>
      <c r="AO2" s="618"/>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5"/>
      <c r="AA7" s="706"/>
      <c r="AB7" s="878" t="s">
        <v>12</v>
      </c>
      <c r="AC7" s="879"/>
      <c r="AD7" s="880"/>
      <c r="AE7" s="618" t="s">
        <v>372</v>
      </c>
      <c r="AF7" s="618"/>
      <c r="AG7" s="618"/>
      <c r="AH7" s="618"/>
      <c r="AI7" s="618" t="s">
        <v>373</v>
      </c>
      <c r="AJ7" s="618"/>
      <c r="AK7" s="618"/>
      <c r="AL7" s="618"/>
      <c r="AM7" s="618" t="s">
        <v>374</v>
      </c>
      <c r="AN7" s="618"/>
      <c r="AO7" s="618"/>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5"/>
      <c r="AA12" s="706"/>
      <c r="AB12" s="878" t="s">
        <v>12</v>
      </c>
      <c r="AC12" s="879"/>
      <c r="AD12" s="880"/>
      <c r="AE12" s="618" t="s">
        <v>372</v>
      </c>
      <c r="AF12" s="618"/>
      <c r="AG12" s="618"/>
      <c r="AH12" s="618"/>
      <c r="AI12" s="618" t="s">
        <v>373</v>
      </c>
      <c r="AJ12" s="618"/>
      <c r="AK12" s="618"/>
      <c r="AL12" s="618"/>
      <c r="AM12" s="618" t="s">
        <v>374</v>
      </c>
      <c r="AN12" s="618"/>
      <c r="AO12" s="618"/>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5"/>
      <c r="AA17" s="706"/>
      <c r="AB17" s="878" t="s">
        <v>12</v>
      </c>
      <c r="AC17" s="879"/>
      <c r="AD17" s="880"/>
      <c r="AE17" s="618" t="s">
        <v>372</v>
      </c>
      <c r="AF17" s="618"/>
      <c r="AG17" s="618"/>
      <c r="AH17" s="618"/>
      <c r="AI17" s="618" t="s">
        <v>373</v>
      </c>
      <c r="AJ17" s="618"/>
      <c r="AK17" s="618"/>
      <c r="AL17" s="618"/>
      <c r="AM17" s="618" t="s">
        <v>374</v>
      </c>
      <c r="AN17" s="618"/>
      <c r="AO17" s="618"/>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5"/>
      <c r="AA22" s="706"/>
      <c r="AB22" s="878" t="s">
        <v>12</v>
      </c>
      <c r="AC22" s="879"/>
      <c r="AD22" s="880"/>
      <c r="AE22" s="618" t="s">
        <v>372</v>
      </c>
      <c r="AF22" s="618"/>
      <c r="AG22" s="618"/>
      <c r="AH22" s="618"/>
      <c r="AI22" s="618" t="s">
        <v>373</v>
      </c>
      <c r="AJ22" s="618"/>
      <c r="AK22" s="618"/>
      <c r="AL22" s="618"/>
      <c r="AM22" s="618" t="s">
        <v>374</v>
      </c>
      <c r="AN22" s="618"/>
      <c r="AO22" s="618"/>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5"/>
      <c r="AA27" s="706"/>
      <c r="AB27" s="878" t="s">
        <v>12</v>
      </c>
      <c r="AC27" s="879"/>
      <c r="AD27" s="880"/>
      <c r="AE27" s="618" t="s">
        <v>372</v>
      </c>
      <c r="AF27" s="618"/>
      <c r="AG27" s="618"/>
      <c r="AH27" s="618"/>
      <c r="AI27" s="618" t="s">
        <v>373</v>
      </c>
      <c r="AJ27" s="618"/>
      <c r="AK27" s="618"/>
      <c r="AL27" s="618"/>
      <c r="AM27" s="618" t="s">
        <v>374</v>
      </c>
      <c r="AN27" s="618"/>
      <c r="AO27" s="618"/>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5"/>
      <c r="AA32" s="706"/>
      <c r="AB32" s="878" t="s">
        <v>12</v>
      </c>
      <c r="AC32" s="879"/>
      <c r="AD32" s="880"/>
      <c r="AE32" s="618" t="s">
        <v>372</v>
      </c>
      <c r="AF32" s="618"/>
      <c r="AG32" s="618"/>
      <c r="AH32" s="618"/>
      <c r="AI32" s="618" t="s">
        <v>373</v>
      </c>
      <c r="AJ32" s="618"/>
      <c r="AK32" s="618"/>
      <c r="AL32" s="618"/>
      <c r="AM32" s="618" t="s">
        <v>374</v>
      </c>
      <c r="AN32" s="618"/>
      <c r="AO32" s="618"/>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5"/>
      <c r="AA37" s="706"/>
      <c r="AB37" s="878" t="s">
        <v>12</v>
      </c>
      <c r="AC37" s="879"/>
      <c r="AD37" s="880"/>
      <c r="AE37" s="618" t="s">
        <v>372</v>
      </c>
      <c r="AF37" s="618"/>
      <c r="AG37" s="618"/>
      <c r="AH37" s="618"/>
      <c r="AI37" s="618" t="s">
        <v>373</v>
      </c>
      <c r="AJ37" s="618"/>
      <c r="AK37" s="618"/>
      <c r="AL37" s="618"/>
      <c r="AM37" s="618" t="s">
        <v>374</v>
      </c>
      <c r="AN37" s="618"/>
      <c r="AO37" s="618"/>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5"/>
      <c r="AA42" s="706"/>
      <c r="AB42" s="878" t="s">
        <v>12</v>
      </c>
      <c r="AC42" s="879"/>
      <c r="AD42" s="880"/>
      <c r="AE42" s="618" t="s">
        <v>372</v>
      </c>
      <c r="AF42" s="618"/>
      <c r="AG42" s="618"/>
      <c r="AH42" s="618"/>
      <c r="AI42" s="618" t="s">
        <v>373</v>
      </c>
      <c r="AJ42" s="618"/>
      <c r="AK42" s="618"/>
      <c r="AL42" s="618"/>
      <c r="AM42" s="618" t="s">
        <v>374</v>
      </c>
      <c r="AN42" s="618"/>
      <c r="AO42" s="618"/>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5"/>
      <c r="AA47" s="706"/>
      <c r="AB47" s="878" t="s">
        <v>12</v>
      </c>
      <c r="AC47" s="879"/>
      <c r="AD47" s="880"/>
      <c r="AE47" s="618" t="s">
        <v>372</v>
      </c>
      <c r="AF47" s="618"/>
      <c r="AG47" s="618"/>
      <c r="AH47" s="618"/>
      <c r="AI47" s="618" t="s">
        <v>373</v>
      </c>
      <c r="AJ47" s="618"/>
      <c r="AK47" s="618"/>
      <c r="AL47" s="618"/>
      <c r="AM47" s="618" t="s">
        <v>374</v>
      </c>
      <c r="AN47" s="618"/>
      <c r="AO47" s="618"/>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498</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7"/>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4"/>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4"/>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4"/>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4"/>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4"/>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4"/>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4"/>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4"/>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4"/>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4"/>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4"/>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4"/>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4"/>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4"/>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4"/>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4"/>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4"/>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4"/>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4"/>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4"/>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2016-08-27T02:47:59Z</cp:lastPrinted>
  <dcterms:created xsi:type="dcterms:W3CDTF">2012-03-13T00:50:25Z</dcterms:created>
  <dcterms:modified xsi:type="dcterms:W3CDTF">2016-09-06T14:31:08Z</dcterms:modified>
</cp:coreProperties>
</file>