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<sst xmlns="http://schemas.openxmlformats.org/spreadsheetml/2006/main" count="2239" uniqueCount="621">
  <si>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</si>
  <si>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</si>
  <si>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</si>
  <si>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</si>
  <si>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</si>
  <si>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</si>
  <si>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</si>
  <si>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</si>
  <si>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</si>
  <si>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</si>
  <si>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</si>
  <si>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</si>
  <si>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</si>
  <si>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</si>
  <si>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</si>
  <si>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</si>
  <si>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</si>
  <si>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</si>
  <si>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</si>
  <si>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</si>
  <si>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</si>
  <si>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</si>
  <si>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</si>
  <si>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</si>
  <si>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</si>
  <si>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</si>
  <si>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</si>
  <si>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</si>
  <si>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</si>
  <si>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</si>
  <si>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</si>
  <si>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</si>
  <si>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</si>
  <si>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</si>
  <si>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</si>
  <si>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</si>
  <si>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</si>
  <si>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</si>
  <si>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</si>
  <si>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</si>
  <si>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</si>
  <si>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</si>
  <si>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</si>
  <si>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</si>
  <si>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</si>
  <si>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</si>
  <si>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</si>
  <si>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</si>
  <si>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</si>
  <si>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</si>
  <si>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</si>
  <si>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</si>
  <si>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</si>
  <si>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</si>
  <si>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</si>
  <si>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</si>
  <si>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</si>
  <si>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</si>
  <si>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</si>
  <si>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</si>
  <si>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</si>
  <si>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</si>
  <si>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</si>
  <si>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</si>
  <si>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</si>
  <si>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</si>
  <si>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</si>
  <si>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</si>
  <si>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</si>
  <si>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</si>
  <si>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</si>
  <si>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</si>
  <si>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</si>
  <si>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</si>
  <si>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</si>
  <si>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</si>
  <si>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</si>
  <si>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</si>
  <si>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</si>
  <si>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</si>
  <si>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</si>
  <si>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</si>
  <si>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</si>
  <si>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</si>
  <si>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</si>
  <si>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</si>
  <si>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</si>
  <si>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</si>
  <si>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</si>
  <si>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</si>
  <si>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</si>
  <si>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</si>
  <si>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</si>
  <si>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</si>
  <si>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</si>
  <si>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</si>
  <si>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</si>
  <si>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</si>
  <si>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</si>
  <si>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</si>
  <si>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</si>
  <si>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</si>
  <si>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</si>
  <si>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</si>
  <si>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</si>
  <si>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</si>
  <si>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</si>
  <si>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</si>
  <si>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</si>
  <si>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</si>
  <si>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</si>
  <si>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</si>
  <si>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</si>
  <si>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</si>
  <si>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</si>
  <si>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</si>
  <si>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</si>
  <si>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</si>
  <si>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</si>
  <si>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</si>
  <si>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</si>
  <si>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</si>
  <si>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</si>
  <si>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</si>
  <si>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</si>
  <si>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</si>
  <si>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</si>
  <si>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</si>
  <si>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</si>
  <si>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</si>
  <si>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</si>
  <si>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</si>
  <si>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</si>
  <si>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</si>
  <si>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</si>
  <si>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</si>
  <si>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</si>
  <si>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</si>
  <si>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</si>
  <si>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</si>
  <si>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</si>
  <si>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</si>
  <si>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</si>
  <si>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</si>
  <si>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</si>
  <si>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</si>
  <si>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</si>
  <si>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</si>
  <si>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</si>
  <si>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</si>
  <si>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</si>
  <si>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</si>
  <si>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</si>
  <si>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</si>
  <si>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</si>
  <si>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</si>
  <si>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</si>
  <si>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</si>
  <si>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</si>
  <si>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</si>
  <si>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</si>
  <si>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</si>
  <si>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</si>
  <si>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</si>
  <si>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</si>
  <si>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</si>
  <si>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</si>
  <si>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</si>
  <si>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</si>
  <si>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</si>
  <si>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</si>
  <si>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</si>
  <si>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</si>
  <si>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</si>
  <si>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</si>
  <si>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</si>
  <si>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</si>
  <si>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</si>
  <si>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</si>
  <si>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</si>
  <si>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</si>
  <si>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</si>
  <si>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</si>
  <si>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</si>
  <si>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</si>
  <si>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</si>
  <si>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</si>
  <si>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</si>
  <si>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</si>
  <si>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</si>
  <si>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</si>
  <si>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</si>
  <si>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</si>
  <si>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</si>
  <si>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</si>
  <si>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</si>
  <si>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</si>
  <si>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</si>
  <si>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</si>
  <si>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</si>
  <si>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</si>
  <si>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</si>
  <si>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</si>
  <si>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</si>
  <si>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</si>
  <si>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</si>
  <si>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</si>
  <si>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</si>
  <si>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</si>
  <si>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</si>
  <si>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</si>
  <si>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</si>
  <si>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</si>
  <si>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</si>
  <si>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</si>
  <si>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</si>
  <si>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</si>
  <si>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</si>
  <si>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</si>
  <si>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</si>
  <si>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</si>
  <si>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</si>
  <si>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</si>
  <si>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</si>
  <si>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</si>
  <si>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</si>
  <si>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</si>
  <si>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</si>
  <si>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</si>
  <si>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</si>
  <si>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</si>
  <si>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</si>
  <si>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</si>
  <si>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</si>
  <si>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</si>
  <si>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</si>
  <si>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</si>
  <si>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</si>
  <si>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</si>
  <si>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</si>
  <si>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</si>
  <si>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</si>
  <si>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</si>
  <si>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</si>
  <si>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</si>
  <si>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</si>
  <si>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</si>
  <si>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</si>
  <si>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</si>
  <si>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</si>
  <si>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</si>
  <si>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</si>
  <si>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</si>
  <si>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</si>
  <si>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</si>
  <si>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</si>
  <si>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</si>
  <si>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</si>
  <si>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</si>
  <si>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</si>
  <si>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</si>
  <si>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</si>
  <si>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</si>
  <si>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</si>
  <si>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</si>
  <si>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</si>
  <si>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</si>
  <si>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</si>
  <si>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</si>
  <si>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</si>
  <si>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</si>
  <si>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</si>
  <si>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</si>
  <si>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</si>
  <si>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</si>
  <si>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</si>
  <si>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</si>
  <si>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</si>
  <si>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</si>
  <si>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</si>
  <si>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</si>
  <si>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</si>
  <si>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</si>
  <si>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</si>
  <si>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</si>
  <si>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</si>
  <si>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</si>
  <si>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</si>
  <si>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</si>
  <si>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</si>
  <si>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</si>
  <si>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</si>
  <si>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</si>
  <si>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</si>
  <si>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</si>
  <si>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</si>
  <si>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</si>
  <si>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</si>
  <si>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</si>
  <si>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</si>
  <si>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</si>
  <si>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</si>
  <si>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</si>
  <si>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</si>
  <si>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</si>
  <si>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</si>
  <si>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</si>
  <si>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</si>
  <si>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</si>
  <si>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</si>
  <si>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</si>
  <si>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</si>
  <si>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</si>
  <si>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</si>
  <si>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</si>
  <si>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</si>
  <si>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</si>
  <si>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</si>
  <si>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</si>
  <si>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</si>
  <si>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</si>
  <si>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</si>
  <si>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</si>
  <si>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</si>
  <si>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</si>
  <si>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</si>
  <si>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</si>
  <si>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</si>
  <si>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</si>
  <si>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</si>
  <si>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</si>
  <si>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</si>
  <si>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</si>
  <si>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</si>
  <si>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</si>
  <si>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</si>
  <si>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</si>
  <si>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</si>
  <si>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</si>
  <si>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</si>
  <si>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</si>
  <si>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</si>
  <si>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</si>
  <si>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</si>
  <si>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</si>
  <si>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</si>
  <si>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</si>
  <si>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</si>
  <si>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</si>
  <si>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</si>
  <si>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</si>
  <si>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</si>
  <si>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</si>
  <si>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</si>
  <si>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</si>
  <si>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</si>
  <si>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</si>
  <si>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</si>
  <si>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</si>
  <si>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</si>
  <si>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</si>
  <si>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</si>
  <si>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</si>
  <si>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</si>
  <si>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</si>
  <si>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</si>
  <si>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</si>
  <si>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</si>
  <si>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</si>
  <si>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</si>
  <si>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</si>
  <si>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</si>
  <si>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</si>
  <si>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</si>
  <si>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</si>
  <si>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</si>
  <si>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</si>
  <si>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</si>
  <si>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</si>
  <si>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</si>
  <si>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</si>
  <si>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</si>
  <si>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</si>
  <si>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</si>
  <si>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</si>
  <si>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</si>
  <si>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</si>
  <si>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</si>
  <si>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</si>
  <si>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</si>
  <si>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</si>
  <si>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</si>
  <si>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</si>
  <si>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</si>
  <si>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</si>
  <si>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</si>
  <si>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</si>
  <si>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</si>
  <si>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</si>
  <si>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</si>
  <si>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</si>
  <si>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</si>
  <si>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</si>
  <si>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</si>
  <si>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</si>
  <si>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</si>
  <si>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</si>
  <si>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</si>
  <si>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</si>
  <si>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</si>
  <si>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</si>
  <si>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</si>
  <si>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</si>
  <si>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</si>
  <si>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</si>
  <si>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</si>
  <si>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</si>
  <si>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</si>
  <si>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</si>
  <si>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</si>
  <si>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</si>
  <si>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</si>
  <si>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</si>
  <si>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</si>
  <si>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</si>
  <si>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</si>
  <si>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</si>
  <si>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</si>
  <si>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</si>
  <si>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</si>
  <si>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</si>
  <si>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</si>
  <si>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</si>
  <si>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</si>
  <si>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</si>
  <si>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</si>
  <si>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</si>
  <si>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</si>
  <si>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</si>
  <si>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</si>
  <si>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t>
  </si>
  <si>
    <t>洋上風力発電実証事業</t>
    <rPh sb="0" eb="2">
      <t>ヨウジョウ</t>
    </rPh>
    <rPh sb="2" eb="4">
      <t>フウリョク</t>
    </rPh>
    <rPh sb="4" eb="6">
      <t>ハツデン</t>
    </rPh>
    <rPh sb="6" eb="8">
      <t>ジッショウ</t>
    </rPh>
    <rPh sb="8" eb="10">
      <t>ジギョウ</t>
    </rPh>
    <phoneticPr fontId="5"/>
  </si>
  <si>
    <t>地球環境局</t>
    <rPh sb="0" eb="2">
      <t>チキュウ</t>
    </rPh>
    <rPh sb="2" eb="5">
      <t>カンキョウキョク</t>
    </rPh>
    <phoneticPr fontId="5"/>
  </si>
  <si>
    <t>○</t>
  </si>
  <si>
    <t>エネルギー基本計画、海洋基本計画、成長戦略</t>
    <rPh sb="5" eb="7">
      <t>キホン</t>
    </rPh>
    <rPh sb="7" eb="9">
      <t>ケイカク</t>
    </rPh>
    <rPh sb="10" eb="12">
      <t>カイヨウ</t>
    </rPh>
    <rPh sb="12" eb="14">
      <t>キホン</t>
    </rPh>
    <rPh sb="14" eb="16">
      <t>ケイカク</t>
    </rPh>
    <rPh sb="17" eb="19">
      <t>セイチョウ</t>
    </rPh>
    <rPh sb="19" eb="21">
      <t>センリャク</t>
    </rPh>
    <phoneticPr fontId="5"/>
  </si>
  <si>
    <t>特別会計に関する法律第85条第3項第1号へ
特別会計に関する法律施行令第50条第8項第7号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セコウ</t>
    </rPh>
    <rPh sb="34" eb="35">
      <t>レイ</t>
    </rPh>
    <rPh sb="35" eb="36">
      <t>ダイ</t>
    </rPh>
    <rPh sb="38" eb="39">
      <t>ジョウ</t>
    </rPh>
    <rPh sb="39" eb="40">
      <t>ダイ</t>
    </rPh>
    <rPh sb="41" eb="42">
      <t>コウ</t>
    </rPh>
    <rPh sb="42" eb="43">
      <t>ダイ</t>
    </rPh>
    <rPh sb="44" eb="45">
      <t>ゴウ</t>
    </rPh>
    <phoneticPr fontId="5"/>
  </si>
  <si>
    <t>我が国は排他的経済水域第6位の海洋国であり、洋上には陸上に比べて大きな風力発電の導入ポテンシャルを有していること、さらに洋上は風速が強く、その変動が少ないため、安定的かつ効率的な発電が見込まれるといったことから、洋上風力発電は有望な再生可能エネルギーとしてその実用化が期待されている。このうち水深が深い海域に設置可能な浮体式洋上風力発電は、我が国海域に非常に大きなポテンシャルがある。このため、本事業では、我が国初となるフルスケールの浮体式洋上風力発電の実証試験を実施し、実用化に向けて必要な知見を得ることを目的とした。</t>
    <phoneticPr fontId="5"/>
  </si>
  <si>
    <t>長崎県五島市椛島沖において、平成24年度に、パイロットスケール（100kW）の小規模試験機を設置・運転し、平成25年度には、我が国初の2MWの風車を搭載したフルスケール実証機の設置・運転を開始した。平成26年度より、実証機の本格的な運転・発電を行っており、平成27年度は早期の実用化に向けて台風への耐性等を含む信頼性・安全性の検証、漁業者との調整、環境アセスメント手法の確立、事業性の検証などの知見を集積を実施した。具体的な年次計画は以下のとおりであった。
○気象・海象・環境影響調査（平成23～27年度）
○試験機及び実証機の詳細設計・建造（平成23～25年度）
○試験機及び実証機の実海域設置・実証運転（平成24～27年度）
○事業性等の評価（平成27年度）</t>
    <rPh sb="203" eb="205">
      <t>ジッシ</t>
    </rPh>
    <phoneticPr fontId="5"/>
  </si>
  <si>
    <t>-</t>
    <phoneticPr fontId="5"/>
  </si>
  <si>
    <t>-</t>
    <phoneticPr fontId="5"/>
  </si>
  <si>
    <t>-</t>
    <phoneticPr fontId="5"/>
  </si>
  <si>
    <t>-</t>
    <phoneticPr fontId="5"/>
  </si>
  <si>
    <t>-</t>
    <phoneticPr fontId="5"/>
  </si>
  <si>
    <t>浮体式洋上風力発電の設備容量</t>
    <rPh sb="0" eb="3">
      <t>フタイシキ</t>
    </rPh>
    <rPh sb="3" eb="5">
      <t>ヨウジョウ</t>
    </rPh>
    <rPh sb="5" eb="7">
      <t>フウリョク</t>
    </rPh>
    <rPh sb="7" eb="9">
      <t>ハツデン</t>
    </rPh>
    <rPh sb="10" eb="12">
      <t>セツビ</t>
    </rPh>
    <rPh sb="12" eb="14">
      <t>ヨウリョウ</t>
    </rPh>
    <phoneticPr fontId="5"/>
  </si>
  <si>
    <t>MW</t>
    <phoneticPr fontId="5"/>
  </si>
  <si>
    <t>-</t>
    <phoneticPr fontId="5"/>
  </si>
  <si>
    <t>１．地球温暖化対策の推進</t>
    <rPh sb="2" eb="4">
      <t>チキュウ</t>
    </rPh>
    <rPh sb="4" eb="7">
      <t>オンダンカ</t>
    </rPh>
    <rPh sb="7" eb="9">
      <t>タイサク</t>
    </rPh>
    <rPh sb="10" eb="12">
      <t>スイシン</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</si>
  <si>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</si>
  <si>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</si>
  <si>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</si>
  <si>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外注費</t>
    <rPh sb="0" eb="3">
      <t>ガイチュウヒ</t>
    </rPh>
    <phoneticPr fontId="5"/>
  </si>
  <si>
    <t>消費税及び地方消費税</t>
    <rPh sb="0" eb="3">
      <t>ショウヒゼイ</t>
    </rPh>
    <rPh sb="3" eb="4">
      <t>オヨ</t>
    </rPh>
    <rPh sb="5" eb="7">
      <t>チホウ</t>
    </rPh>
    <rPh sb="7" eb="10">
      <t>ショウヒゼイ</t>
    </rPh>
    <phoneticPr fontId="5"/>
  </si>
  <si>
    <t>一般管理費</t>
    <rPh sb="0" eb="2">
      <t>イッパン</t>
    </rPh>
    <rPh sb="2" eb="5">
      <t>カンリヒ</t>
    </rPh>
    <phoneticPr fontId="5"/>
  </si>
  <si>
    <t>諸謝金、旅費、印刷製本費、通信運搬費、雑役務費</t>
    <rPh sb="0" eb="3">
      <t>ショシャキン</t>
    </rPh>
    <rPh sb="4" eb="6">
      <t>リョヒ</t>
    </rPh>
    <rPh sb="7" eb="9">
      <t>インサツ</t>
    </rPh>
    <rPh sb="9" eb="11">
      <t>セイホン</t>
    </rPh>
    <rPh sb="11" eb="12">
      <t>ヒ</t>
    </rPh>
    <rPh sb="13" eb="15">
      <t>ツウシン</t>
    </rPh>
    <rPh sb="15" eb="18">
      <t>ウンパンヒ</t>
    </rPh>
    <rPh sb="19" eb="20">
      <t>ザツ</t>
    </rPh>
    <rPh sb="20" eb="22">
      <t>エキム</t>
    </rPh>
    <rPh sb="22" eb="23">
      <t>ヒ</t>
    </rPh>
    <phoneticPr fontId="5"/>
  </si>
  <si>
    <t>実証機・水素関連設備機器賃料等</t>
    <rPh sb="0" eb="2">
      <t>ジッショウ</t>
    </rPh>
    <rPh sb="2" eb="3">
      <t>キ</t>
    </rPh>
    <rPh sb="4" eb="6">
      <t>スイソ</t>
    </rPh>
    <rPh sb="6" eb="8">
      <t>カンレン</t>
    </rPh>
    <rPh sb="8" eb="10">
      <t>セツビ</t>
    </rPh>
    <rPh sb="10" eb="12">
      <t>キキ</t>
    </rPh>
    <rPh sb="12" eb="14">
      <t>チンリョウ</t>
    </rPh>
    <rPh sb="14" eb="15">
      <t>トウ</t>
    </rPh>
    <phoneticPr fontId="5"/>
  </si>
  <si>
    <t>実証機運搬等に係る消耗品費等</t>
    <rPh sb="0" eb="2">
      <t>ジッショウ</t>
    </rPh>
    <rPh sb="2" eb="3">
      <t>キ</t>
    </rPh>
    <rPh sb="3" eb="5">
      <t>ウンパン</t>
    </rPh>
    <rPh sb="5" eb="6">
      <t>トウ</t>
    </rPh>
    <rPh sb="7" eb="8">
      <t>カカ</t>
    </rPh>
    <rPh sb="9" eb="12">
      <t>ショウモウヒン</t>
    </rPh>
    <rPh sb="12" eb="13">
      <t>ヒ</t>
    </rPh>
    <rPh sb="13" eb="14">
      <t>トウ</t>
    </rPh>
    <phoneticPr fontId="5"/>
  </si>
  <si>
    <t>気象海象調査、実証機の運転等</t>
    <rPh sb="0" eb="2">
      <t>キショウ</t>
    </rPh>
    <rPh sb="2" eb="4">
      <t>カイショウ</t>
    </rPh>
    <rPh sb="4" eb="6">
      <t>チョウサ</t>
    </rPh>
    <rPh sb="7" eb="9">
      <t>ジッショウ</t>
    </rPh>
    <rPh sb="9" eb="10">
      <t>キ</t>
    </rPh>
    <rPh sb="11" eb="13">
      <t>ウンテン</t>
    </rPh>
    <rPh sb="13" eb="14">
      <t>トウ</t>
    </rPh>
    <phoneticPr fontId="5"/>
  </si>
  <si>
    <t>人件費</t>
    <rPh sb="0" eb="3">
      <t>ジンケンヒ</t>
    </rPh>
    <phoneticPr fontId="5"/>
  </si>
  <si>
    <t>外注費</t>
    <rPh sb="0" eb="3">
      <t>ガイチュウヒ</t>
    </rPh>
    <phoneticPr fontId="5"/>
  </si>
  <si>
    <t>消耗品費</t>
    <rPh sb="0" eb="3">
      <t>ショウモウヒン</t>
    </rPh>
    <rPh sb="3" eb="4">
      <t>ヒ</t>
    </rPh>
    <phoneticPr fontId="5"/>
  </si>
  <si>
    <t>雑役務費</t>
    <rPh sb="0" eb="1">
      <t>ザツ</t>
    </rPh>
    <rPh sb="1" eb="3">
      <t>エキム</t>
    </rPh>
    <rPh sb="3" eb="4">
      <t>ヒ</t>
    </rPh>
    <phoneticPr fontId="5"/>
  </si>
  <si>
    <t>旅費</t>
    <rPh sb="0" eb="2">
      <t>リョヒ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</si>
  <si>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</si>
  <si>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</si>
  <si>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借料及び損料</t>
    <rPh sb="0" eb="2">
      <t>シャクリョウ</t>
    </rPh>
    <rPh sb="2" eb="3">
      <t>オヨ</t>
    </rPh>
    <rPh sb="4" eb="6">
      <t>ソンリョウ</t>
    </rPh>
    <phoneticPr fontId="5"/>
  </si>
  <si>
    <t>実証機保守点検等</t>
    <rPh sb="0" eb="2">
      <t>ジッショウ</t>
    </rPh>
    <rPh sb="2" eb="3">
      <t>キ</t>
    </rPh>
    <rPh sb="3" eb="5">
      <t>ホシュ</t>
    </rPh>
    <rPh sb="5" eb="7">
      <t>テンケン</t>
    </rPh>
    <rPh sb="7" eb="8">
      <t>トウ</t>
    </rPh>
    <phoneticPr fontId="5"/>
  </si>
  <si>
    <t>実証機運転・保守点検等</t>
    <rPh sb="0" eb="2">
      <t>ジッショウ</t>
    </rPh>
    <rPh sb="2" eb="3">
      <t>キ</t>
    </rPh>
    <rPh sb="3" eb="5">
      <t>ウンテン</t>
    </rPh>
    <rPh sb="6" eb="8">
      <t>ホシュ</t>
    </rPh>
    <rPh sb="8" eb="10">
      <t>テンケン</t>
    </rPh>
    <rPh sb="10" eb="11">
      <t>トウ</t>
    </rPh>
    <phoneticPr fontId="5"/>
  </si>
  <si>
    <t>実証機運転保守等、水素関連設備運転管理等</t>
    <rPh sb="0" eb="2">
      <t>ジッショウ</t>
    </rPh>
    <rPh sb="2" eb="3">
      <t>キ</t>
    </rPh>
    <rPh sb="3" eb="5">
      <t>ウンテン</t>
    </rPh>
    <rPh sb="5" eb="7">
      <t>ホシュ</t>
    </rPh>
    <rPh sb="7" eb="8">
      <t>トウ</t>
    </rPh>
    <rPh sb="9" eb="11">
      <t>スイソ</t>
    </rPh>
    <rPh sb="11" eb="13">
      <t>カンレン</t>
    </rPh>
    <rPh sb="13" eb="15">
      <t>セツビ</t>
    </rPh>
    <rPh sb="15" eb="17">
      <t>ウンテン</t>
    </rPh>
    <rPh sb="17" eb="19">
      <t>カンリ</t>
    </rPh>
    <rPh sb="19" eb="20">
      <t>トウ</t>
    </rPh>
    <phoneticPr fontId="5"/>
  </si>
  <si>
    <t>実証機運転保守等に係る旅費</t>
    <rPh sb="0" eb="2">
      <t>ジッショウ</t>
    </rPh>
    <rPh sb="2" eb="3">
      <t>キ</t>
    </rPh>
    <rPh sb="3" eb="5">
      <t>ウンテン</t>
    </rPh>
    <rPh sb="5" eb="8">
      <t>ホシュナド</t>
    </rPh>
    <rPh sb="9" eb="10">
      <t>カカワ</t>
    </rPh>
    <rPh sb="11" eb="13">
      <t>リョヒ</t>
    </rPh>
    <phoneticPr fontId="5"/>
  </si>
  <si>
    <t>実証機運転保守に係る消耗品費等</t>
    <rPh sb="0" eb="2">
      <t>ジッショウ</t>
    </rPh>
    <rPh sb="2" eb="3">
      <t>キ</t>
    </rPh>
    <rPh sb="3" eb="5">
      <t>ウンテン</t>
    </rPh>
    <rPh sb="5" eb="7">
      <t>ホシュ</t>
    </rPh>
    <rPh sb="8" eb="9">
      <t>カカ</t>
    </rPh>
    <rPh sb="10" eb="13">
      <t>ショウモウヒン</t>
    </rPh>
    <rPh sb="13" eb="15">
      <t>ヒトウ</t>
    </rPh>
    <phoneticPr fontId="5"/>
  </si>
  <si>
    <t>車両や計器の賃料等</t>
    <rPh sb="0" eb="2">
      <t>シャリョウ</t>
    </rPh>
    <rPh sb="3" eb="5">
      <t>ケイキ</t>
    </rPh>
    <rPh sb="6" eb="8">
      <t>チンリョウ</t>
    </rPh>
    <rPh sb="8" eb="9">
      <t>トウ</t>
    </rPh>
    <phoneticPr fontId="5"/>
  </si>
  <si>
    <t>派遣社員費用等</t>
    <rPh sb="0" eb="2">
      <t>ハケン</t>
    </rPh>
    <rPh sb="2" eb="4">
      <t>シャイン</t>
    </rPh>
    <rPh sb="4" eb="6">
      <t>ヒヨウ</t>
    </rPh>
    <rPh sb="6" eb="7">
      <t>トウ</t>
    </rPh>
    <phoneticPr fontId="5"/>
  </si>
  <si>
    <t>通信運搬費</t>
    <rPh sb="0" eb="2">
      <t>ツウシン</t>
    </rPh>
    <rPh sb="2" eb="5">
      <t>ウンパンヒ</t>
    </rPh>
    <phoneticPr fontId="5"/>
  </si>
  <si>
    <t>消耗品費、通信運搬費、借料及び損料、雑役務費</t>
    <rPh sb="0" eb="3">
      <t>ショウモウヒン</t>
    </rPh>
    <rPh sb="3" eb="4">
      <t>ヒ</t>
    </rPh>
    <rPh sb="5" eb="7">
      <t>ツウシン</t>
    </rPh>
    <rPh sb="7" eb="10">
      <t>ウンパンヒ</t>
    </rPh>
    <rPh sb="11" eb="13">
      <t>シャクリョウ</t>
    </rPh>
    <rPh sb="13" eb="14">
      <t>オヨ</t>
    </rPh>
    <rPh sb="15" eb="17">
      <t>ソンリョウ</t>
    </rPh>
    <rPh sb="18" eb="19">
      <t>ザツ</t>
    </rPh>
    <rPh sb="19" eb="21">
      <t>エキム</t>
    </rPh>
    <rPh sb="21" eb="22">
      <t>ヒ</t>
    </rPh>
    <phoneticPr fontId="5"/>
  </si>
  <si>
    <t>気象海象調査、環境影響評価等</t>
    <rPh sb="13" eb="14">
      <t>トウ</t>
    </rPh>
    <phoneticPr fontId="5"/>
  </si>
  <si>
    <t>気象海象調査、漁業協調の取組等に係る旅費</t>
    <rPh sb="0" eb="2">
      <t>キショウ</t>
    </rPh>
    <rPh sb="2" eb="4">
      <t>カイショウ</t>
    </rPh>
    <rPh sb="4" eb="6">
      <t>チョウサ</t>
    </rPh>
    <rPh sb="7" eb="9">
      <t>ギョギョウ</t>
    </rPh>
    <rPh sb="9" eb="11">
      <t>キョウチョウ</t>
    </rPh>
    <rPh sb="12" eb="14">
      <t>トリクミ</t>
    </rPh>
    <rPh sb="14" eb="15">
      <t>トウ</t>
    </rPh>
    <rPh sb="16" eb="17">
      <t>カカ</t>
    </rPh>
    <rPh sb="18" eb="20">
      <t>リョヒ</t>
    </rPh>
    <phoneticPr fontId="5"/>
  </si>
  <si>
    <t>計器賃料、傭船費等</t>
    <rPh sb="0" eb="2">
      <t>ケイキ</t>
    </rPh>
    <rPh sb="2" eb="4">
      <t>チンリョウ</t>
    </rPh>
    <rPh sb="5" eb="7">
      <t>ヨウセン</t>
    </rPh>
    <rPh sb="7" eb="8">
      <t>ヒ</t>
    </rPh>
    <rPh sb="8" eb="9">
      <t>トウ</t>
    </rPh>
    <phoneticPr fontId="5"/>
  </si>
  <si>
    <t>気象、環境調査</t>
    <rPh sb="0" eb="2">
      <t>キショウ</t>
    </rPh>
    <rPh sb="3" eb="5">
      <t>カンキョウ</t>
    </rPh>
    <rPh sb="5" eb="7">
      <t>チョウサ</t>
    </rPh>
    <phoneticPr fontId="5"/>
  </si>
  <si>
    <t>諸謝金</t>
    <rPh sb="0" eb="3">
      <t>ショシャキン</t>
    </rPh>
    <phoneticPr fontId="5"/>
  </si>
  <si>
    <t>その他</t>
    <rPh sb="2" eb="3">
      <t>タ</t>
    </rPh>
    <phoneticPr fontId="5"/>
  </si>
  <si>
    <t>会議費、通信運搬費（※併せて約26,000円）</t>
    <rPh sb="0" eb="3">
      <t>カイギヒ</t>
    </rPh>
    <rPh sb="4" eb="6">
      <t>ツウシン</t>
    </rPh>
    <rPh sb="6" eb="9">
      <t>ウンパンヒ</t>
    </rPh>
    <rPh sb="11" eb="12">
      <t>アワ</t>
    </rPh>
    <rPh sb="14" eb="15">
      <t>ヤク</t>
    </rPh>
    <rPh sb="21" eb="22">
      <t>エン</t>
    </rPh>
    <phoneticPr fontId="5"/>
  </si>
  <si>
    <t>賃金</t>
    <rPh sb="0" eb="2">
      <t>チンギン</t>
    </rPh>
    <phoneticPr fontId="5"/>
  </si>
  <si>
    <t>※3,850円</t>
    <rPh sb="6" eb="7">
      <t>エン</t>
    </rPh>
    <phoneticPr fontId="5"/>
  </si>
  <si>
    <t>波浪計測・解析</t>
    <rPh sb="0" eb="2">
      <t>ハロウ</t>
    </rPh>
    <rPh sb="2" eb="4">
      <t>ケイソク</t>
    </rPh>
    <rPh sb="5" eb="7">
      <t>カイセキ</t>
    </rPh>
    <phoneticPr fontId="5"/>
  </si>
  <si>
    <t>検討会謝金等</t>
    <rPh sb="0" eb="3">
      <t>ケントウカイ</t>
    </rPh>
    <rPh sb="3" eb="5">
      <t>シャキン</t>
    </rPh>
    <rPh sb="5" eb="6">
      <t>トウ</t>
    </rPh>
    <phoneticPr fontId="5"/>
  </si>
  <si>
    <t>検討会出席に係る旅費等</t>
    <rPh sb="0" eb="3">
      <t>ケントウカイ</t>
    </rPh>
    <rPh sb="3" eb="5">
      <t>シュッセキ</t>
    </rPh>
    <rPh sb="6" eb="7">
      <t>カカ</t>
    </rPh>
    <rPh sb="8" eb="10">
      <t>リョヒ</t>
    </rPh>
    <rPh sb="10" eb="11">
      <t>トウ</t>
    </rPh>
    <phoneticPr fontId="5"/>
  </si>
  <si>
    <t>会議室借料等</t>
    <rPh sb="0" eb="3">
      <t>カイギシツ</t>
    </rPh>
    <rPh sb="3" eb="5">
      <t>シャクリョウ</t>
    </rPh>
    <rPh sb="5" eb="6">
      <t>トウ</t>
    </rPh>
    <phoneticPr fontId="5"/>
  </si>
  <si>
    <t>計器設置・撤去等</t>
    <rPh sb="0" eb="2">
      <t>ケイキ</t>
    </rPh>
    <rPh sb="2" eb="4">
      <t>セッチ</t>
    </rPh>
    <rPh sb="5" eb="7">
      <t>テッキョ</t>
    </rPh>
    <rPh sb="7" eb="8">
      <t>トウ</t>
    </rPh>
    <phoneticPr fontId="5"/>
  </si>
  <si>
    <t>実証機運転保守等に係る旅費</t>
    <phoneticPr fontId="5"/>
  </si>
  <si>
    <t>研究補助者賃金</t>
    <rPh sb="0" eb="2">
      <t>ケンキュウ</t>
    </rPh>
    <rPh sb="2" eb="4">
      <t>ホジョ</t>
    </rPh>
    <rPh sb="4" eb="5">
      <t>シャ</t>
    </rPh>
    <rPh sb="5" eb="7">
      <t>チンギン</t>
    </rPh>
    <phoneticPr fontId="5"/>
  </si>
  <si>
    <t>計器等送料</t>
    <rPh sb="0" eb="2">
      <t>ケイキ</t>
    </rPh>
    <rPh sb="2" eb="3">
      <t>トウ</t>
    </rPh>
    <rPh sb="3" eb="5">
      <t>ソウリョウ</t>
    </rPh>
    <phoneticPr fontId="5"/>
  </si>
  <si>
    <t>戸田建設株式会社</t>
    <rPh sb="0" eb="2">
      <t>トダ</t>
    </rPh>
    <rPh sb="2" eb="4">
      <t>ケンセツ</t>
    </rPh>
    <rPh sb="4" eb="6">
      <t>カブシキ</t>
    </rPh>
    <rPh sb="6" eb="8">
      <t>カイシャ</t>
    </rPh>
    <phoneticPr fontId="5"/>
  </si>
  <si>
    <t>随意契約
（企画競争）</t>
  </si>
  <si>
    <t>気象海象調査、環境影響調査、実証機の試験・運転・保守、余剰電力を活用した水素の製造、貯蔵、利活用等</t>
    <rPh sb="48" eb="49">
      <t>トウ</t>
    </rPh>
    <phoneticPr fontId="5"/>
  </si>
  <si>
    <t>-</t>
    <phoneticPr fontId="5"/>
  </si>
  <si>
    <t>-</t>
    <phoneticPr fontId="5"/>
  </si>
  <si>
    <t>H23年度からの継続事業であるため</t>
    <rPh sb="3" eb="5">
      <t>ネンド</t>
    </rPh>
    <rPh sb="8" eb="10">
      <t>ケイゾク</t>
    </rPh>
    <rPh sb="10" eb="12">
      <t>ジギョウ</t>
    </rPh>
    <phoneticPr fontId="5"/>
  </si>
  <si>
    <t>日立製作所株式会社</t>
    <rPh sb="0" eb="2">
      <t>ヒタチ</t>
    </rPh>
    <rPh sb="2" eb="5">
      <t>セイサクショ</t>
    </rPh>
    <rPh sb="5" eb="7">
      <t>カブシキ</t>
    </rPh>
    <rPh sb="7" eb="9">
      <t>カイシャ</t>
    </rPh>
    <phoneticPr fontId="5"/>
  </si>
  <si>
    <t>実証機の試験・運転・保守、余剰電力を活用した水素の製造と利活用</t>
    <rPh sb="0" eb="2">
      <t>ジッショウ</t>
    </rPh>
    <rPh sb="2" eb="3">
      <t>キ</t>
    </rPh>
    <rPh sb="4" eb="6">
      <t>シケン</t>
    </rPh>
    <rPh sb="7" eb="9">
      <t>ウンテン</t>
    </rPh>
    <rPh sb="10" eb="12">
      <t>ホシュ</t>
    </rPh>
    <rPh sb="13" eb="15">
      <t>ヨジョウ</t>
    </rPh>
    <rPh sb="15" eb="17">
      <t>デンリョク</t>
    </rPh>
    <rPh sb="18" eb="20">
      <t>カツヨウ</t>
    </rPh>
    <rPh sb="22" eb="24">
      <t>スイソ</t>
    </rPh>
    <rPh sb="25" eb="27">
      <t>セイゾウ</t>
    </rPh>
    <rPh sb="28" eb="31">
      <t>リカツヨウ</t>
    </rPh>
    <phoneticPr fontId="5"/>
  </si>
  <si>
    <t>海洋エンジニアリング株式会社</t>
    <rPh sb="0" eb="2">
      <t>カイヨウ</t>
    </rPh>
    <rPh sb="10" eb="12">
      <t>カブシキ</t>
    </rPh>
    <rPh sb="12" eb="14">
      <t>カイシャ</t>
    </rPh>
    <phoneticPr fontId="5"/>
  </si>
  <si>
    <t>-</t>
    <phoneticPr fontId="5"/>
  </si>
  <si>
    <t>-</t>
    <phoneticPr fontId="5"/>
  </si>
  <si>
    <t>国立大学法人九州大学</t>
    <rPh sb="0" eb="2">
      <t>コクリツ</t>
    </rPh>
    <rPh sb="2" eb="4">
      <t>ダイガク</t>
    </rPh>
    <rPh sb="4" eb="6">
      <t>ホウジン</t>
    </rPh>
    <rPh sb="6" eb="8">
      <t>キュウシュウ</t>
    </rPh>
    <rPh sb="8" eb="10">
      <t>ダイガク</t>
    </rPh>
    <phoneticPr fontId="5"/>
  </si>
  <si>
    <t>実証機の試験・運転等における波浪解析等調査</t>
    <rPh sb="9" eb="10">
      <t>トウ</t>
    </rPh>
    <rPh sb="14" eb="16">
      <t>ハロウ</t>
    </rPh>
    <rPh sb="16" eb="18">
      <t>カイセキ</t>
    </rPh>
    <rPh sb="18" eb="19">
      <t>トウ</t>
    </rPh>
    <rPh sb="19" eb="21">
      <t>チョウサ</t>
    </rPh>
    <phoneticPr fontId="5"/>
  </si>
  <si>
    <t>-</t>
    <phoneticPr fontId="5"/>
  </si>
  <si>
    <t>-</t>
    <phoneticPr fontId="5"/>
  </si>
  <si>
    <t>実証機の海域における気象海象調査、環境影響評価等</t>
    <rPh sb="0" eb="2">
      <t>ジッショウ</t>
    </rPh>
    <rPh sb="2" eb="3">
      <t>キ</t>
    </rPh>
    <rPh sb="4" eb="6">
      <t>カイイキ</t>
    </rPh>
    <phoneticPr fontId="5"/>
  </si>
  <si>
    <t>国立研究開発法人 海上・港湾・航空技術研究所　
海上技術安全研究所</t>
    <phoneticPr fontId="5"/>
  </si>
  <si>
    <t>実証機の試験・運転・保守等</t>
    <rPh sb="0" eb="2">
      <t>ジッショウ</t>
    </rPh>
    <rPh sb="2" eb="3">
      <t>キ</t>
    </rPh>
    <rPh sb="4" eb="6">
      <t>シケン</t>
    </rPh>
    <rPh sb="7" eb="9">
      <t>ウンテン</t>
    </rPh>
    <rPh sb="10" eb="12">
      <t>ホシュ</t>
    </rPh>
    <rPh sb="12" eb="13">
      <t>トウ</t>
    </rPh>
    <phoneticPr fontId="5"/>
  </si>
  <si>
    <t>実証機移動・運搬に係る業務</t>
    <rPh sb="0" eb="2">
      <t>ジッショウ</t>
    </rPh>
    <rPh sb="2" eb="3">
      <t>キ</t>
    </rPh>
    <rPh sb="3" eb="5">
      <t>イドウ</t>
    </rPh>
    <rPh sb="6" eb="8">
      <t>ウンパン</t>
    </rPh>
    <rPh sb="9" eb="10">
      <t>カカ</t>
    </rPh>
    <rPh sb="11" eb="13">
      <t>ギョウム</t>
    </rPh>
    <phoneticPr fontId="5"/>
  </si>
  <si>
    <t>随意契約
（その他）</t>
  </si>
  <si>
    <t>-</t>
    <phoneticPr fontId="5"/>
  </si>
  <si>
    <t>-</t>
    <phoneticPr fontId="5"/>
  </si>
  <si>
    <t>株式会社吉田組</t>
    <rPh sb="0" eb="2">
      <t>カブシキ</t>
    </rPh>
    <rPh sb="2" eb="4">
      <t>カイシャ</t>
    </rPh>
    <rPh sb="4" eb="6">
      <t>ヨシダ</t>
    </rPh>
    <rPh sb="6" eb="7">
      <t>グミ</t>
    </rPh>
    <phoneticPr fontId="5"/>
  </si>
  <si>
    <t>住友電気工業株式会社</t>
    <rPh sb="0" eb="2">
      <t>スミトモ</t>
    </rPh>
    <rPh sb="2" eb="4">
      <t>デンキ</t>
    </rPh>
    <rPh sb="4" eb="6">
      <t>コウギョウ</t>
    </rPh>
    <rPh sb="6" eb="8">
      <t>カブシキ</t>
    </rPh>
    <rPh sb="8" eb="10">
      <t>カイシャ</t>
    </rPh>
    <phoneticPr fontId="5"/>
  </si>
  <si>
    <t>海底ケーブル撤去</t>
    <rPh sb="0" eb="2">
      <t>カイテイ</t>
    </rPh>
    <rPh sb="6" eb="8">
      <t>テッキョ</t>
    </rPh>
    <phoneticPr fontId="5"/>
  </si>
  <si>
    <t>-</t>
    <phoneticPr fontId="5"/>
  </si>
  <si>
    <t>日立製作所株式会社</t>
    <rPh sb="0" eb="2">
      <t>ヒタチ</t>
    </rPh>
    <rPh sb="2" eb="5">
      <t>セイサクショ</t>
    </rPh>
    <rPh sb="5" eb="7">
      <t>カブシキ</t>
    </rPh>
    <rPh sb="7" eb="9">
      <t>カイシャ</t>
    </rPh>
    <phoneticPr fontId="5"/>
  </si>
  <si>
    <t>水素製造・利活用システム設計・製造</t>
    <rPh sb="0" eb="2">
      <t>スイソ</t>
    </rPh>
    <rPh sb="2" eb="4">
      <t>セイゾウ</t>
    </rPh>
    <rPh sb="5" eb="8">
      <t>リカツヨウ</t>
    </rPh>
    <rPh sb="12" eb="14">
      <t>セッケイ</t>
    </rPh>
    <rPh sb="15" eb="17">
      <t>セイゾウ</t>
    </rPh>
    <phoneticPr fontId="5"/>
  </si>
  <si>
    <t>株式会社渋谷潜水工業</t>
    <rPh sb="0" eb="2">
      <t>カブシキ</t>
    </rPh>
    <rPh sb="2" eb="4">
      <t>カイシャ</t>
    </rPh>
    <rPh sb="4" eb="6">
      <t>シブヤ</t>
    </rPh>
    <rPh sb="6" eb="8">
      <t>センスイ</t>
    </rPh>
    <rPh sb="8" eb="10">
      <t>コウギョウ</t>
    </rPh>
    <phoneticPr fontId="5"/>
  </si>
  <si>
    <t>実証機水中部点検</t>
    <rPh sb="0" eb="2">
      <t>ジッショウ</t>
    </rPh>
    <rPh sb="2" eb="3">
      <t>キ</t>
    </rPh>
    <rPh sb="3" eb="5">
      <t>スイチュウ</t>
    </rPh>
    <rPh sb="5" eb="6">
      <t>ブ</t>
    </rPh>
    <rPh sb="6" eb="8">
      <t>テンケン</t>
    </rPh>
    <phoneticPr fontId="5"/>
  </si>
  <si>
    <t>株式会社九電工</t>
    <rPh sb="0" eb="2">
      <t>カブシキ</t>
    </rPh>
    <rPh sb="2" eb="4">
      <t>カイシャ</t>
    </rPh>
    <rPh sb="4" eb="7">
      <t>キュウデンコウ</t>
    </rPh>
    <phoneticPr fontId="5"/>
  </si>
  <si>
    <t>受変電所撤去</t>
    <rPh sb="0" eb="1">
      <t>ジュ</t>
    </rPh>
    <rPh sb="1" eb="3">
      <t>ヘンデン</t>
    </rPh>
    <rPh sb="3" eb="4">
      <t>ショ</t>
    </rPh>
    <rPh sb="4" eb="6">
      <t>テッキョ</t>
    </rPh>
    <phoneticPr fontId="5"/>
  </si>
  <si>
    <t>三喜産業株式会社</t>
    <rPh sb="0" eb="2">
      <t>ミキ</t>
    </rPh>
    <rPh sb="2" eb="4">
      <t>サンギョウ</t>
    </rPh>
    <rPh sb="4" eb="6">
      <t>カブシキ</t>
    </rPh>
    <rPh sb="6" eb="8">
      <t>カイシャ</t>
    </rPh>
    <phoneticPr fontId="5"/>
  </si>
  <si>
    <t>構外配線撤去</t>
    <rPh sb="0" eb="2">
      <t>コウガイ</t>
    </rPh>
    <rPh sb="2" eb="4">
      <t>ハイセン</t>
    </rPh>
    <rPh sb="4" eb="6">
      <t>テッキョ</t>
    </rPh>
    <phoneticPr fontId="5"/>
  </si>
  <si>
    <t>水素関連設備解体</t>
    <rPh sb="0" eb="2">
      <t>スイソ</t>
    </rPh>
    <rPh sb="2" eb="4">
      <t>カンレン</t>
    </rPh>
    <rPh sb="4" eb="6">
      <t>セツビ</t>
    </rPh>
    <rPh sb="6" eb="8">
      <t>カイタイ</t>
    </rPh>
    <phoneticPr fontId="5"/>
  </si>
  <si>
    <t>有限会社草野土木</t>
    <rPh sb="0" eb="4">
      <t>ユウゲンガイシャ</t>
    </rPh>
    <rPh sb="4" eb="6">
      <t>クサノ</t>
    </rPh>
    <rPh sb="6" eb="8">
      <t>ドボク</t>
    </rPh>
    <phoneticPr fontId="5"/>
  </si>
  <si>
    <t>魚礁点検観測</t>
    <rPh sb="0" eb="2">
      <t>ギョショウ</t>
    </rPh>
    <rPh sb="2" eb="4">
      <t>テンケン</t>
    </rPh>
    <rPh sb="4" eb="6">
      <t>カンソク</t>
    </rPh>
    <phoneticPr fontId="5"/>
  </si>
  <si>
    <t>岩谷産業株式会社</t>
    <rPh sb="0" eb="2">
      <t>イワタニ</t>
    </rPh>
    <rPh sb="2" eb="4">
      <t>サンギョウ</t>
    </rPh>
    <rPh sb="4" eb="6">
      <t>カブシキ</t>
    </rPh>
    <rPh sb="6" eb="8">
      <t>カイシャ</t>
    </rPh>
    <phoneticPr fontId="5"/>
  </si>
  <si>
    <t>データ収集機器設置・データ分析等</t>
    <rPh sb="3" eb="5">
      <t>シュウシュウ</t>
    </rPh>
    <rPh sb="5" eb="7">
      <t>キキ</t>
    </rPh>
    <rPh sb="7" eb="9">
      <t>セッチ</t>
    </rPh>
    <rPh sb="13" eb="15">
      <t>ブンセキ</t>
    </rPh>
    <rPh sb="15" eb="16">
      <t>トウ</t>
    </rPh>
    <phoneticPr fontId="5"/>
  </si>
  <si>
    <t>東電設計株式会社</t>
    <rPh sb="0" eb="2">
      <t>トウデン</t>
    </rPh>
    <rPh sb="2" eb="4">
      <t>セッケイ</t>
    </rPh>
    <rPh sb="4" eb="6">
      <t>カブシキ</t>
    </rPh>
    <rPh sb="6" eb="8">
      <t>カイシャ</t>
    </rPh>
    <phoneticPr fontId="5"/>
  </si>
  <si>
    <t>安全管理審査支援</t>
    <rPh sb="0" eb="2">
      <t>アンゼン</t>
    </rPh>
    <rPh sb="2" eb="4">
      <t>カンリ</t>
    </rPh>
    <rPh sb="4" eb="6">
      <t>シンサ</t>
    </rPh>
    <rPh sb="6" eb="8">
      <t>シエン</t>
    </rPh>
    <phoneticPr fontId="5"/>
  </si>
  <si>
    <t>-</t>
    <phoneticPr fontId="5"/>
  </si>
  <si>
    <t>-</t>
    <phoneticPr fontId="5"/>
  </si>
  <si>
    <t>-</t>
    <phoneticPr fontId="5"/>
  </si>
  <si>
    <t>円/tCO2</t>
    <rPh sb="0" eb="1">
      <t>エン</t>
    </rPh>
    <phoneticPr fontId="5"/>
  </si>
  <si>
    <t>-</t>
    <phoneticPr fontId="5"/>
  </si>
  <si>
    <t>-</t>
    <phoneticPr fontId="5"/>
  </si>
  <si>
    <t>件</t>
    <rPh sb="0" eb="1">
      <t>ケン</t>
    </rPh>
    <phoneticPr fontId="5"/>
  </si>
  <si>
    <t>委託費／実施件数　　　　　　　　　　　　　　</t>
    <rPh sb="0" eb="3">
      <t>イタクヒ</t>
    </rPh>
    <rPh sb="4" eb="6">
      <t>ジッシ</t>
    </rPh>
    <rPh sb="6" eb="8">
      <t>ケンスウ</t>
    </rPh>
    <phoneticPr fontId="5"/>
  </si>
  <si>
    <t>百万円／件</t>
    <rPh sb="0" eb="2">
      <t>ヒャクマン</t>
    </rPh>
    <rPh sb="2" eb="3">
      <t>エン</t>
    </rPh>
    <rPh sb="4" eb="5">
      <t>ケン</t>
    </rPh>
    <phoneticPr fontId="5"/>
  </si>
  <si>
    <t>3048/1</t>
    <phoneticPr fontId="5"/>
  </si>
  <si>
    <t>3475/1</t>
    <phoneticPr fontId="5"/>
  </si>
  <si>
    <t>1891/1</t>
    <phoneticPr fontId="5"/>
  </si>
  <si>
    <t>○</t>
    <phoneticPr fontId="5"/>
  </si>
  <si>
    <t>‐</t>
  </si>
  <si>
    <t>有</t>
  </si>
  <si>
    <t>早期の浮体式洋上風力発電の実用化により地球温暖化対策を推進することが重要である。</t>
    <phoneticPr fontId="5"/>
  </si>
  <si>
    <t>我が国初の本格的な浮体式洋上風力発電の実証であり、民間が行うには事業リスクが大きいため、国主導で実証する必要がある。</t>
    <phoneticPr fontId="5"/>
  </si>
  <si>
    <t>洋上風力発電は陸上に比べて、風速が高く安定かつ効率的な発電が見込まれ、大きな導入ポテンシャルを有しているため、その実用化が温暖化対策上必要不可欠である。</t>
    <rPh sb="57" eb="59">
      <t>ジツヨウ</t>
    </rPh>
    <phoneticPr fontId="5"/>
  </si>
  <si>
    <t>契約時及び支出時において見積及び支出経費を精査しており妥当である。</t>
    <rPh sb="0" eb="3">
      <t>ケイヤクジ</t>
    </rPh>
    <rPh sb="3" eb="4">
      <t>オヨ</t>
    </rPh>
    <rPh sb="5" eb="7">
      <t>シシュツ</t>
    </rPh>
    <rPh sb="7" eb="8">
      <t>ジ</t>
    </rPh>
    <rPh sb="12" eb="14">
      <t>ミツモ</t>
    </rPh>
    <rPh sb="14" eb="15">
      <t>オヨ</t>
    </rPh>
    <rPh sb="16" eb="18">
      <t>シシュツ</t>
    </rPh>
    <rPh sb="18" eb="20">
      <t>ケイヒ</t>
    </rPh>
    <rPh sb="21" eb="23">
      <t>セイサ</t>
    </rPh>
    <rPh sb="27" eb="29">
      <t>ダトウ</t>
    </rPh>
    <phoneticPr fontId="5"/>
  </si>
  <si>
    <t>事業は順調に完了し、成果目標を達成した。</t>
    <rPh sb="0" eb="2">
      <t>ジギョウ</t>
    </rPh>
    <rPh sb="3" eb="5">
      <t>ジュンチョウ</t>
    </rPh>
    <rPh sb="6" eb="8">
      <t>カンリョウ</t>
    </rPh>
    <rPh sb="10" eb="12">
      <t>セイカ</t>
    </rPh>
    <rPh sb="12" eb="14">
      <t>モクヒョウ</t>
    </rPh>
    <rPh sb="15" eb="17">
      <t>タッセイ</t>
    </rPh>
    <phoneticPr fontId="5"/>
  </si>
  <si>
    <t>外部有識者からなる検討委員会を年２回開催しており、事業の進捗状況を確認し、事業計画の見直し等について助言を得て事業に反映した。</t>
    <phoneticPr fontId="5"/>
  </si>
  <si>
    <t>契約時及び支出時において見積及び支出経費を精査することで、支出合理性を確保し、費目・使途を必要なものに限定した。</t>
    <phoneticPr fontId="5"/>
  </si>
  <si>
    <t>建設会社、メーカー、大学等がコンソーシアムを組み、それぞれの専門性を持ち寄ることで効率的に事業を実施した。</t>
    <rPh sb="0" eb="2">
      <t>ケンセツ</t>
    </rPh>
    <rPh sb="2" eb="4">
      <t>カイシャ</t>
    </rPh>
    <rPh sb="10" eb="13">
      <t>ダイガクトウ</t>
    </rPh>
    <rPh sb="22" eb="23">
      <t>ク</t>
    </rPh>
    <rPh sb="30" eb="33">
      <t>センモンセイ</t>
    </rPh>
    <rPh sb="34" eb="35">
      <t>モ</t>
    </rPh>
    <rPh sb="36" eb="37">
      <t>ヨ</t>
    </rPh>
    <rPh sb="41" eb="44">
      <t>コウリツテキ</t>
    </rPh>
    <rPh sb="45" eb="47">
      <t>ジギョウ</t>
    </rPh>
    <rPh sb="48" eb="50">
      <t>ジッシ</t>
    </rPh>
    <phoneticPr fontId="5"/>
  </si>
  <si>
    <t>２MW実証機の試験運転・管理・保守や周辺環境への影響調査を実施し、データを収集した。</t>
    <rPh sb="3" eb="5">
      <t>ジッショウ</t>
    </rPh>
    <rPh sb="5" eb="6">
      <t>キ</t>
    </rPh>
    <rPh sb="7" eb="9">
      <t>シケン</t>
    </rPh>
    <rPh sb="9" eb="11">
      <t>ウンテン</t>
    </rPh>
    <rPh sb="12" eb="14">
      <t>カンリ</t>
    </rPh>
    <rPh sb="15" eb="17">
      <t>ホシュ</t>
    </rPh>
    <rPh sb="18" eb="20">
      <t>シュウヘン</t>
    </rPh>
    <rPh sb="20" eb="22">
      <t>カンキョウ</t>
    </rPh>
    <rPh sb="24" eb="26">
      <t>エイキョウ</t>
    </rPh>
    <rPh sb="26" eb="28">
      <t>チョウサ</t>
    </rPh>
    <rPh sb="29" eb="31">
      <t>ジッシ</t>
    </rPh>
    <rPh sb="37" eb="39">
      <t>シュウシュウ</t>
    </rPh>
    <phoneticPr fontId="5"/>
  </si>
  <si>
    <t>業務成果報告書を公表しているほか、浮体式風力発電設備の所有権を五島市に移し、実証設備は活用されている。</t>
    <rPh sb="0" eb="2">
      <t>ギョウム</t>
    </rPh>
    <rPh sb="2" eb="4">
      <t>セイカ</t>
    </rPh>
    <rPh sb="4" eb="7">
      <t>ホウコクショ</t>
    </rPh>
    <rPh sb="8" eb="10">
      <t>コウヒョウ</t>
    </rPh>
    <rPh sb="17" eb="20">
      <t>フタイシキ</t>
    </rPh>
    <rPh sb="20" eb="22">
      <t>フウリョク</t>
    </rPh>
    <rPh sb="22" eb="24">
      <t>ハツデン</t>
    </rPh>
    <rPh sb="24" eb="26">
      <t>セツビ</t>
    </rPh>
    <rPh sb="27" eb="30">
      <t>ショユウケン</t>
    </rPh>
    <rPh sb="31" eb="34">
      <t>ゴトウシ</t>
    </rPh>
    <rPh sb="35" eb="36">
      <t>ウツ</t>
    </rPh>
    <rPh sb="38" eb="40">
      <t>ジッショウ</t>
    </rPh>
    <rPh sb="40" eb="42">
      <t>セツビ</t>
    </rPh>
    <rPh sb="43" eb="45">
      <t>カツヨウ</t>
    </rPh>
    <phoneticPr fontId="5"/>
  </si>
  <si>
    <t>台風等による工程の変更はあったものの、平成24年度に国内初の100kWの小規模試験機、平成25年度には国内初の２MWの実証機を設置し、本格的な発電・運転を開始するなど、国内初の浮体式洋上風力発電の実用化に向け、計画通りに事業は進められた。</t>
    <phoneticPr fontId="5"/>
  </si>
  <si>
    <t>平成27年度までに２MW浮体式洋上風力の関連技術を確立する。</t>
    <phoneticPr fontId="5"/>
  </si>
  <si>
    <t>２MW浮体式洋上風力関連技術の確立</t>
    <phoneticPr fontId="5"/>
  </si>
  <si>
    <t>実証事業の完了</t>
    <rPh sb="0" eb="2">
      <t>ジッショウ</t>
    </rPh>
    <rPh sb="2" eb="4">
      <t>ジギョウ</t>
    </rPh>
    <rPh sb="5" eb="7">
      <t>カンリョウ</t>
    </rPh>
    <phoneticPr fontId="5"/>
  </si>
  <si>
    <t>27年度</t>
    <rPh sb="2" eb="4">
      <t>ネンド</t>
    </rPh>
    <phoneticPr fontId="5"/>
  </si>
  <si>
    <t>平成27年度までに２MW浮体式洋上風力発電を設置し、試験運転、保守、管理などの実証を行うほか、環境影響評価の手法案を示す。</t>
    <rPh sb="0" eb="2">
      <t>ヘイセイ</t>
    </rPh>
    <rPh sb="4" eb="6">
      <t>ネンド</t>
    </rPh>
    <rPh sb="12" eb="15">
      <t>フタイシキ</t>
    </rPh>
    <rPh sb="15" eb="17">
      <t>ヨウジョウ</t>
    </rPh>
    <rPh sb="17" eb="19">
      <t>フウリョク</t>
    </rPh>
    <rPh sb="19" eb="21">
      <t>ハツデン</t>
    </rPh>
    <rPh sb="22" eb="24">
      <t>セッチ</t>
    </rPh>
    <rPh sb="26" eb="28">
      <t>シケン</t>
    </rPh>
    <rPh sb="28" eb="30">
      <t>ウンテン</t>
    </rPh>
    <rPh sb="31" eb="33">
      <t>ホシュ</t>
    </rPh>
    <rPh sb="34" eb="36">
      <t>カンリ</t>
    </rPh>
    <rPh sb="39" eb="41">
      <t>ジッショウ</t>
    </rPh>
    <rPh sb="42" eb="43">
      <t>オコナ</t>
    </rPh>
    <rPh sb="47" eb="49">
      <t>カンキョウ</t>
    </rPh>
    <rPh sb="49" eb="51">
      <t>エイキョウ</t>
    </rPh>
    <rPh sb="51" eb="53">
      <t>ヒョウカ</t>
    </rPh>
    <rPh sb="54" eb="56">
      <t>シュホウ</t>
    </rPh>
    <rPh sb="56" eb="57">
      <t>アン</t>
    </rPh>
    <rPh sb="58" eb="59">
      <t>シメ</t>
    </rPh>
    <phoneticPr fontId="5"/>
  </si>
  <si>
    <t>目標を達成し、平成27年度をもって事業を完了した。</t>
    <rPh sb="0" eb="2">
      <t>モクヒョウ</t>
    </rPh>
    <rPh sb="3" eb="5">
      <t>タッセイ</t>
    </rPh>
    <rPh sb="7" eb="9">
      <t>ヘイセイ</t>
    </rPh>
    <rPh sb="11" eb="13">
      <t>ネンド</t>
    </rPh>
    <rPh sb="17" eb="19">
      <t>ジギョウ</t>
    </rPh>
    <rPh sb="20" eb="22">
      <t>カンリョウ</t>
    </rPh>
    <phoneticPr fontId="5"/>
  </si>
  <si>
    <t>（事業初年度のH23年度は）一者応募であったが、企画競争により委託先を選定しており、競争性が確保されている。H27年度の実証事業での代表事業者による外注先の選定は、国内初の本格的浮体式洋上風力発電に関連する専門的な知識が求められる作業が多いため対応可能な事業者が限定的であることから随意契約としている。</t>
    <rPh sb="1" eb="3">
      <t>ジギョウ</t>
    </rPh>
    <rPh sb="3" eb="6">
      <t>ショネンド</t>
    </rPh>
    <rPh sb="10" eb="11">
      <t>ネン</t>
    </rPh>
    <rPh sb="11" eb="12">
      <t>ド</t>
    </rPh>
    <rPh sb="14" eb="15">
      <t>イッ</t>
    </rPh>
    <rPh sb="15" eb="16">
      <t>シャ</t>
    </rPh>
    <rPh sb="16" eb="18">
      <t>オウボ</t>
    </rPh>
    <rPh sb="24" eb="26">
      <t>キカク</t>
    </rPh>
    <rPh sb="26" eb="28">
      <t>キョウソウ</t>
    </rPh>
    <rPh sb="31" eb="34">
      <t>イタクサキ</t>
    </rPh>
    <rPh sb="35" eb="37">
      <t>センテイ</t>
    </rPh>
    <rPh sb="42" eb="45">
      <t>キョウソウセイ</t>
    </rPh>
    <rPh sb="46" eb="48">
      <t>カクホ</t>
    </rPh>
    <rPh sb="57" eb="59">
      <t>ネンド</t>
    </rPh>
    <rPh sb="60" eb="62">
      <t>ジッショウ</t>
    </rPh>
    <rPh sb="62" eb="64">
      <t>ジギョウ</t>
    </rPh>
    <rPh sb="66" eb="68">
      <t>ダイヒョウ</t>
    </rPh>
    <rPh sb="68" eb="71">
      <t>ジギョウシャ</t>
    </rPh>
    <rPh sb="74" eb="77">
      <t>ガイチュウサキ</t>
    </rPh>
    <rPh sb="78" eb="80">
      <t>センテイ</t>
    </rPh>
    <rPh sb="99" eb="101">
      <t>カンレン</t>
    </rPh>
    <rPh sb="103" eb="106">
      <t>センモンテキ</t>
    </rPh>
    <rPh sb="107" eb="109">
      <t>チシキ</t>
    </rPh>
    <rPh sb="110" eb="111">
      <t>モト</t>
    </rPh>
    <rPh sb="115" eb="117">
      <t>サギョウ</t>
    </rPh>
    <rPh sb="118" eb="119">
      <t>オオ</t>
    </rPh>
    <rPh sb="122" eb="124">
      <t>タイオウ</t>
    </rPh>
    <rPh sb="124" eb="126">
      <t>カノウ</t>
    </rPh>
    <rPh sb="127" eb="130">
      <t>ジギョウシャ</t>
    </rPh>
    <rPh sb="131" eb="133">
      <t>ゲンテイ</t>
    </rPh>
    <rPh sb="133" eb="134">
      <t>テキ</t>
    </rPh>
    <rPh sb="141" eb="143">
      <t>ズイイ</t>
    </rPh>
    <rPh sb="143" eb="145">
      <t>ケイヤク</t>
    </rPh>
    <phoneticPr fontId="5"/>
  </si>
  <si>
    <t>２MW浮体式洋上風力発電の実証事業を問題なく完了した成果をもって、スパー型の浮体式洋上風力発電事業に係る技術的な課題はクリアしたと言える。今後は、平成28年度からの新事業において同発電の施工コスト低減等を図っていくことで、沖合を活用した浮体式洋上風力発電事業の普及をより一層促進することができる。</t>
    <rPh sb="3" eb="6">
      <t>フタイシキ</t>
    </rPh>
    <rPh sb="6" eb="8">
      <t>ヨウジョウ</t>
    </rPh>
    <rPh sb="8" eb="10">
      <t>フウリョク</t>
    </rPh>
    <rPh sb="10" eb="12">
      <t>ハツデン</t>
    </rPh>
    <rPh sb="13" eb="15">
      <t>ジッショウ</t>
    </rPh>
    <rPh sb="15" eb="17">
      <t>ジギョウ</t>
    </rPh>
    <rPh sb="18" eb="20">
      <t>モンダイ</t>
    </rPh>
    <rPh sb="22" eb="24">
      <t>カンリョウ</t>
    </rPh>
    <rPh sb="26" eb="28">
      <t>セイカ</t>
    </rPh>
    <rPh sb="36" eb="37">
      <t>ガタ</t>
    </rPh>
    <rPh sb="38" eb="41">
      <t>フタイシキ</t>
    </rPh>
    <rPh sb="41" eb="43">
      <t>ヨウジョウ</t>
    </rPh>
    <rPh sb="43" eb="45">
      <t>フウリョク</t>
    </rPh>
    <rPh sb="45" eb="47">
      <t>ハツデン</t>
    </rPh>
    <rPh sb="47" eb="49">
      <t>ジギョウ</t>
    </rPh>
    <rPh sb="50" eb="51">
      <t>カカ</t>
    </rPh>
    <rPh sb="52" eb="54">
      <t>ギジュツ</t>
    </rPh>
    <rPh sb="54" eb="55">
      <t>テキ</t>
    </rPh>
    <rPh sb="56" eb="58">
      <t>カダイ</t>
    </rPh>
    <rPh sb="65" eb="66">
      <t>イ</t>
    </rPh>
    <rPh sb="69" eb="71">
      <t>コンゴ</t>
    </rPh>
    <rPh sb="73" eb="75">
      <t>ヘイセイ</t>
    </rPh>
    <rPh sb="77" eb="79">
      <t>ネンド</t>
    </rPh>
    <rPh sb="82" eb="85">
      <t>シンジギョウ</t>
    </rPh>
    <rPh sb="89" eb="90">
      <t>ドウ</t>
    </rPh>
    <rPh sb="90" eb="92">
      <t>ハツデン</t>
    </rPh>
    <rPh sb="93" eb="95">
      <t>セコウ</t>
    </rPh>
    <rPh sb="98" eb="100">
      <t>テイゲン</t>
    </rPh>
    <rPh sb="100" eb="101">
      <t>トウ</t>
    </rPh>
    <rPh sb="102" eb="103">
      <t>ハカ</t>
    </rPh>
    <rPh sb="111" eb="113">
      <t>オキアイ</t>
    </rPh>
    <rPh sb="114" eb="116">
      <t>カツヨウ</t>
    </rPh>
    <rPh sb="118" eb="121">
      <t>フタイシキ</t>
    </rPh>
    <rPh sb="121" eb="123">
      <t>ヨウジョウ</t>
    </rPh>
    <rPh sb="123" eb="125">
      <t>フウリョク</t>
    </rPh>
    <rPh sb="125" eb="127">
      <t>ハツデン</t>
    </rPh>
    <rPh sb="127" eb="129">
      <t>ジギョウ</t>
    </rPh>
    <rPh sb="130" eb="132">
      <t>フキュウ</t>
    </rPh>
    <rPh sb="135" eb="137">
      <t>イッソウ</t>
    </rPh>
    <rPh sb="137" eb="139">
      <t>ソクシン</t>
    </rPh>
    <phoneticPr fontId="5"/>
  </si>
  <si>
    <t>本事業は平成27年度で完了し、平成28年度からは浮体式風力発電事業の普及拡大に向けたコスト低減の方策等の検討を進める。</t>
    <rPh sb="0" eb="1">
      <t>ホン</t>
    </rPh>
    <rPh sb="1" eb="3">
      <t>ジギョウ</t>
    </rPh>
    <rPh sb="4" eb="6">
      <t>ヘイセイ</t>
    </rPh>
    <rPh sb="8" eb="10">
      <t>ネンド</t>
    </rPh>
    <rPh sb="11" eb="13">
      <t>カンリョウ</t>
    </rPh>
    <rPh sb="15" eb="17">
      <t>ヘイセイ</t>
    </rPh>
    <rPh sb="19" eb="21">
      <t>ネンド</t>
    </rPh>
    <rPh sb="24" eb="27">
      <t>フタイシキ</t>
    </rPh>
    <rPh sb="27" eb="29">
      <t>フウリョク</t>
    </rPh>
    <rPh sb="29" eb="31">
      <t>ハツデン</t>
    </rPh>
    <rPh sb="31" eb="33">
      <t>ジギョウ</t>
    </rPh>
    <rPh sb="34" eb="36">
      <t>フキュウ</t>
    </rPh>
    <rPh sb="36" eb="38">
      <t>カクダイ</t>
    </rPh>
    <rPh sb="39" eb="40">
      <t>ム</t>
    </rPh>
    <rPh sb="45" eb="47">
      <t>テイゲン</t>
    </rPh>
    <rPh sb="48" eb="50">
      <t>ホウサク</t>
    </rPh>
    <rPh sb="50" eb="51">
      <t>トウ</t>
    </rPh>
    <rPh sb="52" eb="54">
      <t>ケントウ</t>
    </rPh>
    <rPh sb="55" eb="56">
      <t>スス</t>
    </rPh>
    <phoneticPr fontId="5"/>
  </si>
  <si>
    <t>平成27年度予算額／削減効果（波及効果含む）</t>
    <phoneticPr fontId="5"/>
  </si>
  <si>
    <t>-</t>
    <phoneticPr fontId="5"/>
  </si>
  <si>
    <t>-</t>
    <phoneticPr fontId="5"/>
  </si>
  <si>
    <t>-</t>
    <phoneticPr fontId="5"/>
  </si>
  <si>
    <t>-</t>
    <phoneticPr fontId="5"/>
  </si>
  <si>
    <t>1t-CO2当たりの削減コスト</t>
    <rPh sb="6" eb="7">
      <t>ア</t>
    </rPh>
    <rPh sb="10" eb="12">
      <t>サクゲン</t>
    </rPh>
    <phoneticPr fontId="5"/>
  </si>
  <si>
    <t>２MW浮体式洋上風力実証事業の実施件数</t>
    <rPh sb="3" eb="6">
      <t>フタイシキ</t>
    </rPh>
    <rPh sb="6" eb="8">
      <t>ヨウジョウ</t>
    </rPh>
    <rPh sb="8" eb="10">
      <t>フウリョク</t>
    </rPh>
    <rPh sb="10" eb="12">
      <t>ジッショウ</t>
    </rPh>
    <rPh sb="12" eb="14">
      <t>ジギョウ</t>
    </rPh>
    <rPh sb="15" eb="17">
      <t>ジッシ</t>
    </rPh>
    <rPh sb="17" eb="19">
      <t>ケンスウ</t>
    </rPh>
    <phoneticPr fontId="5"/>
  </si>
  <si>
    <t>新23-017</t>
    <rPh sb="0" eb="1">
      <t>シン</t>
    </rPh>
    <phoneticPr fontId="5"/>
  </si>
  <si>
    <t>051</t>
    <phoneticPr fontId="5"/>
  </si>
  <si>
    <t>041</t>
    <phoneticPr fontId="5"/>
  </si>
  <si>
    <t>037</t>
    <phoneticPr fontId="5"/>
  </si>
  <si>
    <t>-</t>
    <phoneticPr fontId="5"/>
  </si>
  <si>
    <t>-</t>
    <phoneticPr fontId="5"/>
  </si>
  <si>
    <t>-</t>
    <phoneticPr fontId="5"/>
  </si>
  <si>
    <t>万t-CO2/年</t>
    <rPh sb="0" eb="1">
      <t>マン</t>
    </rPh>
    <rPh sb="7" eb="8">
      <t>ネン</t>
    </rPh>
    <phoneticPr fontId="5"/>
  </si>
  <si>
    <t>-</t>
    <phoneticPr fontId="5"/>
  </si>
  <si>
    <t>-</t>
    <phoneticPr fontId="5"/>
  </si>
  <si>
    <t>-</t>
    <phoneticPr fontId="5"/>
  </si>
  <si>
    <t>-</t>
    <phoneticPr fontId="5"/>
  </si>
  <si>
    <t>-</t>
    <phoneticPr fontId="5"/>
  </si>
  <si>
    <t>F.株式会社吉田組</t>
    <phoneticPr fontId="5"/>
  </si>
  <si>
    <t>直接工事費</t>
    <rPh sb="0" eb="2">
      <t>チョクセツ</t>
    </rPh>
    <rPh sb="2" eb="5">
      <t>コウジヒ</t>
    </rPh>
    <phoneticPr fontId="5"/>
  </si>
  <si>
    <t>間接工事費</t>
    <rPh sb="0" eb="2">
      <t>カンセツ</t>
    </rPh>
    <rPh sb="2" eb="5">
      <t>コウジヒ</t>
    </rPh>
    <phoneticPr fontId="5"/>
  </si>
  <si>
    <t>艤装・艤装解除費、労務費、ROV確認費</t>
    <rPh sb="0" eb="2">
      <t>ギソウ</t>
    </rPh>
    <rPh sb="3" eb="5">
      <t>ギソウ</t>
    </rPh>
    <rPh sb="5" eb="7">
      <t>カイジョ</t>
    </rPh>
    <rPh sb="7" eb="8">
      <t>ヒ</t>
    </rPh>
    <rPh sb="9" eb="12">
      <t>ロウムヒ</t>
    </rPh>
    <rPh sb="16" eb="18">
      <t>カクニン</t>
    </rPh>
    <rPh sb="18" eb="19">
      <t>ヒ</t>
    </rPh>
    <phoneticPr fontId="5"/>
  </si>
  <si>
    <t>現場管理費</t>
    <rPh sb="0" eb="2">
      <t>ゲンバ</t>
    </rPh>
    <rPh sb="2" eb="5">
      <t>カンリヒ</t>
    </rPh>
    <phoneticPr fontId="5"/>
  </si>
  <si>
    <t>A.戸田建設株式会社</t>
    <rPh sb="2" eb="4">
      <t>トダ</t>
    </rPh>
    <rPh sb="4" eb="6">
      <t>ケンセツ</t>
    </rPh>
    <rPh sb="6" eb="8">
      <t>カブシキ</t>
    </rPh>
    <rPh sb="8" eb="10">
      <t>カイシャ</t>
    </rPh>
    <phoneticPr fontId="5"/>
  </si>
  <si>
    <t>B.日立製作所株式会社</t>
    <rPh sb="2" eb="4">
      <t>ヒタチ</t>
    </rPh>
    <rPh sb="4" eb="7">
      <t>セイサクショ</t>
    </rPh>
    <rPh sb="7" eb="9">
      <t>カブシキ</t>
    </rPh>
    <rPh sb="9" eb="11">
      <t>カイシャ</t>
    </rPh>
    <phoneticPr fontId="5"/>
  </si>
  <si>
    <t>C.海洋エンジニアリング株式会社</t>
    <rPh sb="2" eb="4">
      <t>カイヨウ</t>
    </rPh>
    <rPh sb="12" eb="14">
      <t>カブシキ</t>
    </rPh>
    <rPh sb="14" eb="16">
      <t>カイシャ</t>
    </rPh>
    <phoneticPr fontId="5"/>
  </si>
  <si>
    <t>D.国立大学法人九州大学</t>
    <rPh sb="2" eb="4">
      <t>コクリツ</t>
    </rPh>
    <rPh sb="4" eb="6">
      <t>ダイガク</t>
    </rPh>
    <rPh sb="6" eb="8">
      <t>ホウジン</t>
    </rPh>
    <rPh sb="8" eb="10">
      <t>キュウシュウ</t>
    </rPh>
    <rPh sb="10" eb="12">
      <t>ダイガク</t>
    </rPh>
    <phoneticPr fontId="5"/>
  </si>
  <si>
    <t>E.国立研究開発法人 海上・港湾・航空技術研究所　
海上技術安全研究所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ケンキュウショ</t>
    </rPh>
    <rPh sb="26" eb="28">
      <t>カイジョウ</t>
    </rPh>
    <rPh sb="28" eb="30">
      <t>ギジュツ</t>
    </rPh>
    <rPh sb="30" eb="32">
      <t>アンゼン</t>
    </rPh>
    <rPh sb="32" eb="35">
      <t>ケンキュウショ</t>
    </rPh>
    <phoneticPr fontId="5"/>
  </si>
  <si>
    <t>-</t>
    <phoneticPr fontId="5"/>
  </si>
  <si>
    <t>-</t>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</si>
  <si>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</si>
  <si>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</si>
  <si>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本補助事業の実施によって洋上風力発電の一定の需要を生み出すことで、約123万t-CO2/年程度の波及効果を想定。</t>
    <rPh sb="1" eb="3">
      <t>ホジョ</t>
    </rPh>
    <rPh sb="33" eb="34">
      <t>ヤク</t>
    </rPh>
    <phoneticPr fontId="5"/>
  </si>
  <si>
    <t>1t-CO2当たりの削減コストを平成42年度において約1,540円を達成</t>
    <rPh sb="6" eb="7">
      <t>ア</t>
    </rPh>
    <rPh sb="10" eb="12">
      <t>サクゲン</t>
    </rPh>
    <rPh sb="16" eb="18">
      <t>ヘイセイ</t>
    </rPh>
    <rPh sb="20" eb="22">
      <t>ネンド</t>
    </rPh>
    <rPh sb="26" eb="27">
      <t>ヤク</t>
    </rPh>
    <rPh sb="32" eb="33">
      <t>エン</t>
    </rPh>
    <rPh sb="34" eb="36">
      <t>タッセイ</t>
    </rPh>
    <phoneticPr fontId="5"/>
  </si>
  <si>
    <t>本事業で得られた知見や成果を「新28-0015低炭素型浮体式洋上風力発電低コスト化・普及促進事業」に活用すること。</t>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</si>
  <si>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</si>
  <si>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</si>
  <si>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本事業で得られた知見や成果を「新28-0015低炭素型浮体式洋上風力発電低コスト化・普及促進事業」に活用し、施工手法等の効率化・低炭素化を実施している。</t>
    <phoneticPr fontId="5"/>
  </si>
  <si>
    <t>終了予定</t>
  </si>
  <si>
    <t>予定通り終了</t>
  </si>
  <si>
    <t>平成27年度限りの事業</t>
    <rPh sb="0" eb="2">
      <t>ヘイセイ</t>
    </rPh>
    <rPh sb="6" eb="7">
      <t>カギ</t>
    </rPh>
    <rPh sb="9" eb="11">
      <t>ジギョウ</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</si>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</sst>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94"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990</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67236</xdr:colOff>
      <xdr:row>724</xdr:row>
      <xdr:rowOff>348776</xdr:rowOff>
    </xdr:from>
    <xdr:to>
      <xdr:col>48</xdr:col>
      <xdr:colOff>22694</xdr:colOff>
      <xdr:row>746</xdr:row>
      <xdr:rowOff>57147</xdr:rowOff>
    </xdr:to>
    <xdr:grpSp>
      <xdr:nvGrpSpPr>
        <xdr:cNvPr id="5" name="グループ化 8"/>
        <xdr:cNvGrpSpPr>
          <a:grpSpLocks/>
        </xdr:cNvGrpSpPr>
      </xdr:nvGrpSpPr>
      <xdr:grpSpPr bwMode="auto">
        <a:xfrm>
          <a:off x="1267386" y="42830276"/>
          <a:ext cx="8356508" cy="7461721"/>
          <a:chOff x="4114800" y="45232096"/>
          <a:chExt cx="3514145" cy="5945782"/>
        </a:xfrm>
      </xdr:grpSpPr>
      <xdr:sp macro="" textlink="">
        <xdr:nvSpPr>
          <xdr:cNvPr id="6" name="正方形/長方形 5"/>
          <xdr:cNvSpPr/>
        </xdr:nvSpPr>
        <xdr:spPr>
          <a:xfrm>
            <a:off x="4114800" y="45232096"/>
            <a:ext cx="1700911" cy="6884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H27: 1,891.0</a:t>
            </a:r>
            <a:r>
              <a:rPr kumimoji="1" lang="ja-JP" altLang="en-US" sz="1100">
                <a:solidFill>
                  <a:sysClr val="windowText" lastClr="000000"/>
                </a:solidFill>
              </a:rPr>
              <a:t>百万円</a:t>
            </a:r>
          </a:p>
          <a:p>
            <a:pPr algn="ctr"/>
            <a:endParaRPr kumimoji="1" lang="en-US" altLang="ja-JP" sz="1100">
              <a:solidFill>
                <a:sysClr val="windowText" lastClr="000000"/>
              </a:solidFill>
            </a:endParaRPr>
          </a:p>
        </xdr:txBody>
      </xdr:sp>
      <xdr:cxnSp macro="">
        <xdr:nvCxnSpPr>
          <xdr:cNvPr id="7" name="直線矢印コネクタ 6"/>
          <xdr:cNvCxnSpPr/>
        </xdr:nvCxnSpPr>
        <xdr:spPr>
          <a:xfrm rot="5400000">
            <a:off x="4721649" y="46271032"/>
            <a:ext cx="538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フレーム 7"/>
          <xdr:cNvSpPr/>
        </xdr:nvSpPr>
        <xdr:spPr>
          <a:xfrm>
            <a:off x="4337678" y="46550804"/>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企画競争入札（</a:t>
            </a:r>
            <a:r>
              <a:rPr kumimoji="1" lang="en-US" altLang="ja-JP" sz="900">
                <a:solidFill>
                  <a:schemeClr val="tx1"/>
                </a:solidFill>
              </a:rPr>
              <a:t>H23</a:t>
            </a:r>
            <a:r>
              <a:rPr kumimoji="1" lang="ja-JP" altLang="en-US" sz="900">
                <a:solidFill>
                  <a:schemeClr val="tx1"/>
                </a:solidFill>
              </a:rPr>
              <a:t>）により、随契・委託</a:t>
            </a:r>
            <a:endParaRPr kumimoji="1" lang="en-US" altLang="ja-JP" sz="900">
              <a:solidFill>
                <a:schemeClr val="tx1"/>
              </a:solidFill>
            </a:endParaRPr>
          </a:p>
        </xdr:txBody>
      </xdr:sp>
      <xdr:sp macro="" textlink="">
        <xdr:nvSpPr>
          <xdr:cNvPr id="9" name="正方形/長方形 8"/>
          <xdr:cNvSpPr/>
        </xdr:nvSpPr>
        <xdr:spPr>
          <a:xfrm>
            <a:off x="4169542" y="47092831"/>
            <a:ext cx="1704821" cy="19259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1,891.0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受託者</a:t>
            </a:r>
            <a:r>
              <a:rPr kumimoji="1" lang="en-US" altLang="ja-JP" sz="1100">
                <a:solidFill>
                  <a:sysClr val="windowText" lastClr="000000"/>
                </a:solidFill>
                <a:effectLst/>
                <a:latin typeface="+mn-lt"/>
                <a:ea typeface="+mn-ea"/>
                <a:cs typeface="+mn-cs"/>
              </a:rPr>
              <a:t>】</a:t>
            </a:r>
          </a:p>
          <a:p>
            <a:r>
              <a:rPr kumimoji="1" lang="ja-JP" altLang="ja-JP" sz="1100">
                <a:solidFill>
                  <a:sysClr val="windowText" lastClr="000000"/>
                </a:solidFill>
                <a:effectLst/>
                <a:latin typeface="+mn-lt"/>
                <a:ea typeface="+mn-ea"/>
                <a:cs typeface="+mn-cs"/>
              </a:rPr>
              <a:t>Ａ　戸田建設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1,710.9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共同実施</a:t>
            </a:r>
            <a:r>
              <a:rPr kumimoji="1" lang="ja-JP" altLang="en-US" sz="1100">
                <a:solidFill>
                  <a:sysClr val="windowText" lastClr="000000"/>
                </a:solidFill>
                <a:effectLst/>
                <a:latin typeface="+mn-lt"/>
                <a:ea typeface="+mn-ea"/>
                <a:cs typeface="+mn-cs"/>
              </a:rPr>
              <a:t>者</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Ｂ　日立製作所</a:t>
            </a:r>
            <a:r>
              <a:rPr kumimoji="1" lang="ja-JP" altLang="en-US" sz="1100">
                <a:solidFill>
                  <a:sysClr val="windowText" lastClr="000000"/>
                </a:solidFill>
                <a:effectLst/>
                <a:latin typeface="+mn-lt"/>
                <a:ea typeface="+mn-ea"/>
                <a:cs typeface="+mn-cs"/>
              </a:rPr>
              <a:t>株式会社</a:t>
            </a:r>
            <a:r>
              <a:rPr kumimoji="1" lang="ja-JP"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86 .1 </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Ｃ　海洋エンジニアリング</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84.2  </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Ｄ　国立大学法人九州大学　　　　　　　　</a:t>
            </a:r>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Ｅ　</a:t>
            </a:r>
            <a:r>
              <a:rPr kumimoji="1" lang="ja-JP" altLang="en-US" sz="1100">
                <a:solidFill>
                  <a:sysClr val="windowText" lastClr="000000"/>
                </a:solidFill>
                <a:effectLst/>
                <a:latin typeface="+mn-lt"/>
                <a:ea typeface="+mn-ea"/>
                <a:cs typeface="+mn-cs"/>
              </a:rPr>
              <a:t>国立研究開発法人 海上・港湾・航空技術研究所　</a:t>
            </a:r>
          </a:p>
          <a:p>
            <a:r>
              <a:rPr kumimoji="1" lang="ja-JP" altLang="en-US" sz="1100">
                <a:solidFill>
                  <a:sysClr val="windowText" lastClr="000000"/>
                </a:solidFill>
                <a:effectLst/>
                <a:latin typeface="+mn-lt"/>
                <a:ea typeface="+mn-ea"/>
                <a:cs typeface="+mn-cs"/>
              </a:rPr>
              <a:t>海上技術安全研究所　　　　　　　　　　　　　</a:t>
            </a: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ja-JP" altLang="en-US" sz="1100">
              <a:solidFill>
                <a:sysClr val="windowText" lastClr="000000"/>
              </a:solidFill>
            </a:endParaRPr>
          </a:p>
        </xdr:txBody>
      </xdr:sp>
      <xdr:sp macro="" textlink="">
        <xdr:nvSpPr>
          <xdr:cNvPr id="10" name="大かっこ 9"/>
          <xdr:cNvSpPr/>
        </xdr:nvSpPr>
        <xdr:spPr>
          <a:xfrm>
            <a:off x="5909498" y="47363598"/>
            <a:ext cx="1700911" cy="1438644"/>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・気象海象調査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実証機の設置</a:t>
            </a:r>
            <a:r>
              <a:rPr kumimoji="1" lang="ja-JP" altLang="en-US" sz="1100">
                <a:solidFill>
                  <a:schemeClr val="tx1"/>
                </a:solidFill>
                <a:effectLst/>
                <a:latin typeface="+mn-lt"/>
                <a:ea typeface="+mn-ea"/>
                <a:cs typeface="+mn-cs"/>
              </a:rPr>
              <a:t>・運転</a:t>
            </a:r>
            <a:r>
              <a:rPr kumimoji="1" lang="ja-JP" altLang="ja-JP" sz="1100">
                <a:solidFill>
                  <a:schemeClr val="tx1"/>
                </a:solidFill>
                <a:effectLst/>
                <a:latin typeface="+mn-lt"/>
                <a:ea typeface="+mn-ea"/>
                <a:cs typeface="+mn-cs"/>
              </a:rPr>
              <a:t>等に伴う環境影響調査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・実証機の試験・運転・保守</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・余剰電力を活用した水素の製造、貯蔵、利活用の取り組み</a:t>
            </a:r>
            <a:endParaRPr kumimoji="1" lang="en-US" altLang="ja-JP" sz="1100" b="0" i="0" u="none" strike="noStrike">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・地元や漁業との協調に向けた説明会などの取組</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p>
          <a:p>
            <a:pPr algn="l">
              <a:lnSpc>
                <a:spcPts val="1200"/>
              </a:lnSpc>
            </a:pPr>
            <a:endParaRPr kumimoji="1" lang="ja-JP" altLang="en-US" sz="1100"/>
          </a:p>
        </xdr:txBody>
      </xdr:sp>
      <xdr:cxnSp macro="">
        <xdr:nvCxnSpPr>
          <xdr:cNvPr id="11" name="直線矢印コネクタ 10"/>
          <xdr:cNvCxnSpPr/>
        </xdr:nvCxnSpPr>
        <xdr:spPr>
          <a:xfrm flipH="1">
            <a:off x="5032349" y="49113273"/>
            <a:ext cx="29" cy="78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4175043" y="50377136"/>
            <a:ext cx="1700911" cy="80074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H27</a:t>
            </a:r>
            <a:r>
              <a:rPr kumimoji="1" lang="ja-JP" altLang="en-US" sz="1100">
                <a:solidFill>
                  <a:sysClr val="windowText" lastClr="000000"/>
                </a:solidFill>
              </a:rPr>
              <a:t>：</a:t>
            </a:r>
            <a:r>
              <a:rPr kumimoji="1" lang="en-US" altLang="ja-JP" sz="1100">
                <a:solidFill>
                  <a:sysClr val="windowText" lastClr="000000"/>
                </a:solidFill>
              </a:rPr>
              <a:t>364.4</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F.</a:t>
            </a:r>
            <a:r>
              <a:rPr kumimoji="1" lang="ja-JP" altLang="en-US" sz="1100">
                <a:solidFill>
                  <a:sysClr val="windowText" lastClr="000000"/>
                </a:solidFill>
              </a:rPr>
              <a:t>㈱吉田組等</a:t>
            </a:r>
            <a:r>
              <a:rPr kumimoji="1" lang="en-US" altLang="ja-JP" sz="1100">
                <a:solidFill>
                  <a:sysClr val="windowText" lastClr="000000"/>
                </a:solidFill>
              </a:rPr>
              <a:t>20</a:t>
            </a:r>
            <a:r>
              <a:rPr kumimoji="1" lang="ja-JP" altLang="en-US" sz="1100">
                <a:solidFill>
                  <a:sysClr val="windowText" lastClr="000000"/>
                </a:solidFill>
              </a:rPr>
              <a:t>団体</a:t>
            </a:r>
            <a:endParaRPr kumimoji="1" lang="en-US" altLang="ja-JP" sz="1100">
              <a:solidFill>
                <a:sysClr val="windowText" lastClr="000000"/>
              </a:solidFill>
            </a:endParaRPr>
          </a:p>
        </xdr:txBody>
      </xdr:sp>
      <xdr:sp macro="" textlink="">
        <xdr:nvSpPr>
          <xdr:cNvPr id="13" name="フレーム 12"/>
          <xdr:cNvSpPr/>
        </xdr:nvSpPr>
        <xdr:spPr>
          <a:xfrm>
            <a:off x="4346946" y="49950430"/>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外注・随意契約等</a:t>
            </a:r>
            <a:endParaRPr kumimoji="1" lang="en-US" altLang="ja-JP" sz="900">
              <a:solidFill>
                <a:schemeClr val="tx1"/>
              </a:solidFill>
            </a:endParaRPr>
          </a:p>
        </xdr:txBody>
      </xdr:sp>
      <xdr:sp macro="" textlink="">
        <xdr:nvSpPr>
          <xdr:cNvPr id="14" name="大かっこ 13"/>
          <xdr:cNvSpPr/>
        </xdr:nvSpPr>
        <xdr:spPr>
          <a:xfrm>
            <a:off x="5928034" y="50432014"/>
            <a:ext cx="1700911" cy="688491"/>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・実証機設置、点検、保守等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・水素関連設備設計組立、撤去等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xdr:txBody>
      </xdr:sp>
    </xdr:grpSp>
    <xdr:clientData/>
  </xdr:twoCellAnchor>
  <xdr:twoCellAnchor>
    <xdr:from>
      <xdr:col>27</xdr:col>
      <xdr:colOff>11205</xdr:colOff>
      <xdr:row>725</xdr:row>
      <xdr:rowOff>22411</xdr:rowOff>
    </xdr:from>
    <xdr:to>
      <xdr:col>47</xdr:col>
      <xdr:colOff>55962</xdr:colOff>
      <xdr:row>727</xdr:row>
      <xdr:rowOff>224117</xdr:rowOff>
    </xdr:to>
    <xdr:sp macro="" textlink="">
      <xdr:nvSpPr>
        <xdr:cNvPr id="15" name="大かっこ 14"/>
        <xdr:cNvSpPr/>
      </xdr:nvSpPr>
      <xdr:spPr bwMode="auto">
        <a:xfrm>
          <a:off x="5457264" y="44139970"/>
          <a:ext cx="4078874" cy="896471"/>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年度当初予算は、</a:t>
          </a:r>
          <a:r>
            <a:rPr kumimoji="1" lang="en-US" altLang="ja-JP" sz="1100">
              <a:solidFill>
                <a:schemeClr val="tx1"/>
              </a:solidFill>
              <a:latin typeface="+mn-lt"/>
              <a:ea typeface="+mn-ea"/>
              <a:cs typeface="+mn-cs"/>
            </a:rPr>
            <a:t>1,771</a:t>
          </a:r>
          <a:r>
            <a:rPr kumimoji="1" lang="ja-JP" altLang="en-US" sz="1100">
              <a:solidFill>
                <a:schemeClr val="tx1"/>
              </a:solidFill>
              <a:latin typeface="+mn-lt"/>
              <a:ea typeface="+mn-ea"/>
              <a:cs typeface="+mn-cs"/>
            </a:rPr>
            <a:t>百万円であるが、</a:t>
          </a:r>
          <a:r>
            <a:rPr kumimoji="1" lang="en-US" altLang="ja-JP" sz="1100">
              <a:solidFill>
                <a:schemeClr val="tx1"/>
              </a:solidFill>
              <a:latin typeface="+mn-lt"/>
              <a:ea typeface="+mn-ea"/>
              <a:cs typeface="+mn-cs"/>
            </a:rPr>
            <a:t>H27</a:t>
          </a:r>
          <a:r>
            <a:rPr kumimoji="1" lang="ja-JP" altLang="en-US" sz="1100">
              <a:solidFill>
                <a:schemeClr val="tx1"/>
              </a:solidFill>
              <a:latin typeface="+mn-lt"/>
              <a:ea typeface="+mn-ea"/>
              <a:cs typeface="+mn-cs"/>
            </a:rPr>
            <a:t>潮流発電技術実用化推進事業（洋上風力発電実証事業と同一目予算）で余剰となった予算（最大</a:t>
          </a:r>
          <a:r>
            <a:rPr kumimoji="1" lang="en-US" altLang="ja-JP" sz="1100">
              <a:solidFill>
                <a:schemeClr val="tx1"/>
              </a:solidFill>
              <a:latin typeface="+mn-lt"/>
              <a:ea typeface="+mn-ea"/>
              <a:cs typeface="+mn-cs"/>
            </a:rPr>
            <a:t>209</a:t>
          </a:r>
          <a:r>
            <a:rPr kumimoji="1" lang="ja-JP" altLang="en-US" sz="1100">
              <a:solidFill>
                <a:schemeClr val="tx1"/>
              </a:solidFill>
              <a:latin typeface="+mn-lt"/>
              <a:ea typeface="+mn-ea"/>
              <a:cs typeface="+mn-cs"/>
            </a:rPr>
            <a:t>百万円）の一部を本事業にて活用し、</a:t>
          </a:r>
          <a:r>
            <a:rPr kumimoji="1" lang="en-US" altLang="ja-JP" sz="1100">
              <a:solidFill>
                <a:schemeClr val="tx1"/>
              </a:solidFill>
              <a:latin typeface="+mn-lt"/>
              <a:ea typeface="+mn-ea"/>
              <a:cs typeface="+mn-cs"/>
            </a:rPr>
            <a:t>1,891</a:t>
          </a:r>
          <a:r>
            <a:rPr kumimoji="1" lang="ja-JP" altLang="en-US" sz="1100">
              <a:solidFill>
                <a:schemeClr val="tx1"/>
              </a:solidFill>
              <a:latin typeface="+mn-lt"/>
              <a:ea typeface="+mn-ea"/>
              <a:cs typeface="+mn-cs"/>
            </a:rPr>
            <a:t>百万円と変更した。</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p>
        <a:p>
          <a:pPr algn="l">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F711" sqref="F711:AX7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0" t="s">
        <v>0</v>
      </c>
      <c r="AK2" s="540"/>
      <c r="AL2" s="540"/>
      <c r="AM2" s="540"/>
      <c r="AN2" s="540"/>
      <c r="AO2" s="540"/>
      <c r="AP2" s="540"/>
      <c r="AQ2" s="811" t="s">
        <v>440</v>
      </c>
      <c r="AR2" s="811"/>
      <c r="AS2" s="43" t="str">
        <f>IF(OR(AQ2="　", AQ2=""), "", "-")</f>
        <v/>
      </c>
      <c r="AT2" s="812">
        <v>29</v>
      </c>
      <c r="AU2" s="812"/>
      <c r="AV2" s="44" t="str">
        <f>IF(AW2="", "", "-")</f>
        <v/>
      </c>
      <c r="AW2" s="813"/>
      <c r="AX2" s="813"/>
    </row>
    <row r="3" spans="1:50" ht="21" customHeight="1" thickBot="1">
      <c r="A3" s="734" t="s">
        <v>338</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432</v>
      </c>
      <c r="AK3" s="736"/>
      <c r="AL3" s="736"/>
      <c r="AM3" s="736"/>
      <c r="AN3" s="736"/>
      <c r="AO3" s="736"/>
      <c r="AP3" s="736"/>
      <c r="AQ3" s="736"/>
      <c r="AR3" s="736"/>
      <c r="AS3" s="736"/>
      <c r="AT3" s="736"/>
      <c r="AU3" s="736"/>
      <c r="AV3" s="736"/>
      <c r="AW3" s="736"/>
      <c r="AX3" s="24" t="s">
        <v>74</v>
      </c>
    </row>
    <row r="4" spans="1:50" ht="24.75" customHeight="1">
      <c r="A4" s="564" t="s">
        <v>29</v>
      </c>
      <c r="B4" s="565"/>
      <c r="C4" s="565"/>
      <c r="D4" s="565"/>
      <c r="E4" s="565"/>
      <c r="F4" s="565"/>
      <c r="G4" s="542" t="s">
        <v>441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442</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c r="A5" s="552" t="s">
        <v>76</v>
      </c>
      <c r="B5" s="553"/>
      <c r="C5" s="553"/>
      <c r="D5" s="553"/>
      <c r="E5" s="553"/>
      <c r="F5" s="554"/>
      <c r="G5" s="719" t="s">
        <v>195</v>
      </c>
      <c r="H5" s="720"/>
      <c r="I5" s="720"/>
      <c r="J5" s="720"/>
      <c r="K5" s="720"/>
      <c r="L5" s="720"/>
      <c r="M5" s="721" t="s">
        <v>75</v>
      </c>
      <c r="N5" s="722"/>
      <c r="O5" s="722"/>
      <c r="P5" s="722"/>
      <c r="Q5" s="722"/>
      <c r="R5" s="723"/>
      <c r="S5" s="724" t="s">
        <v>82</v>
      </c>
      <c r="T5" s="720"/>
      <c r="U5" s="720"/>
      <c r="V5" s="720"/>
      <c r="W5" s="720"/>
      <c r="X5" s="725"/>
      <c r="Y5" s="558" t="s">
        <v>3</v>
      </c>
      <c r="Z5" s="281"/>
      <c r="AA5" s="281"/>
      <c r="AB5" s="281"/>
      <c r="AC5" s="281"/>
      <c r="AD5" s="282"/>
      <c r="AE5" s="559" t="s">
        <v>614</v>
      </c>
      <c r="AF5" s="559"/>
      <c r="AG5" s="559"/>
      <c r="AH5" s="559"/>
      <c r="AI5" s="559"/>
      <c r="AJ5" s="559"/>
      <c r="AK5" s="559"/>
      <c r="AL5" s="559"/>
      <c r="AM5" s="559"/>
      <c r="AN5" s="559"/>
      <c r="AO5" s="559"/>
      <c r="AP5" s="560"/>
      <c r="AQ5" s="561" t="s">
        <v>615</v>
      </c>
      <c r="AR5" s="562"/>
      <c r="AS5" s="562"/>
      <c r="AT5" s="562"/>
      <c r="AU5" s="562"/>
      <c r="AV5" s="562"/>
      <c r="AW5" s="562"/>
      <c r="AX5" s="563"/>
    </row>
    <row r="6" spans="1:50" ht="39" customHeight="1">
      <c r="A6" s="566" t="s">
        <v>4</v>
      </c>
      <c r="B6" s="567"/>
      <c r="C6" s="567"/>
      <c r="D6" s="567"/>
      <c r="E6" s="567"/>
      <c r="F6" s="567"/>
      <c r="G6" s="255" t="str">
        <f>入力規則等!F39</f>
        <v>エネルギー対策特別会計エネルギー需給勘定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c r="A7" s="321" t="s">
        <v>24</v>
      </c>
      <c r="B7" s="322"/>
      <c r="C7" s="322"/>
      <c r="D7" s="322"/>
      <c r="E7" s="322"/>
      <c r="F7" s="323"/>
      <c r="G7" s="324" t="s">
        <v>445</v>
      </c>
      <c r="H7" s="325"/>
      <c r="I7" s="325"/>
      <c r="J7" s="325"/>
      <c r="K7" s="325"/>
      <c r="L7" s="325"/>
      <c r="M7" s="325"/>
      <c r="N7" s="325"/>
      <c r="O7" s="325"/>
      <c r="P7" s="325"/>
      <c r="Q7" s="325"/>
      <c r="R7" s="325"/>
      <c r="S7" s="325"/>
      <c r="T7" s="325"/>
      <c r="U7" s="325"/>
      <c r="V7" s="325"/>
      <c r="W7" s="325"/>
      <c r="X7" s="326"/>
      <c r="Y7" s="825" t="s">
        <v>5</v>
      </c>
      <c r="Z7" s="307"/>
      <c r="AA7" s="307"/>
      <c r="AB7" s="307"/>
      <c r="AC7" s="307"/>
      <c r="AD7" s="826"/>
      <c r="AE7" s="816" t="s">
        <v>444</v>
      </c>
      <c r="AF7" s="817"/>
      <c r="AG7" s="817"/>
      <c r="AH7" s="817"/>
      <c r="AI7" s="817"/>
      <c r="AJ7" s="817"/>
      <c r="AK7" s="817"/>
      <c r="AL7" s="817"/>
      <c r="AM7" s="817"/>
      <c r="AN7" s="817"/>
      <c r="AO7" s="817"/>
      <c r="AP7" s="817"/>
      <c r="AQ7" s="817"/>
      <c r="AR7" s="817"/>
      <c r="AS7" s="817"/>
      <c r="AT7" s="817"/>
      <c r="AU7" s="817"/>
      <c r="AV7" s="817"/>
      <c r="AW7" s="817"/>
      <c r="AX7" s="818"/>
    </row>
    <row r="8" spans="1:50" ht="53.25" customHeight="1">
      <c r="A8" s="321" t="s">
        <v>367</v>
      </c>
      <c r="B8" s="322"/>
      <c r="C8" s="322"/>
      <c r="D8" s="322"/>
      <c r="E8" s="322"/>
      <c r="F8" s="323"/>
      <c r="G8" s="880" t="str">
        <f>入力規則等!A26</f>
        <v>海洋政策、科学技術・イノベーション、地球温暖化対策</v>
      </c>
      <c r="H8" s="581"/>
      <c r="I8" s="581"/>
      <c r="J8" s="581"/>
      <c r="K8" s="581"/>
      <c r="L8" s="581"/>
      <c r="M8" s="581"/>
      <c r="N8" s="581"/>
      <c r="O8" s="581"/>
      <c r="P8" s="581"/>
      <c r="Q8" s="581"/>
      <c r="R8" s="581"/>
      <c r="S8" s="581"/>
      <c r="T8" s="581"/>
      <c r="U8" s="581"/>
      <c r="V8" s="581"/>
      <c r="W8" s="581"/>
      <c r="X8" s="881"/>
      <c r="Y8" s="726" t="s">
        <v>368</v>
      </c>
      <c r="Z8" s="727"/>
      <c r="AA8" s="727"/>
      <c r="AB8" s="727"/>
      <c r="AC8" s="727"/>
      <c r="AD8" s="72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c r="A9" s="660" t="s">
        <v>25</v>
      </c>
      <c r="B9" s="661"/>
      <c r="C9" s="661"/>
      <c r="D9" s="661"/>
      <c r="E9" s="661"/>
      <c r="F9" s="661"/>
      <c r="G9" s="729" t="s">
        <v>446</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c r="A10" s="514" t="s">
        <v>34</v>
      </c>
      <c r="B10" s="515"/>
      <c r="C10" s="515"/>
      <c r="D10" s="515"/>
      <c r="E10" s="515"/>
      <c r="F10" s="515"/>
      <c r="G10" s="609" t="s">
        <v>447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57" t="s">
        <v>26</v>
      </c>
      <c r="B12" s="658"/>
      <c r="C12" s="658"/>
      <c r="D12" s="658"/>
      <c r="E12" s="658"/>
      <c r="F12" s="659"/>
      <c r="G12" s="623"/>
      <c r="H12" s="624"/>
      <c r="I12" s="624"/>
      <c r="J12" s="624"/>
      <c r="K12" s="624"/>
      <c r="L12" s="624"/>
      <c r="M12" s="624"/>
      <c r="N12" s="624"/>
      <c r="O12" s="624"/>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85"/>
    </row>
    <row r="13" spans="1:50" ht="21" customHeight="1">
      <c r="A13" s="598"/>
      <c r="B13" s="599"/>
      <c r="C13" s="599"/>
      <c r="D13" s="599"/>
      <c r="E13" s="599"/>
      <c r="F13" s="600"/>
      <c r="G13" s="586" t="s">
        <v>7</v>
      </c>
      <c r="H13" s="587"/>
      <c r="I13" s="592" t="s">
        <v>8</v>
      </c>
      <c r="J13" s="593"/>
      <c r="K13" s="593"/>
      <c r="L13" s="593"/>
      <c r="M13" s="593"/>
      <c r="N13" s="593"/>
      <c r="O13" s="594"/>
      <c r="P13" s="243">
        <v>1600</v>
      </c>
      <c r="Q13" s="244"/>
      <c r="R13" s="244"/>
      <c r="S13" s="244"/>
      <c r="T13" s="244"/>
      <c r="U13" s="244"/>
      <c r="V13" s="245"/>
      <c r="W13" s="243">
        <v>1369</v>
      </c>
      <c r="X13" s="244"/>
      <c r="Y13" s="244"/>
      <c r="Z13" s="244"/>
      <c r="AA13" s="244"/>
      <c r="AB13" s="244"/>
      <c r="AC13" s="245"/>
      <c r="AD13" s="243">
        <v>1771</v>
      </c>
      <c r="AE13" s="244"/>
      <c r="AF13" s="244"/>
      <c r="AG13" s="244"/>
      <c r="AH13" s="244"/>
      <c r="AI13" s="244"/>
      <c r="AJ13" s="245"/>
      <c r="AK13" s="243" t="s">
        <v>578</v>
      </c>
      <c r="AL13" s="244"/>
      <c r="AM13" s="244"/>
      <c r="AN13" s="244"/>
      <c r="AO13" s="244"/>
      <c r="AP13" s="244"/>
      <c r="AQ13" s="245"/>
      <c r="AR13" s="822" t="s">
        <v>579</v>
      </c>
      <c r="AS13" s="823"/>
      <c r="AT13" s="823"/>
      <c r="AU13" s="823"/>
      <c r="AV13" s="823"/>
      <c r="AW13" s="823"/>
      <c r="AX13" s="824"/>
    </row>
    <row r="14" spans="1:50" ht="21" customHeight="1">
      <c r="A14" s="598"/>
      <c r="B14" s="599"/>
      <c r="C14" s="599"/>
      <c r="D14" s="599"/>
      <c r="E14" s="599"/>
      <c r="F14" s="600"/>
      <c r="G14" s="588"/>
      <c r="H14" s="589"/>
      <c r="I14" s="571" t="s">
        <v>9</v>
      </c>
      <c r="J14" s="583"/>
      <c r="K14" s="583"/>
      <c r="L14" s="583"/>
      <c r="M14" s="583"/>
      <c r="N14" s="583"/>
      <c r="O14" s="584"/>
      <c r="P14" s="243" t="s">
        <v>448</v>
      </c>
      <c r="Q14" s="244"/>
      <c r="R14" s="244"/>
      <c r="S14" s="244"/>
      <c r="T14" s="244"/>
      <c r="U14" s="244"/>
      <c r="V14" s="245"/>
      <c r="W14" s="243" t="s">
        <v>449</v>
      </c>
      <c r="X14" s="244"/>
      <c r="Y14" s="244"/>
      <c r="Z14" s="244"/>
      <c r="AA14" s="244"/>
      <c r="AB14" s="244"/>
      <c r="AC14" s="245"/>
      <c r="AD14" s="243" t="s">
        <v>451</v>
      </c>
      <c r="AE14" s="244"/>
      <c r="AF14" s="244"/>
      <c r="AG14" s="244"/>
      <c r="AH14" s="244"/>
      <c r="AI14" s="244"/>
      <c r="AJ14" s="245"/>
      <c r="AK14" s="243" t="s">
        <v>579</v>
      </c>
      <c r="AL14" s="244"/>
      <c r="AM14" s="244"/>
      <c r="AN14" s="244"/>
      <c r="AO14" s="244"/>
      <c r="AP14" s="244"/>
      <c r="AQ14" s="245"/>
      <c r="AR14" s="655"/>
      <c r="AS14" s="655"/>
      <c r="AT14" s="655"/>
      <c r="AU14" s="655"/>
      <c r="AV14" s="655"/>
      <c r="AW14" s="655"/>
      <c r="AX14" s="656"/>
    </row>
    <row r="15" spans="1:50" ht="21" customHeight="1">
      <c r="A15" s="598"/>
      <c r="B15" s="599"/>
      <c r="C15" s="599"/>
      <c r="D15" s="599"/>
      <c r="E15" s="599"/>
      <c r="F15" s="600"/>
      <c r="G15" s="588"/>
      <c r="H15" s="589"/>
      <c r="I15" s="571" t="s">
        <v>58</v>
      </c>
      <c r="J15" s="572"/>
      <c r="K15" s="572"/>
      <c r="L15" s="572"/>
      <c r="M15" s="572"/>
      <c r="N15" s="572"/>
      <c r="O15" s="573"/>
      <c r="P15" s="243">
        <v>3048</v>
      </c>
      <c r="Q15" s="244"/>
      <c r="R15" s="244"/>
      <c r="S15" s="244"/>
      <c r="T15" s="244"/>
      <c r="U15" s="244"/>
      <c r="V15" s="245"/>
      <c r="W15" s="243">
        <v>2106</v>
      </c>
      <c r="X15" s="244"/>
      <c r="Y15" s="244"/>
      <c r="Z15" s="244"/>
      <c r="AA15" s="244"/>
      <c r="AB15" s="244"/>
      <c r="AC15" s="245"/>
      <c r="AD15" s="243" t="s">
        <v>452</v>
      </c>
      <c r="AE15" s="244"/>
      <c r="AF15" s="244"/>
      <c r="AG15" s="244"/>
      <c r="AH15" s="244"/>
      <c r="AI15" s="244"/>
      <c r="AJ15" s="245"/>
      <c r="AK15" s="243" t="s">
        <v>580</v>
      </c>
      <c r="AL15" s="244"/>
      <c r="AM15" s="244"/>
      <c r="AN15" s="244"/>
      <c r="AO15" s="244"/>
      <c r="AP15" s="244"/>
      <c r="AQ15" s="245"/>
      <c r="AR15" s="243" t="s">
        <v>581</v>
      </c>
      <c r="AS15" s="244"/>
      <c r="AT15" s="244"/>
      <c r="AU15" s="244"/>
      <c r="AV15" s="244"/>
      <c r="AW15" s="244"/>
      <c r="AX15" s="663"/>
    </row>
    <row r="16" spans="1:50" ht="21" customHeight="1">
      <c r="A16" s="598"/>
      <c r="B16" s="599"/>
      <c r="C16" s="599"/>
      <c r="D16" s="599"/>
      <c r="E16" s="599"/>
      <c r="F16" s="600"/>
      <c r="G16" s="588"/>
      <c r="H16" s="589"/>
      <c r="I16" s="571" t="s">
        <v>59</v>
      </c>
      <c r="J16" s="572"/>
      <c r="K16" s="572"/>
      <c r="L16" s="572"/>
      <c r="M16" s="572"/>
      <c r="N16" s="572"/>
      <c r="O16" s="573"/>
      <c r="P16" s="243">
        <v>-2106</v>
      </c>
      <c r="Q16" s="244"/>
      <c r="R16" s="244"/>
      <c r="S16" s="244"/>
      <c r="T16" s="244"/>
      <c r="U16" s="244"/>
      <c r="V16" s="245"/>
      <c r="W16" s="243" t="s">
        <v>450</v>
      </c>
      <c r="X16" s="244"/>
      <c r="Y16" s="244"/>
      <c r="Z16" s="244"/>
      <c r="AA16" s="244"/>
      <c r="AB16" s="244"/>
      <c r="AC16" s="245"/>
      <c r="AD16" s="243" t="s">
        <v>451</v>
      </c>
      <c r="AE16" s="244"/>
      <c r="AF16" s="244"/>
      <c r="AG16" s="244"/>
      <c r="AH16" s="244"/>
      <c r="AI16" s="244"/>
      <c r="AJ16" s="245"/>
      <c r="AK16" s="243" t="s">
        <v>579</v>
      </c>
      <c r="AL16" s="244"/>
      <c r="AM16" s="244"/>
      <c r="AN16" s="244"/>
      <c r="AO16" s="244"/>
      <c r="AP16" s="244"/>
      <c r="AQ16" s="245"/>
      <c r="AR16" s="612"/>
      <c r="AS16" s="613"/>
      <c r="AT16" s="613"/>
      <c r="AU16" s="613"/>
      <c r="AV16" s="613"/>
      <c r="AW16" s="613"/>
      <c r="AX16" s="614"/>
    </row>
    <row r="17" spans="1:50" ht="24.75" customHeight="1">
      <c r="A17" s="598"/>
      <c r="B17" s="599"/>
      <c r="C17" s="599"/>
      <c r="D17" s="599"/>
      <c r="E17" s="599"/>
      <c r="F17" s="600"/>
      <c r="G17" s="588"/>
      <c r="H17" s="589"/>
      <c r="I17" s="571" t="s">
        <v>57</v>
      </c>
      <c r="J17" s="583"/>
      <c r="K17" s="583"/>
      <c r="L17" s="583"/>
      <c r="M17" s="583"/>
      <c r="N17" s="583"/>
      <c r="O17" s="584"/>
      <c r="P17" s="243" t="s">
        <v>448</v>
      </c>
      <c r="Q17" s="244"/>
      <c r="R17" s="244"/>
      <c r="S17" s="244"/>
      <c r="T17" s="244"/>
      <c r="U17" s="244"/>
      <c r="V17" s="245"/>
      <c r="W17" s="243" t="s">
        <v>450</v>
      </c>
      <c r="X17" s="244"/>
      <c r="Y17" s="244"/>
      <c r="Z17" s="244"/>
      <c r="AA17" s="244"/>
      <c r="AB17" s="244"/>
      <c r="AC17" s="245"/>
      <c r="AD17" s="243" t="s">
        <v>451</v>
      </c>
      <c r="AE17" s="244"/>
      <c r="AF17" s="244"/>
      <c r="AG17" s="244"/>
      <c r="AH17" s="244"/>
      <c r="AI17" s="244"/>
      <c r="AJ17" s="245"/>
      <c r="AK17" s="243" t="s">
        <v>579</v>
      </c>
      <c r="AL17" s="244"/>
      <c r="AM17" s="244"/>
      <c r="AN17" s="244"/>
      <c r="AO17" s="244"/>
      <c r="AP17" s="244"/>
      <c r="AQ17" s="245"/>
      <c r="AR17" s="820"/>
      <c r="AS17" s="820"/>
      <c r="AT17" s="820"/>
      <c r="AU17" s="820"/>
      <c r="AV17" s="820"/>
      <c r="AW17" s="820"/>
      <c r="AX17" s="821"/>
    </row>
    <row r="18" spans="1:50" ht="24.75" customHeight="1">
      <c r="A18" s="598"/>
      <c r="B18" s="599"/>
      <c r="C18" s="599"/>
      <c r="D18" s="599"/>
      <c r="E18" s="599"/>
      <c r="F18" s="600"/>
      <c r="G18" s="590"/>
      <c r="H18" s="591"/>
      <c r="I18" s="577" t="s">
        <v>22</v>
      </c>
      <c r="J18" s="578"/>
      <c r="K18" s="578"/>
      <c r="L18" s="578"/>
      <c r="M18" s="578"/>
      <c r="N18" s="578"/>
      <c r="O18" s="579"/>
      <c r="P18" s="745">
        <f>SUM(P13:V17)</f>
        <v>2542</v>
      </c>
      <c r="Q18" s="746"/>
      <c r="R18" s="746"/>
      <c r="S18" s="746"/>
      <c r="T18" s="746"/>
      <c r="U18" s="746"/>
      <c r="V18" s="747"/>
      <c r="W18" s="745">
        <f>SUM(W13:AC17)</f>
        <v>3475</v>
      </c>
      <c r="X18" s="746"/>
      <c r="Y18" s="746"/>
      <c r="Z18" s="746"/>
      <c r="AA18" s="746"/>
      <c r="AB18" s="746"/>
      <c r="AC18" s="747"/>
      <c r="AD18" s="745">
        <f>SUM(AD13:AJ17)</f>
        <v>1771</v>
      </c>
      <c r="AE18" s="746"/>
      <c r="AF18" s="746"/>
      <c r="AG18" s="746"/>
      <c r="AH18" s="746"/>
      <c r="AI18" s="746"/>
      <c r="AJ18" s="747"/>
      <c r="AK18" s="745">
        <f>SUM(AK13:AQ17)</f>
        <v>0</v>
      </c>
      <c r="AL18" s="746"/>
      <c r="AM18" s="746"/>
      <c r="AN18" s="746"/>
      <c r="AO18" s="746"/>
      <c r="AP18" s="746"/>
      <c r="AQ18" s="747"/>
      <c r="AR18" s="745">
        <f>SUM(AR13:AX17)</f>
        <v>0</v>
      </c>
      <c r="AS18" s="746"/>
      <c r="AT18" s="746"/>
      <c r="AU18" s="746"/>
      <c r="AV18" s="746"/>
      <c r="AW18" s="746"/>
      <c r="AX18" s="748"/>
    </row>
    <row r="19" spans="1:50" ht="24.75" customHeight="1">
      <c r="A19" s="598"/>
      <c r="B19" s="599"/>
      <c r="C19" s="599"/>
      <c r="D19" s="599"/>
      <c r="E19" s="599"/>
      <c r="F19" s="600"/>
      <c r="G19" s="743" t="s">
        <v>10</v>
      </c>
      <c r="H19" s="744"/>
      <c r="I19" s="744"/>
      <c r="J19" s="744"/>
      <c r="K19" s="744"/>
      <c r="L19" s="744"/>
      <c r="M19" s="744"/>
      <c r="N19" s="744"/>
      <c r="O19" s="744"/>
      <c r="P19" s="243">
        <v>3048</v>
      </c>
      <c r="Q19" s="244"/>
      <c r="R19" s="244"/>
      <c r="S19" s="244"/>
      <c r="T19" s="244"/>
      <c r="U19" s="244"/>
      <c r="V19" s="245"/>
      <c r="W19" s="243">
        <v>3475</v>
      </c>
      <c r="X19" s="244"/>
      <c r="Y19" s="244"/>
      <c r="Z19" s="244"/>
      <c r="AA19" s="244"/>
      <c r="AB19" s="244"/>
      <c r="AC19" s="245"/>
      <c r="AD19" s="243">
        <v>1891</v>
      </c>
      <c r="AE19" s="244"/>
      <c r="AF19" s="244"/>
      <c r="AG19" s="244"/>
      <c r="AH19" s="244"/>
      <c r="AI19" s="244"/>
      <c r="AJ19" s="245"/>
      <c r="AK19" s="575"/>
      <c r="AL19" s="575"/>
      <c r="AM19" s="575"/>
      <c r="AN19" s="575"/>
      <c r="AO19" s="575"/>
      <c r="AP19" s="575"/>
      <c r="AQ19" s="575"/>
      <c r="AR19" s="575"/>
      <c r="AS19" s="575"/>
      <c r="AT19" s="575"/>
      <c r="AU19" s="575"/>
      <c r="AV19" s="575"/>
      <c r="AW19" s="575"/>
      <c r="AX19" s="576"/>
    </row>
    <row r="20" spans="1:50" ht="24.75" customHeight="1">
      <c r="A20" s="660"/>
      <c r="B20" s="661"/>
      <c r="C20" s="661"/>
      <c r="D20" s="661"/>
      <c r="E20" s="661"/>
      <c r="F20" s="662"/>
      <c r="G20" s="743" t="s">
        <v>11</v>
      </c>
      <c r="H20" s="744"/>
      <c r="I20" s="744"/>
      <c r="J20" s="744"/>
      <c r="K20" s="744"/>
      <c r="L20" s="744"/>
      <c r="M20" s="744"/>
      <c r="N20" s="744"/>
      <c r="O20" s="744"/>
      <c r="P20" s="749">
        <f>IF(P18=0, "-", P19/P18)</f>
        <v>1.1990558615263571</v>
      </c>
      <c r="Q20" s="749"/>
      <c r="R20" s="749"/>
      <c r="S20" s="749"/>
      <c r="T20" s="749"/>
      <c r="U20" s="749"/>
      <c r="V20" s="749"/>
      <c r="W20" s="749">
        <f>IF(W18=0, "-", W19/W18)</f>
        <v>1</v>
      </c>
      <c r="X20" s="749"/>
      <c r="Y20" s="749"/>
      <c r="Z20" s="749"/>
      <c r="AA20" s="749"/>
      <c r="AB20" s="749"/>
      <c r="AC20" s="749"/>
      <c r="AD20" s="749">
        <f>IF(AD18=0, "-", AD19/AD18)</f>
        <v>1.0677583286278938</v>
      </c>
      <c r="AE20" s="749"/>
      <c r="AF20" s="749"/>
      <c r="AG20" s="749"/>
      <c r="AH20" s="749"/>
      <c r="AI20" s="749"/>
      <c r="AJ20" s="749"/>
      <c r="AK20" s="575"/>
      <c r="AL20" s="575"/>
      <c r="AM20" s="575"/>
      <c r="AN20" s="575"/>
      <c r="AO20" s="575"/>
      <c r="AP20" s="575"/>
      <c r="AQ20" s="574"/>
      <c r="AR20" s="574"/>
      <c r="AS20" s="574"/>
      <c r="AT20" s="574"/>
      <c r="AU20" s="575"/>
      <c r="AV20" s="575"/>
      <c r="AW20" s="575"/>
      <c r="AX20" s="576"/>
    </row>
    <row r="21" spans="1:50" ht="18.75"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21" t="s">
        <v>325</v>
      </c>
      <c r="AF21" s="621"/>
      <c r="AG21" s="621"/>
      <c r="AH21" s="621"/>
      <c r="AI21" s="621" t="s">
        <v>326</v>
      </c>
      <c r="AJ21" s="621"/>
      <c r="AK21" s="621"/>
      <c r="AL21" s="621"/>
      <c r="AM21" s="621" t="s">
        <v>327</v>
      </c>
      <c r="AN21" s="621"/>
      <c r="AO21" s="621"/>
      <c r="AP21" s="273"/>
      <c r="AQ21" s="132" t="s">
        <v>323</v>
      </c>
      <c r="AR21" s="135"/>
      <c r="AS21" s="135"/>
      <c r="AT21" s="136"/>
      <c r="AU21" s="345" t="s">
        <v>262</v>
      </c>
      <c r="AV21" s="345"/>
      <c r="AW21" s="345"/>
      <c r="AX21" s="819"/>
    </row>
    <row r="22" spans="1:50" ht="18.75"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22"/>
      <c r="AF22" s="622"/>
      <c r="AG22" s="622"/>
      <c r="AH22" s="622"/>
      <c r="AI22" s="622"/>
      <c r="AJ22" s="622"/>
      <c r="AK22" s="622"/>
      <c r="AL22" s="622"/>
      <c r="AM22" s="622"/>
      <c r="AN22" s="622"/>
      <c r="AO22" s="622"/>
      <c r="AP22" s="276"/>
      <c r="AQ22" s="188"/>
      <c r="AR22" s="137"/>
      <c r="AS22" s="138" t="s">
        <v>324</v>
      </c>
      <c r="AT22" s="139"/>
      <c r="AU22" s="262">
        <v>27</v>
      </c>
      <c r="AV22" s="262"/>
      <c r="AW22" s="260" t="s">
        <v>310</v>
      </c>
      <c r="AX22" s="261"/>
    </row>
    <row r="23" spans="1:50" ht="22.5" customHeight="1">
      <c r="A23" s="266"/>
      <c r="B23" s="264"/>
      <c r="C23" s="264"/>
      <c r="D23" s="264"/>
      <c r="E23" s="264"/>
      <c r="F23" s="265"/>
      <c r="G23" s="386" t="s">
        <v>568</v>
      </c>
      <c r="H23" s="506"/>
      <c r="I23" s="506"/>
      <c r="J23" s="506"/>
      <c r="K23" s="506"/>
      <c r="L23" s="506"/>
      <c r="M23" s="506"/>
      <c r="N23" s="506"/>
      <c r="O23" s="507"/>
      <c r="P23" s="97" t="s">
        <v>453</v>
      </c>
      <c r="Q23" s="615"/>
      <c r="R23" s="615"/>
      <c r="S23" s="615"/>
      <c r="T23" s="615"/>
      <c r="U23" s="615"/>
      <c r="V23" s="615"/>
      <c r="W23" s="615"/>
      <c r="X23" s="616"/>
      <c r="Y23" s="362" t="s">
        <v>14</v>
      </c>
      <c r="Z23" s="363"/>
      <c r="AA23" s="364"/>
      <c r="AB23" s="312" t="s">
        <v>454</v>
      </c>
      <c r="AC23" s="312"/>
      <c r="AD23" s="312"/>
      <c r="AE23" s="378">
        <v>2</v>
      </c>
      <c r="AF23" s="349"/>
      <c r="AG23" s="349"/>
      <c r="AH23" s="349"/>
      <c r="AI23" s="378">
        <v>2</v>
      </c>
      <c r="AJ23" s="349"/>
      <c r="AK23" s="349"/>
      <c r="AL23" s="349"/>
      <c r="AM23" s="378">
        <v>2</v>
      </c>
      <c r="AN23" s="349"/>
      <c r="AO23" s="349"/>
      <c r="AP23" s="349"/>
      <c r="AQ23" s="258" t="s">
        <v>589</v>
      </c>
      <c r="AR23" s="194"/>
      <c r="AS23" s="194"/>
      <c r="AT23" s="259"/>
      <c r="AU23" s="349">
        <v>2</v>
      </c>
      <c r="AV23" s="349"/>
      <c r="AW23" s="349"/>
      <c r="AX23" s="350"/>
    </row>
    <row r="24" spans="1:50" ht="22.5" customHeight="1">
      <c r="A24" s="267"/>
      <c r="B24" s="268"/>
      <c r="C24" s="268"/>
      <c r="D24" s="268"/>
      <c r="E24" s="268"/>
      <c r="F24" s="269"/>
      <c r="G24" s="508"/>
      <c r="H24" s="509"/>
      <c r="I24" s="509"/>
      <c r="J24" s="509"/>
      <c r="K24" s="509"/>
      <c r="L24" s="509"/>
      <c r="M24" s="509"/>
      <c r="N24" s="509"/>
      <c r="O24" s="510"/>
      <c r="P24" s="617"/>
      <c r="Q24" s="617"/>
      <c r="R24" s="617"/>
      <c r="S24" s="617"/>
      <c r="T24" s="617"/>
      <c r="U24" s="617"/>
      <c r="V24" s="617"/>
      <c r="W24" s="617"/>
      <c r="X24" s="618"/>
      <c r="Y24" s="249" t="s">
        <v>61</v>
      </c>
      <c r="Z24" s="250"/>
      <c r="AA24" s="251"/>
      <c r="AB24" s="357" t="s">
        <v>454</v>
      </c>
      <c r="AC24" s="357"/>
      <c r="AD24" s="357"/>
      <c r="AE24" s="378">
        <v>2</v>
      </c>
      <c r="AF24" s="349"/>
      <c r="AG24" s="349"/>
      <c r="AH24" s="349"/>
      <c r="AI24" s="378">
        <v>2</v>
      </c>
      <c r="AJ24" s="349"/>
      <c r="AK24" s="349"/>
      <c r="AL24" s="349"/>
      <c r="AM24" s="378">
        <v>2</v>
      </c>
      <c r="AN24" s="349"/>
      <c r="AO24" s="349"/>
      <c r="AP24" s="349"/>
      <c r="AQ24" s="258" t="s">
        <v>589</v>
      </c>
      <c r="AR24" s="194"/>
      <c r="AS24" s="194"/>
      <c r="AT24" s="259"/>
      <c r="AU24" s="349">
        <v>2</v>
      </c>
      <c r="AV24" s="349"/>
      <c r="AW24" s="349"/>
      <c r="AX24" s="350"/>
    </row>
    <row r="25" spans="1:50" ht="22.5" customHeight="1">
      <c r="A25" s="270"/>
      <c r="B25" s="271"/>
      <c r="C25" s="271"/>
      <c r="D25" s="271"/>
      <c r="E25" s="271"/>
      <c r="F25" s="272"/>
      <c r="G25" s="511"/>
      <c r="H25" s="512"/>
      <c r="I25" s="512"/>
      <c r="J25" s="512"/>
      <c r="K25" s="512"/>
      <c r="L25" s="512"/>
      <c r="M25" s="512"/>
      <c r="N25" s="512"/>
      <c r="O25" s="513"/>
      <c r="P25" s="619"/>
      <c r="Q25" s="619"/>
      <c r="R25" s="619"/>
      <c r="S25" s="619"/>
      <c r="T25" s="619"/>
      <c r="U25" s="619"/>
      <c r="V25" s="619"/>
      <c r="W25" s="619"/>
      <c r="X25" s="620"/>
      <c r="Y25" s="249" t="s">
        <v>15</v>
      </c>
      <c r="Z25" s="250"/>
      <c r="AA25" s="251"/>
      <c r="AB25" s="366" t="s">
        <v>312</v>
      </c>
      <c r="AC25" s="366"/>
      <c r="AD25" s="366"/>
      <c r="AE25" s="378">
        <v>100</v>
      </c>
      <c r="AF25" s="349"/>
      <c r="AG25" s="349"/>
      <c r="AH25" s="349"/>
      <c r="AI25" s="378">
        <v>100</v>
      </c>
      <c r="AJ25" s="349"/>
      <c r="AK25" s="349"/>
      <c r="AL25" s="349"/>
      <c r="AM25" s="378">
        <v>100</v>
      </c>
      <c r="AN25" s="349"/>
      <c r="AO25" s="349"/>
      <c r="AP25" s="349"/>
      <c r="AQ25" s="258" t="s">
        <v>590</v>
      </c>
      <c r="AR25" s="194"/>
      <c r="AS25" s="194"/>
      <c r="AT25" s="259"/>
      <c r="AU25" s="349">
        <v>100</v>
      </c>
      <c r="AV25" s="349"/>
      <c r="AW25" s="349"/>
      <c r="AX25" s="350"/>
    </row>
    <row r="26" spans="1:50" ht="18.75" hidden="1"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21" t="s">
        <v>325</v>
      </c>
      <c r="AF26" s="621"/>
      <c r="AG26" s="621"/>
      <c r="AH26" s="621"/>
      <c r="AI26" s="621" t="s">
        <v>326</v>
      </c>
      <c r="AJ26" s="621"/>
      <c r="AK26" s="621"/>
      <c r="AL26" s="621"/>
      <c r="AM26" s="621" t="s">
        <v>327</v>
      </c>
      <c r="AN26" s="621"/>
      <c r="AO26" s="621"/>
      <c r="AP26" s="273"/>
      <c r="AQ26" s="132" t="s">
        <v>323</v>
      </c>
      <c r="AR26" s="135"/>
      <c r="AS26" s="135"/>
      <c r="AT26" s="136"/>
      <c r="AU26" s="814" t="s">
        <v>262</v>
      </c>
      <c r="AV26" s="814"/>
      <c r="AW26" s="814"/>
      <c r="AX26" s="815"/>
    </row>
    <row r="27" spans="1:50" ht="18.75" hidden="1"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22"/>
      <c r="AF27" s="622"/>
      <c r="AG27" s="622"/>
      <c r="AH27" s="622"/>
      <c r="AI27" s="622"/>
      <c r="AJ27" s="622"/>
      <c r="AK27" s="622"/>
      <c r="AL27" s="622"/>
      <c r="AM27" s="622"/>
      <c r="AN27" s="622"/>
      <c r="AO27" s="622"/>
      <c r="AP27" s="276"/>
      <c r="AQ27" s="188"/>
      <c r="AR27" s="137"/>
      <c r="AS27" s="138" t="s">
        <v>324</v>
      </c>
      <c r="AT27" s="139"/>
      <c r="AU27" s="262"/>
      <c r="AV27" s="262"/>
      <c r="AW27" s="260" t="s">
        <v>310</v>
      </c>
      <c r="AX27" s="261"/>
    </row>
    <row r="28" spans="1:50" ht="22.5" hidden="1" customHeight="1">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21" t="s">
        <v>325</v>
      </c>
      <c r="AF31" s="621"/>
      <c r="AG31" s="621"/>
      <c r="AH31" s="621"/>
      <c r="AI31" s="621" t="s">
        <v>326</v>
      </c>
      <c r="AJ31" s="621"/>
      <c r="AK31" s="621"/>
      <c r="AL31" s="621"/>
      <c r="AM31" s="621" t="s">
        <v>327</v>
      </c>
      <c r="AN31" s="621"/>
      <c r="AO31" s="621"/>
      <c r="AP31" s="273"/>
      <c r="AQ31" s="132" t="s">
        <v>323</v>
      </c>
      <c r="AR31" s="135"/>
      <c r="AS31" s="135"/>
      <c r="AT31" s="136"/>
      <c r="AU31" s="814" t="s">
        <v>262</v>
      </c>
      <c r="AV31" s="814"/>
      <c r="AW31" s="814"/>
      <c r="AX31" s="815"/>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22"/>
      <c r="AF32" s="622"/>
      <c r="AG32" s="622"/>
      <c r="AH32" s="622"/>
      <c r="AI32" s="622"/>
      <c r="AJ32" s="622"/>
      <c r="AK32" s="622"/>
      <c r="AL32" s="622"/>
      <c r="AM32" s="622"/>
      <c r="AN32" s="622"/>
      <c r="AO32" s="622"/>
      <c r="AP32" s="276"/>
      <c r="AQ32" s="188"/>
      <c r="AR32" s="137"/>
      <c r="AS32" s="138" t="s">
        <v>324</v>
      </c>
      <c r="AT32" s="139"/>
      <c r="AU32" s="262"/>
      <c r="AV32" s="262"/>
      <c r="AW32" s="260" t="s">
        <v>310</v>
      </c>
      <c r="AX32" s="261"/>
    </row>
    <row r="33" spans="1:50" ht="22.5" hidden="1" customHeight="1">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21" t="s">
        <v>325</v>
      </c>
      <c r="AF36" s="621"/>
      <c r="AG36" s="621"/>
      <c r="AH36" s="621"/>
      <c r="AI36" s="621" t="s">
        <v>326</v>
      </c>
      <c r="AJ36" s="621"/>
      <c r="AK36" s="621"/>
      <c r="AL36" s="621"/>
      <c r="AM36" s="621" t="s">
        <v>327</v>
      </c>
      <c r="AN36" s="621"/>
      <c r="AO36" s="621"/>
      <c r="AP36" s="273"/>
      <c r="AQ36" s="132" t="s">
        <v>323</v>
      </c>
      <c r="AR36" s="135"/>
      <c r="AS36" s="135"/>
      <c r="AT36" s="136"/>
      <c r="AU36" s="814" t="s">
        <v>262</v>
      </c>
      <c r="AV36" s="814"/>
      <c r="AW36" s="814"/>
      <c r="AX36" s="815"/>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22"/>
      <c r="AF37" s="622"/>
      <c r="AG37" s="622"/>
      <c r="AH37" s="622"/>
      <c r="AI37" s="622"/>
      <c r="AJ37" s="622"/>
      <c r="AK37" s="622"/>
      <c r="AL37" s="622"/>
      <c r="AM37" s="622"/>
      <c r="AN37" s="622"/>
      <c r="AO37" s="622"/>
      <c r="AP37" s="276"/>
      <c r="AQ37" s="188"/>
      <c r="AR37" s="137"/>
      <c r="AS37" s="138" t="s">
        <v>324</v>
      </c>
      <c r="AT37" s="139"/>
      <c r="AU37" s="262"/>
      <c r="AV37" s="262"/>
      <c r="AW37" s="260" t="s">
        <v>310</v>
      </c>
      <c r="AX37" s="261"/>
    </row>
    <row r="38" spans="1:50" ht="22.5" hidden="1" customHeight="1">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21" t="s">
        <v>325</v>
      </c>
      <c r="AF41" s="621"/>
      <c r="AG41" s="621"/>
      <c r="AH41" s="621"/>
      <c r="AI41" s="621" t="s">
        <v>326</v>
      </c>
      <c r="AJ41" s="621"/>
      <c r="AK41" s="621"/>
      <c r="AL41" s="621"/>
      <c r="AM41" s="621" t="s">
        <v>327</v>
      </c>
      <c r="AN41" s="621"/>
      <c r="AO41" s="621"/>
      <c r="AP41" s="273"/>
      <c r="AQ41" s="132" t="s">
        <v>323</v>
      </c>
      <c r="AR41" s="135"/>
      <c r="AS41" s="135"/>
      <c r="AT41" s="136"/>
      <c r="AU41" s="814" t="s">
        <v>262</v>
      </c>
      <c r="AV41" s="814"/>
      <c r="AW41" s="814"/>
      <c r="AX41" s="815"/>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22"/>
      <c r="AF42" s="622"/>
      <c r="AG42" s="622"/>
      <c r="AH42" s="622"/>
      <c r="AI42" s="622"/>
      <c r="AJ42" s="622"/>
      <c r="AK42" s="622"/>
      <c r="AL42" s="622"/>
      <c r="AM42" s="622"/>
      <c r="AN42" s="622"/>
      <c r="AO42" s="622"/>
      <c r="AP42" s="276"/>
      <c r="AQ42" s="188"/>
      <c r="AR42" s="137"/>
      <c r="AS42" s="138" t="s">
        <v>324</v>
      </c>
      <c r="AT42" s="139"/>
      <c r="AU42" s="262"/>
      <c r="AV42" s="262"/>
      <c r="AW42" s="260" t="s">
        <v>310</v>
      </c>
      <c r="AX42" s="261"/>
    </row>
    <row r="43" spans="1:50" ht="22.5" hidden="1" customHeight="1">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51" t="s">
        <v>16</v>
      </c>
      <c r="AC45" s="751"/>
      <c r="AD45" s="751"/>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customHeight="1">
      <c r="A46" s="338" t="s">
        <v>410</v>
      </c>
      <c r="B46" s="339"/>
      <c r="C46" s="339"/>
      <c r="D46" s="339"/>
      <c r="E46" s="339"/>
      <c r="F46" s="340"/>
      <c r="G46" s="76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c r="A47" s="341"/>
      <c r="B47" s="342"/>
      <c r="C47" s="342"/>
      <c r="D47" s="342"/>
      <c r="E47" s="342"/>
      <c r="F47" s="343"/>
      <c r="G47" s="76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v>42</v>
      </c>
      <c r="AV47" s="137"/>
      <c r="AW47" s="138" t="s">
        <v>310</v>
      </c>
      <c r="AX47" s="189"/>
    </row>
    <row r="48" spans="1:50" ht="22.5" customHeight="1">
      <c r="A48" s="341"/>
      <c r="B48" s="342"/>
      <c r="C48" s="342"/>
      <c r="D48" s="342"/>
      <c r="E48" s="342"/>
      <c r="F48" s="343"/>
      <c r="G48" s="417" t="s">
        <v>339</v>
      </c>
      <c r="H48" s="97" t="s">
        <v>612</v>
      </c>
      <c r="I48" s="97"/>
      <c r="J48" s="97"/>
      <c r="K48" s="97"/>
      <c r="L48" s="97"/>
      <c r="M48" s="97"/>
      <c r="N48" s="97"/>
      <c r="O48" s="117"/>
      <c r="P48" s="97" t="s">
        <v>582</v>
      </c>
      <c r="Q48" s="97"/>
      <c r="R48" s="97"/>
      <c r="S48" s="97"/>
      <c r="T48" s="97"/>
      <c r="U48" s="97"/>
      <c r="V48" s="97"/>
      <c r="W48" s="97"/>
      <c r="X48" s="117"/>
      <c r="Y48" s="190" t="s">
        <v>14</v>
      </c>
      <c r="Z48" s="191"/>
      <c r="AA48" s="192"/>
      <c r="AB48" s="199" t="s">
        <v>545</v>
      </c>
      <c r="AC48" s="199"/>
      <c r="AD48" s="199"/>
      <c r="AE48" s="258" t="s">
        <v>526</v>
      </c>
      <c r="AF48" s="194"/>
      <c r="AG48" s="194"/>
      <c r="AH48" s="194"/>
      <c r="AI48" s="258" t="s">
        <v>526</v>
      </c>
      <c r="AJ48" s="194"/>
      <c r="AK48" s="194"/>
      <c r="AL48" s="194"/>
      <c r="AM48" s="258">
        <v>207555</v>
      </c>
      <c r="AN48" s="194"/>
      <c r="AO48" s="194"/>
      <c r="AP48" s="194"/>
      <c r="AQ48" s="258" t="s">
        <v>607</v>
      </c>
      <c r="AR48" s="194"/>
      <c r="AS48" s="194"/>
      <c r="AT48" s="259"/>
      <c r="AU48" s="349" t="s">
        <v>588</v>
      </c>
      <c r="AV48" s="349"/>
      <c r="AW48" s="349"/>
      <c r="AX48" s="350"/>
    </row>
    <row r="49" spans="1:50" ht="22.5" customHeight="1">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t="s">
        <v>545</v>
      </c>
      <c r="AC49" s="193"/>
      <c r="AD49" s="193"/>
      <c r="AE49" s="258" t="s">
        <v>526</v>
      </c>
      <c r="AF49" s="194"/>
      <c r="AG49" s="194"/>
      <c r="AH49" s="194"/>
      <c r="AI49" s="258" t="s">
        <v>526</v>
      </c>
      <c r="AJ49" s="194"/>
      <c r="AK49" s="194"/>
      <c r="AL49" s="194"/>
      <c r="AM49" s="258" t="s">
        <v>588</v>
      </c>
      <c r="AN49" s="194"/>
      <c r="AO49" s="194"/>
      <c r="AP49" s="194"/>
      <c r="AQ49" s="258" t="s">
        <v>609</v>
      </c>
      <c r="AR49" s="194"/>
      <c r="AS49" s="194"/>
      <c r="AT49" s="259"/>
      <c r="AU49" s="349">
        <v>1540</v>
      </c>
      <c r="AV49" s="349"/>
      <c r="AW49" s="349"/>
      <c r="AX49" s="350"/>
    </row>
    <row r="50" spans="1:50" ht="22.5" customHeight="1">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33" t="s">
        <v>526</v>
      </c>
      <c r="AF50" s="834"/>
      <c r="AG50" s="834"/>
      <c r="AH50" s="834"/>
      <c r="AI50" s="833" t="s">
        <v>526</v>
      </c>
      <c r="AJ50" s="834"/>
      <c r="AK50" s="834"/>
      <c r="AL50" s="834"/>
      <c r="AM50" s="833" t="s">
        <v>588</v>
      </c>
      <c r="AN50" s="834"/>
      <c r="AO50" s="834"/>
      <c r="AP50" s="834"/>
      <c r="AQ50" s="258" t="s">
        <v>608</v>
      </c>
      <c r="AR50" s="194"/>
      <c r="AS50" s="194"/>
      <c r="AT50" s="259"/>
      <c r="AU50" s="349" t="s">
        <v>588</v>
      </c>
      <c r="AV50" s="349"/>
      <c r="AW50" s="349"/>
      <c r="AX50" s="350"/>
    </row>
    <row r="51" spans="1:50" ht="81.75" customHeight="1">
      <c r="A51" s="78" t="s">
        <v>433</v>
      </c>
      <c r="B51" s="79"/>
      <c r="C51" s="79"/>
      <c r="D51" s="79"/>
      <c r="E51" s="76" t="s">
        <v>424</v>
      </c>
      <c r="F51" s="77"/>
      <c r="G51" s="50" t="s">
        <v>340</v>
      </c>
      <c r="H51" s="383" t="s">
        <v>611</v>
      </c>
      <c r="I51" s="384"/>
      <c r="J51" s="384"/>
      <c r="K51" s="384"/>
      <c r="L51" s="384"/>
      <c r="M51" s="384"/>
      <c r="N51" s="384"/>
      <c r="O51" s="385"/>
      <c r="P51" s="92" t="s">
        <v>577</v>
      </c>
      <c r="Q51" s="92"/>
      <c r="R51" s="92"/>
      <c r="S51" s="92"/>
      <c r="T51" s="92"/>
      <c r="U51" s="92"/>
      <c r="V51" s="92"/>
      <c r="W51" s="92"/>
      <c r="X51" s="92"/>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c r="A53" s="732"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32"/>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32"/>
      <c r="B55" s="358"/>
      <c r="C55" s="292"/>
      <c r="D55" s="292"/>
      <c r="E55" s="292"/>
      <c r="F55" s="293"/>
      <c r="G55" s="531"/>
      <c r="H55" s="531"/>
      <c r="I55" s="531"/>
      <c r="J55" s="531"/>
      <c r="K55" s="531"/>
      <c r="L55" s="531"/>
      <c r="M55" s="531"/>
      <c r="N55" s="531"/>
      <c r="O55" s="531"/>
      <c r="P55" s="531"/>
      <c r="Q55" s="531"/>
      <c r="R55" s="531"/>
      <c r="S55" s="531"/>
      <c r="T55" s="531"/>
      <c r="U55" s="531"/>
      <c r="V55" s="531"/>
      <c r="W55" s="531"/>
      <c r="X55" s="531"/>
      <c r="Y55" s="531"/>
      <c r="Z55" s="531"/>
      <c r="AA55" s="532"/>
      <c r="AB55" s="82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8"/>
    </row>
    <row r="56" spans="1:50" ht="22.5" hidden="1" customHeight="1">
      <c r="A56" s="732"/>
      <c r="B56" s="358"/>
      <c r="C56" s="292"/>
      <c r="D56" s="292"/>
      <c r="E56" s="292"/>
      <c r="F56" s="293"/>
      <c r="G56" s="533"/>
      <c r="H56" s="533"/>
      <c r="I56" s="533"/>
      <c r="J56" s="533"/>
      <c r="K56" s="533"/>
      <c r="L56" s="533"/>
      <c r="M56" s="533"/>
      <c r="N56" s="533"/>
      <c r="O56" s="533"/>
      <c r="P56" s="533"/>
      <c r="Q56" s="533"/>
      <c r="R56" s="533"/>
      <c r="S56" s="533"/>
      <c r="T56" s="533"/>
      <c r="U56" s="533"/>
      <c r="V56" s="533"/>
      <c r="W56" s="533"/>
      <c r="X56" s="533"/>
      <c r="Y56" s="533"/>
      <c r="Z56" s="533"/>
      <c r="AA56" s="534"/>
      <c r="AB56" s="82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30"/>
    </row>
    <row r="57" spans="1:50" ht="22.5" hidden="1" customHeight="1">
      <c r="A57" s="732"/>
      <c r="B57" s="359"/>
      <c r="C57" s="360"/>
      <c r="D57" s="360"/>
      <c r="E57" s="360"/>
      <c r="F57" s="361"/>
      <c r="G57" s="535"/>
      <c r="H57" s="535"/>
      <c r="I57" s="535"/>
      <c r="J57" s="535"/>
      <c r="K57" s="535"/>
      <c r="L57" s="535"/>
      <c r="M57" s="535"/>
      <c r="N57" s="535"/>
      <c r="O57" s="535"/>
      <c r="P57" s="535"/>
      <c r="Q57" s="535"/>
      <c r="R57" s="535"/>
      <c r="S57" s="535"/>
      <c r="T57" s="535"/>
      <c r="U57" s="535"/>
      <c r="V57" s="535"/>
      <c r="W57" s="535"/>
      <c r="X57" s="535"/>
      <c r="Y57" s="535"/>
      <c r="Z57" s="535"/>
      <c r="AA57" s="536"/>
      <c r="AB57" s="83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32"/>
    </row>
    <row r="58" spans="1:50" ht="18.75" hidden="1" customHeight="1">
      <c r="A58" s="732"/>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21" t="s">
        <v>325</v>
      </c>
      <c r="AF58" s="621"/>
      <c r="AG58" s="621"/>
      <c r="AH58" s="621"/>
      <c r="AI58" s="621" t="s">
        <v>326</v>
      </c>
      <c r="AJ58" s="621"/>
      <c r="AK58" s="621"/>
      <c r="AL58" s="621"/>
      <c r="AM58" s="621" t="s">
        <v>327</v>
      </c>
      <c r="AN58" s="621"/>
      <c r="AO58" s="621"/>
      <c r="AP58" s="273"/>
      <c r="AQ58" s="132" t="s">
        <v>323</v>
      </c>
      <c r="AR58" s="135"/>
      <c r="AS58" s="135"/>
      <c r="AT58" s="136"/>
      <c r="AU58" s="814" t="s">
        <v>262</v>
      </c>
      <c r="AV58" s="814"/>
      <c r="AW58" s="814"/>
      <c r="AX58" s="815"/>
    </row>
    <row r="59" spans="1:50" ht="18.75" hidden="1" customHeight="1">
      <c r="A59" s="732"/>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22"/>
      <c r="AF59" s="622"/>
      <c r="AG59" s="622"/>
      <c r="AH59" s="622"/>
      <c r="AI59" s="622"/>
      <c r="AJ59" s="622"/>
      <c r="AK59" s="622"/>
      <c r="AL59" s="622"/>
      <c r="AM59" s="622"/>
      <c r="AN59" s="622"/>
      <c r="AO59" s="622"/>
      <c r="AP59" s="276"/>
      <c r="AQ59" s="399"/>
      <c r="AR59" s="262"/>
      <c r="AS59" s="138" t="s">
        <v>324</v>
      </c>
      <c r="AT59" s="139"/>
      <c r="AU59" s="262"/>
      <c r="AV59" s="262"/>
      <c r="AW59" s="260" t="s">
        <v>310</v>
      </c>
      <c r="AX59" s="261"/>
    </row>
    <row r="60" spans="1:50" ht="22.5" hidden="1" customHeight="1">
      <c r="A60" s="732"/>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c r="A61" s="732"/>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c r="A62" s="732"/>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c r="A63" s="732"/>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21" t="s">
        <v>325</v>
      </c>
      <c r="AF63" s="621"/>
      <c r="AG63" s="621"/>
      <c r="AH63" s="621"/>
      <c r="AI63" s="621" t="s">
        <v>326</v>
      </c>
      <c r="AJ63" s="621"/>
      <c r="AK63" s="621"/>
      <c r="AL63" s="621"/>
      <c r="AM63" s="621" t="s">
        <v>327</v>
      </c>
      <c r="AN63" s="621"/>
      <c r="AO63" s="621"/>
      <c r="AP63" s="273"/>
      <c r="AQ63" s="132" t="s">
        <v>323</v>
      </c>
      <c r="AR63" s="135"/>
      <c r="AS63" s="135"/>
      <c r="AT63" s="136"/>
      <c r="AU63" s="814" t="s">
        <v>262</v>
      </c>
      <c r="AV63" s="814"/>
      <c r="AW63" s="814"/>
      <c r="AX63" s="815"/>
    </row>
    <row r="64" spans="1:50" ht="18.75" hidden="1" customHeight="1">
      <c r="A64" s="732"/>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22"/>
      <c r="AF64" s="622"/>
      <c r="AG64" s="622"/>
      <c r="AH64" s="622"/>
      <c r="AI64" s="622"/>
      <c r="AJ64" s="622"/>
      <c r="AK64" s="622"/>
      <c r="AL64" s="622"/>
      <c r="AM64" s="622"/>
      <c r="AN64" s="622"/>
      <c r="AO64" s="622"/>
      <c r="AP64" s="276"/>
      <c r="AQ64" s="399"/>
      <c r="AR64" s="262"/>
      <c r="AS64" s="138" t="s">
        <v>324</v>
      </c>
      <c r="AT64" s="139"/>
      <c r="AU64" s="262"/>
      <c r="AV64" s="262"/>
      <c r="AW64" s="260" t="s">
        <v>310</v>
      </c>
      <c r="AX64" s="261"/>
    </row>
    <row r="65" spans="1:60" ht="22.5" hidden="1" customHeight="1">
      <c r="A65" s="732"/>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c r="A66" s="732"/>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c r="A67" s="732"/>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c r="A68" s="732"/>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14" t="s">
        <v>262</v>
      </c>
      <c r="AV68" s="814"/>
      <c r="AW68" s="814"/>
      <c r="AX68" s="815"/>
    </row>
    <row r="69" spans="1:60" ht="18.75" hidden="1" customHeight="1">
      <c r="A69" s="732"/>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c r="A70" s="732"/>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60"/>
      <c r="AC70" s="761"/>
      <c r="AD70" s="762"/>
      <c r="AE70" s="378"/>
      <c r="AF70" s="349"/>
      <c r="AG70" s="349"/>
      <c r="AH70" s="835"/>
      <c r="AI70" s="378"/>
      <c r="AJ70" s="349"/>
      <c r="AK70" s="349"/>
      <c r="AL70" s="835"/>
      <c r="AM70" s="378"/>
      <c r="AN70" s="349"/>
      <c r="AO70" s="349"/>
      <c r="AP70" s="349"/>
      <c r="AQ70" s="258"/>
      <c r="AR70" s="194"/>
      <c r="AS70" s="194"/>
      <c r="AT70" s="259"/>
      <c r="AU70" s="349"/>
      <c r="AV70" s="349"/>
      <c r="AW70" s="349"/>
      <c r="AX70" s="350"/>
    </row>
    <row r="71" spans="1:60" ht="22.5" hidden="1" customHeight="1">
      <c r="A71" s="732"/>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35"/>
      <c r="AI71" s="378"/>
      <c r="AJ71" s="349"/>
      <c r="AK71" s="349"/>
      <c r="AL71" s="835"/>
      <c r="AM71" s="378"/>
      <c r="AN71" s="349"/>
      <c r="AO71" s="349"/>
      <c r="AP71" s="349"/>
      <c r="AQ71" s="258"/>
      <c r="AR71" s="194"/>
      <c r="AS71" s="194"/>
      <c r="AT71" s="259"/>
      <c r="AU71" s="349"/>
      <c r="AV71" s="349"/>
      <c r="AW71" s="349"/>
      <c r="AX71" s="350"/>
    </row>
    <row r="72" spans="1:60" ht="22.5" hidden="1" customHeight="1" thickBot="1">
      <c r="A72" s="733"/>
      <c r="B72" s="294"/>
      <c r="C72" s="294"/>
      <c r="D72" s="294"/>
      <c r="E72" s="294"/>
      <c r="F72" s="295"/>
      <c r="G72" s="752"/>
      <c r="H72" s="753"/>
      <c r="I72" s="753"/>
      <c r="J72" s="753"/>
      <c r="K72" s="753"/>
      <c r="L72" s="753"/>
      <c r="M72" s="753"/>
      <c r="N72" s="753"/>
      <c r="O72" s="754"/>
      <c r="P72" s="355"/>
      <c r="Q72" s="355"/>
      <c r="R72" s="355"/>
      <c r="S72" s="355"/>
      <c r="T72" s="355"/>
      <c r="U72" s="355"/>
      <c r="V72" s="355"/>
      <c r="W72" s="355"/>
      <c r="X72" s="356"/>
      <c r="Y72" s="774" t="s">
        <v>15</v>
      </c>
      <c r="Z72" s="775"/>
      <c r="AA72" s="776"/>
      <c r="AB72" s="768" t="s">
        <v>16</v>
      </c>
      <c r="AC72" s="769"/>
      <c r="AD72" s="770"/>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71"/>
      <c r="Z73" s="772"/>
      <c r="AA73" s="773"/>
      <c r="AB73" s="750" t="s">
        <v>12</v>
      </c>
      <c r="AC73" s="750"/>
      <c r="AD73" s="750"/>
      <c r="AE73" s="750" t="s">
        <v>325</v>
      </c>
      <c r="AF73" s="750"/>
      <c r="AG73" s="750"/>
      <c r="AH73" s="750"/>
      <c r="AI73" s="750" t="s">
        <v>326</v>
      </c>
      <c r="AJ73" s="750"/>
      <c r="AK73" s="750"/>
      <c r="AL73" s="750"/>
      <c r="AM73" s="750" t="s">
        <v>327</v>
      </c>
      <c r="AN73" s="750"/>
      <c r="AO73" s="750"/>
      <c r="AP73" s="750"/>
      <c r="AQ73" s="843" t="s">
        <v>328</v>
      </c>
      <c r="AR73" s="843"/>
      <c r="AS73" s="843"/>
      <c r="AT73" s="843"/>
      <c r="AU73" s="843"/>
      <c r="AV73" s="843"/>
      <c r="AW73" s="843"/>
      <c r="AX73" s="844"/>
    </row>
    <row r="74" spans="1:60" ht="22.5" customHeight="1">
      <c r="A74" s="286"/>
      <c r="B74" s="287"/>
      <c r="C74" s="287"/>
      <c r="D74" s="287"/>
      <c r="E74" s="287"/>
      <c r="F74" s="288"/>
      <c r="G74" s="97" t="s">
        <v>583</v>
      </c>
      <c r="H74" s="97"/>
      <c r="I74" s="97"/>
      <c r="J74" s="97"/>
      <c r="K74" s="97"/>
      <c r="L74" s="97"/>
      <c r="M74" s="97"/>
      <c r="N74" s="97"/>
      <c r="O74" s="97"/>
      <c r="P74" s="97"/>
      <c r="Q74" s="97"/>
      <c r="R74" s="97"/>
      <c r="S74" s="97"/>
      <c r="T74" s="97"/>
      <c r="U74" s="97"/>
      <c r="V74" s="97"/>
      <c r="W74" s="97"/>
      <c r="X74" s="117"/>
      <c r="Y74" s="280" t="s">
        <v>62</v>
      </c>
      <c r="Z74" s="281"/>
      <c r="AA74" s="282"/>
      <c r="AB74" s="312" t="s">
        <v>548</v>
      </c>
      <c r="AC74" s="312"/>
      <c r="AD74" s="312"/>
      <c r="AE74" s="237">
        <v>1</v>
      </c>
      <c r="AF74" s="237"/>
      <c r="AG74" s="237"/>
      <c r="AH74" s="237"/>
      <c r="AI74" s="237">
        <v>1</v>
      </c>
      <c r="AJ74" s="237"/>
      <c r="AK74" s="237"/>
      <c r="AL74" s="237"/>
      <c r="AM74" s="237">
        <v>1</v>
      </c>
      <c r="AN74" s="237"/>
      <c r="AO74" s="237"/>
      <c r="AP74" s="237"/>
      <c r="AQ74" s="237" t="s">
        <v>546</v>
      </c>
      <c r="AR74" s="237"/>
      <c r="AS74" s="237"/>
      <c r="AT74" s="237"/>
      <c r="AU74" s="237"/>
      <c r="AV74" s="237"/>
      <c r="AW74" s="237"/>
      <c r="AX74" s="254"/>
      <c r="AY74" s="10"/>
      <c r="AZ74" s="10"/>
      <c r="BA74" s="10"/>
      <c r="BB74" s="10"/>
      <c r="BC74" s="10"/>
    </row>
    <row r="75" spans="1:60" ht="22.5"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548</v>
      </c>
      <c r="AC75" s="312"/>
      <c r="AD75" s="312"/>
      <c r="AE75" s="237">
        <v>1</v>
      </c>
      <c r="AF75" s="237"/>
      <c r="AG75" s="237"/>
      <c r="AH75" s="237"/>
      <c r="AI75" s="237">
        <v>1</v>
      </c>
      <c r="AJ75" s="237"/>
      <c r="AK75" s="237"/>
      <c r="AL75" s="237"/>
      <c r="AM75" s="237">
        <v>1</v>
      </c>
      <c r="AN75" s="237"/>
      <c r="AO75" s="237"/>
      <c r="AP75" s="237"/>
      <c r="AQ75" s="237" t="s">
        <v>547</v>
      </c>
      <c r="AR75" s="237"/>
      <c r="AS75" s="237"/>
      <c r="AT75" s="237"/>
      <c r="AU75" s="237"/>
      <c r="AV75" s="237"/>
      <c r="AW75" s="237"/>
      <c r="AX75" s="254"/>
      <c r="AY75" s="10"/>
      <c r="AZ75" s="10"/>
      <c r="BA75" s="10"/>
      <c r="BB75" s="10"/>
      <c r="BC75" s="10"/>
      <c r="BD75" s="10"/>
      <c r="BE75" s="10"/>
      <c r="BF75" s="10"/>
      <c r="BG75" s="10"/>
      <c r="BH75" s="10"/>
    </row>
    <row r="76" spans="1:60" ht="33" hidden="1"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7" t="s">
        <v>62</v>
      </c>
      <c r="Z77" s="538"/>
      <c r="AA77" s="539"/>
      <c r="AB77" s="755"/>
      <c r="AC77" s="756"/>
      <c r="AD77" s="757"/>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58"/>
      <c r="AA78" s="759"/>
      <c r="AB78" s="760"/>
      <c r="AC78" s="761"/>
      <c r="AD78" s="76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7" t="s">
        <v>62</v>
      </c>
      <c r="Z80" s="538"/>
      <c r="AA80" s="539"/>
      <c r="AB80" s="755"/>
      <c r="AC80" s="756"/>
      <c r="AD80" s="757"/>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58"/>
      <c r="AA81" s="759"/>
      <c r="AB81" s="760"/>
      <c r="AC81" s="761"/>
      <c r="AD81" s="76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7" t="s">
        <v>62</v>
      </c>
      <c r="Z83" s="538"/>
      <c r="AA83" s="539"/>
      <c r="AB83" s="755"/>
      <c r="AC83" s="756"/>
      <c r="AD83" s="757"/>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58"/>
      <c r="AA84" s="759"/>
      <c r="AB84" s="760"/>
      <c r="AC84" s="761"/>
      <c r="AD84" s="76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7" t="s">
        <v>62</v>
      </c>
      <c r="Z86" s="538"/>
      <c r="AA86" s="539"/>
      <c r="AB86" s="755"/>
      <c r="AC86" s="756"/>
      <c r="AD86" s="75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58"/>
      <c r="AA87" s="759"/>
      <c r="AB87" s="760"/>
      <c r="AC87" s="761"/>
      <c r="AD87" s="76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48"/>
      <c r="Z88" s="649"/>
      <c r="AA88" s="650"/>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c r="A89" s="303"/>
      <c r="B89" s="304"/>
      <c r="C89" s="304"/>
      <c r="D89" s="304"/>
      <c r="E89" s="304"/>
      <c r="F89" s="305"/>
      <c r="G89" s="371" t="s">
        <v>549</v>
      </c>
      <c r="H89" s="371"/>
      <c r="I89" s="371"/>
      <c r="J89" s="371"/>
      <c r="K89" s="371"/>
      <c r="L89" s="371"/>
      <c r="M89" s="371"/>
      <c r="N89" s="371"/>
      <c r="O89" s="371"/>
      <c r="P89" s="371"/>
      <c r="Q89" s="371"/>
      <c r="R89" s="371"/>
      <c r="S89" s="371"/>
      <c r="T89" s="371"/>
      <c r="U89" s="371"/>
      <c r="V89" s="371"/>
      <c r="W89" s="371"/>
      <c r="X89" s="371"/>
      <c r="Y89" s="246" t="s">
        <v>17</v>
      </c>
      <c r="Z89" s="247"/>
      <c r="AA89" s="248"/>
      <c r="AB89" s="313" t="s">
        <v>550</v>
      </c>
      <c r="AC89" s="314"/>
      <c r="AD89" s="315"/>
      <c r="AE89" s="237">
        <v>3048</v>
      </c>
      <c r="AF89" s="237"/>
      <c r="AG89" s="237"/>
      <c r="AH89" s="237"/>
      <c r="AI89" s="237">
        <v>3475</v>
      </c>
      <c r="AJ89" s="237"/>
      <c r="AK89" s="237"/>
      <c r="AL89" s="237"/>
      <c r="AM89" s="237">
        <v>1891</v>
      </c>
      <c r="AN89" s="237"/>
      <c r="AO89" s="237"/>
      <c r="AP89" s="237"/>
      <c r="AQ89" s="378" t="s">
        <v>547</v>
      </c>
      <c r="AR89" s="349"/>
      <c r="AS89" s="349"/>
      <c r="AT89" s="349"/>
      <c r="AU89" s="349"/>
      <c r="AV89" s="349"/>
      <c r="AW89" s="349"/>
      <c r="AX89" s="350"/>
    </row>
    <row r="90" spans="1:60" ht="47.1" customHeight="1">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706" t="s">
        <v>321</v>
      </c>
      <c r="AC90" s="707"/>
      <c r="AD90" s="708"/>
      <c r="AE90" s="367" t="s">
        <v>551</v>
      </c>
      <c r="AF90" s="367"/>
      <c r="AG90" s="367"/>
      <c r="AH90" s="367"/>
      <c r="AI90" s="367" t="s">
        <v>552</v>
      </c>
      <c r="AJ90" s="367"/>
      <c r="AK90" s="367"/>
      <c r="AL90" s="367"/>
      <c r="AM90" s="367" t="s">
        <v>553</v>
      </c>
      <c r="AN90" s="367"/>
      <c r="AO90" s="367"/>
      <c r="AP90" s="367"/>
      <c r="AQ90" s="367" t="s">
        <v>547</v>
      </c>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48"/>
      <c r="Z91" s="649"/>
      <c r="AA91" s="650"/>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706" t="s">
        <v>56</v>
      </c>
      <c r="AC93" s="707"/>
      <c r="AD93" s="70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48"/>
      <c r="Z94" s="649"/>
      <c r="AA94" s="650"/>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c r="A95" s="303"/>
      <c r="B95" s="304"/>
      <c r="C95" s="304"/>
      <c r="D95" s="304"/>
      <c r="E95" s="304"/>
      <c r="F95" s="305"/>
      <c r="G95" s="371" t="s">
        <v>425</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706" t="s">
        <v>56</v>
      </c>
      <c r="AC96" s="707"/>
      <c r="AD96" s="70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48"/>
      <c r="Z97" s="649"/>
      <c r="AA97" s="650"/>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5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7"/>
      <c r="Y99" s="362" t="s">
        <v>55</v>
      </c>
      <c r="Z99" s="310"/>
      <c r="AA99" s="311"/>
      <c r="AB99" s="706" t="s">
        <v>56</v>
      </c>
      <c r="AC99" s="707"/>
      <c r="AD99" s="70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7"/>
      <c r="Z100" s="848"/>
      <c r="AA100" s="84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706" t="s">
        <v>321</v>
      </c>
      <c r="AC102" s="707"/>
      <c r="AD102" s="70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793" t="s">
        <v>393</v>
      </c>
      <c r="B103" s="794"/>
      <c r="C103" s="808" t="s">
        <v>370</v>
      </c>
      <c r="D103" s="809"/>
      <c r="E103" s="809"/>
      <c r="F103" s="809"/>
      <c r="G103" s="809"/>
      <c r="H103" s="809"/>
      <c r="I103" s="809"/>
      <c r="J103" s="809"/>
      <c r="K103" s="810"/>
      <c r="L103" s="718" t="s">
        <v>387</v>
      </c>
      <c r="M103" s="718"/>
      <c r="N103" s="718"/>
      <c r="O103" s="718"/>
      <c r="P103" s="718"/>
      <c r="Q103" s="718"/>
      <c r="R103" s="424" t="s">
        <v>335</v>
      </c>
      <c r="S103" s="424"/>
      <c r="T103" s="424"/>
      <c r="U103" s="424"/>
      <c r="V103" s="424"/>
      <c r="W103" s="424"/>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c r="A104" s="795"/>
      <c r="B104" s="796"/>
      <c r="C104" s="858" t="s">
        <v>452</v>
      </c>
      <c r="D104" s="859"/>
      <c r="E104" s="859"/>
      <c r="F104" s="859"/>
      <c r="G104" s="859"/>
      <c r="H104" s="859"/>
      <c r="I104" s="859"/>
      <c r="J104" s="859"/>
      <c r="K104" s="860"/>
      <c r="L104" s="243" t="s">
        <v>452</v>
      </c>
      <c r="M104" s="244"/>
      <c r="N104" s="244"/>
      <c r="O104" s="244"/>
      <c r="P104" s="244"/>
      <c r="Q104" s="245"/>
      <c r="R104" s="243" t="s">
        <v>452</v>
      </c>
      <c r="S104" s="244"/>
      <c r="T104" s="244"/>
      <c r="U104" s="244"/>
      <c r="V104" s="244"/>
      <c r="W104" s="245"/>
      <c r="X104" s="425" t="s">
        <v>619</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c r="A105" s="795"/>
      <c r="B105" s="796"/>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c r="A106" s="795"/>
      <c r="B106" s="796"/>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c r="A107" s="795"/>
      <c r="B107" s="796"/>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c r="A108" s="795"/>
      <c r="B108" s="796"/>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c r="A109" s="795"/>
      <c r="B109" s="796"/>
      <c r="C109" s="799"/>
      <c r="D109" s="800"/>
      <c r="E109" s="800"/>
      <c r="F109" s="800"/>
      <c r="G109" s="800"/>
      <c r="H109" s="800"/>
      <c r="I109" s="800"/>
      <c r="J109" s="800"/>
      <c r="K109" s="801"/>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c r="A110" s="797"/>
      <c r="B110" s="798"/>
      <c r="C110" s="853" t="s">
        <v>22</v>
      </c>
      <c r="D110" s="854"/>
      <c r="E110" s="854"/>
      <c r="F110" s="854"/>
      <c r="G110" s="854"/>
      <c r="H110" s="854"/>
      <c r="I110" s="854"/>
      <c r="J110" s="854"/>
      <c r="K110" s="855"/>
      <c r="L110" s="330">
        <f>SUM(L104:Q109)</f>
        <v>0</v>
      </c>
      <c r="M110" s="331"/>
      <c r="N110" s="331"/>
      <c r="O110" s="331"/>
      <c r="P110" s="331"/>
      <c r="Q110" s="332"/>
      <c r="R110" s="330">
        <f>SUM(R104:W109)</f>
        <v>0</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c r="A111" s="871" t="s">
        <v>344</v>
      </c>
      <c r="B111" s="872"/>
      <c r="C111" s="875" t="s">
        <v>341</v>
      </c>
      <c r="D111" s="872"/>
      <c r="E111" s="861" t="s">
        <v>382</v>
      </c>
      <c r="F111" s="862"/>
      <c r="G111" s="863" t="s">
        <v>455</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c r="A112" s="873"/>
      <c r="B112" s="868"/>
      <c r="C112" s="150"/>
      <c r="D112" s="868"/>
      <c r="E112" s="172" t="s">
        <v>381</v>
      </c>
      <c r="F112" s="177"/>
      <c r="G112" s="121" t="s">
        <v>456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73"/>
      <c r="B113" s="868"/>
      <c r="C113" s="150"/>
      <c r="D113" s="86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73"/>
      <c r="B114" s="868"/>
      <c r="C114" s="150"/>
      <c r="D114" s="86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v>42</v>
      </c>
      <c r="AV114" s="137"/>
      <c r="AW114" s="138" t="s">
        <v>310</v>
      </c>
      <c r="AX114" s="189"/>
    </row>
    <row r="115" spans="1:50" ht="39.75" customHeight="1">
      <c r="A115" s="873"/>
      <c r="B115" s="868"/>
      <c r="C115" s="150"/>
      <c r="D115" s="868"/>
      <c r="E115" s="150"/>
      <c r="F115" s="151"/>
      <c r="G115" s="116" t="s">
        <v>610</v>
      </c>
      <c r="H115" s="97"/>
      <c r="I115" s="97"/>
      <c r="J115" s="97"/>
      <c r="K115" s="97"/>
      <c r="L115" s="97"/>
      <c r="M115" s="97"/>
      <c r="N115" s="97"/>
      <c r="O115" s="97"/>
      <c r="P115" s="97"/>
      <c r="Q115" s="97"/>
      <c r="R115" s="97"/>
      <c r="S115" s="97"/>
      <c r="T115" s="97"/>
      <c r="U115" s="97"/>
      <c r="V115" s="97"/>
      <c r="W115" s="97"/>
      <c r="X115" s="117"/>
      <c r="Y115" s="190" t="s">
        <v>356</v>
      </c>
      <c r="Z115" s="191"/>
      <c r="AA115" s="192"/>
      <c r="AB115" s="166" t="s">
        <v>591</v>
      </c>
      <c r="AC115" s="193"/>
      <c r="AD115" s="193"/>
      <c r="AE115" s="167">
        <v>123500</v>
      </c>
      <c r="AF115" s="194"/>
      <c r="AG115" s="194"/>
      <c r="AH115" s="194"/>
      <c r="AI115" s="167">
        <v>118900</v>
      </c>
      <c r="AJ115" s="194"/>
      <c r="AK115" s="194"/>
      <c r="AL115" s="194"/>
      <c r="AM115" s="167" t="s">
        <v>592</v>
      </c>
      <c r="AN115" s="194"/>
      <c r="AO115" s="194"/>
      <c r="AP115" s="194"/>
      <c r="AQ115" s="167" t="s">
        <v>592</v>
      </c>
      <c r="AR115" s="194"/>
      <c r="AS115" s="194"/>
      <c r="AT115" s="194"/>
      <c r="AU115" s="167" t="s">
        <v>592</v>
      </c>
      <c r="AV115" s="194"/>
      <c r="AW115" s="194"/>
      <c r="AX115" s="195"/>
    </row>
    <row r="116" spans="1:50" ht="48" customHeight="1">
      <c r="A116" s="873"/>
      <c r="B116" s="868"/>
      <c r="C116" s="150"/>
      <c r="D116" s="86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591</v>
      </c>
      <c r="AC116" s="193"/>
      <c r="AD116" s="193"/>
      <c r="AE116" s="167" t="s">
        <v>592</v>
      </c>
      <c r="AF116" s="194"/>
      <c r="AG116" s="194"/>
      <c r="AH116" s="194"/>
      <c r="AI116" s="167" t="s">
        <v>592</v>
      </c>
      <c r="AJ116" s="194"/>
      <c r="AK116" s="194"/>
      <c r="AL116" s="194"/>
      <c r="AM116" s="167" t="s">
        <v>592</v>
      </c>
      <c r="AN116" s="194"/>
      <c r="AO116" s="194"/>
      <c r="AP116" s="194"/>
      <c r="AQ116" s="167" t="s">
        <v>592</v>
      </c>
      <c r="AR116" s="194"/>
      <c r="AS116" s="194"/>
      <c r="AT116" s="194"/>
      <c r="AU116" s="167">
        <v>92700</v>
      </c>
      <c r="AV116" s="194"/>
      <c r="AW116" s="194"/>
      <c r="AX116" s="195"/>
    </row>
    <row r="117" spans="1:50" ht="18.75" hidden="1" customHeight="1">
      <c r="A117" s="873"/>
      <c r="B117" s="868"/>
      <c r="C117" s="150"/>
      <c r="D117" s="86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73"/>
      <c r="B118" s="868"/>
      <c r="C118" s="150"/>
      <c r="D118" s="86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73"/>
      <c r="B119" s="868"/>
      <c r="C119" s="150"/>
      <c r="D119" s="86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73"/>
      <c r="B120" s="868"/>
      <c r="C120" s="150"/>
      <c r="D120" s="86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73"/>
      <c r="B121" s="868"/>
      <c r="C121" s="150"/>
      <c r="D121" s="86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73"/>
      <c r="B122" s="868"/>
      <c r="C122" s="150"/>
      <c r="D122" s="86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73"/>
      <c r="B123" s="868"/>
      <c r="C123" s="150"/>
      <c r="D123" s="86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73"/>
      <c r="B124" s="868"/>
      <c r="C124" s="150"/>
      <c r="D124" s="86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73"/>
      <c r="B125" s="868"/>
      <c r="C125" s="150"/>
      <c r="D125" s="86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73"/>
      <c r="B126" s="868"/>
      <c r="C126" s="150"/>
      <c r="D126" s="86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73"/>
      <c r="B127" s="868"/>
      <c r="C127" s="150"/>
      <c r="D127" s="86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73"/>
      <c r="B128" s="868"/>
      <c r="C128" s="150"/>
      <c r="D128" s="86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73"/>
      <c r="B129" s="868"/>
      <c r="C129" s="150"/>
      <c r="D129" s="86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73"/>
      <c r="B130" s="868"/>
      <c r="C130" s="150"/>
      <c r="D130" s="86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73"/>
      <c r="B131" s="868"/>
      <c r="C131" s="150"/>
      <c r="D131" s="86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73"/>
      <c r="B132" s="868"/>
      <c r="C132" s="150"/>
      <c r="D132" s="86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73"/>
      <c r="B133" s="868"/>
      <c r="C133" s="150"/>
      <c r="D133" s="86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73"/>
      <c r="B134" s="868"/>
      <c r="C134" s="150"/>
      <c r="D134" s="86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73"/>
      <c r="B135" s="868"/>
      <c r="C135" s="150"/>
      <c r="D135" s="868"/>
      <c r="E135" s="150"/>
      <c r="F135" s="151"/>
      <c r="G135" s="116" t="s">
        <v>569</v>
      </c>
      <c r="H135" s="97"/>
      <c r="I135" s="97"/>
      <c r="J135" s="97"/>
      <c r="K135" s="97"/>
      <c r="L135" s="97"/>
      <c r="M135" s="97"/>
      <c r="N135" s="97"/>
      <c r="O135" s="97"/>
      <c r="P135" s="97"/>
      <c r="Q135" s="97"/>
      <c r="R135" s="97"/>
      <c r="S135" s="97"/>
      <c r="T135" s="97"/>
      <c r="U135" s="97"/>
      <c r="V135" s="97"/>
      <c r="W135" s="97"/>
      <c r="X135" s="117"/>
      <c r="Y135" s="123" t="s">
        <v>570</v>
      </c>
      <c r="Z135" s="87"/>
      <c r="AA135" s="87"/>
      <c r="AB135" s="86" t="s">
        <v>571</v>
      </c>
      <c r="AC135" s="87"/>
      <c r="AD135" s="87"/>
      <c r="AE135" s="92" t="s">
        <v>572</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73"/>
      <c r="B136" s="868"/>
      <c r="C136" s="150"/>
      <c r="D136" s="86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73"/>
      <c r="B137" s="868"/>
      <c r="C137" s="150"/>
      <c r="D137" s="86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73"/>
      <c r="B138" s="868"/>
      <c r="C138" s="150"/>
      <c r="D138" s="86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573</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73"/>
      <c r="B139" s="868"/>
      <c r="C139" s="150"/>
      <c r="D139" s="86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73"/>
      <c r="B140" s="868"/>
      <c r="C140" s="150"/>
      <c r="D140" s="86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73"/>
      <c r="B141" s="868"/>
      <c r="C141" s="150"/>
      <c r="D141" s="86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73"/>
      <c r="B142" s="868"/>
      <c r="C142" s="150"/>
      <c r="D142" s="86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73"/>
      <c r="B143" s="868"/>
      <c r="C143" s="150"/>
      <c r="D143" s="86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73"/>
      <c r="B144" s="868"/>
      <c r="C144" s="150"/>
      <c r="D144" s="86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73"/>
      <c r="B145" s="868"/>
      <c r="C145" s="150"/>
      <c r="D145" s="86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73"/>
      <c r="B146" s="868"/>
      <c r="C146" s="150"/>
      <c r="D146" s="86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73"/>
      <c r="B147" s="868"/>
      <c r="C147" s="150"/>
      <c r="D147" s="86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73"/>
      <c r="B148" s="868"/>
      <c r="C148" s="150"/>
      <c r="D148" s="86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73"/>
      <c r="B149" s="868"/>
      <c r="C149" s="150"/>
      <c r="D149" s="86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73"/>
      <c r="B150" s="868"/>
      <c r="C150" s="150"/>
      <c r="D150" s="86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73"/>
      <c r="B151" s="868"/>
      <c r="C151" s="150"/>
      <c r="D151" s="86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73"/>
      <c r="B152" s="868"/>
      <c r="C152" s="150"/>
      <c r="D152" s="86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73"/>
      <c r="B153" s="868"/>
      <c r="C153" s="150"/>
      <c r="D153" s="86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73"/>
      <c r="B154" s="868"/>
      <c r="C154" s="150"/>
      <c r="D154" s="86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73"/>
      <c r="B155" s="868"/>
      <c r="C155" s="150"/>
      <c r="D155" s="86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73"/>
      <c r="B156" s="868"/>
      <c r="C156" s="150"/>
      <c r="D156" s="86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73"/>
      <c r="B157" s="868"/>
      <c r="C157" s="150"/>
      <c r="D157" s="86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73"/>
      <c r="B158" s="868"/>
      <c r="C158" s="150"/>
      <c r="D158" s="86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73"/>
      <c r="B159" s="868"/>
      <c r="C159" s="150"/>
      <c r="D159" s="86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73"/>
      <c r="B160" s="868"/>
      <c r="C160" s="150"/>
      <c r="D160" s="86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73"/>
      <c r="B161" s="868"/>
      <c r="C161" s="150"/>
      <c r="D161" s="86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73"/>
      <c r="B162" s="868"/>
      <c r="C162" s="150"/>
      <c r="D162" s="86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73"/>
      <c r="B163" s="868"/>
      <c r="C163" s="150"/>
      <c r="D163" s="86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73"/>
      <c r="B164" s="868"/>
      <c r="C164" s="150"/>
      <c r="D164" s="86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73"/>
      <c r="B165" s="868"/>
      <c r="C165" s="150"/>
      <c r="D165" s="86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1" t="s">
        <v>361</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c r="A166" s="873"/>
      <c r="B166" s="868"/>
      <c r="C166" s="150"/>
      <c r="D166" s="86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73"/>
      <c r="B167" s="868"/>
      <c r="C167" s="150"/>
      <c r="D167" s="86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73"/>
      <c r="B168" s="868"/>
      <c r="C168" s="150"/>
      <c r="D168" s="86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73"/>
      <c r="B169" s="868"/>
      <c r="C169" s="150"/>
      <c r="D169" s="868"/>
      <c r="E169" s="96" t="s">
        <v>575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73"/>
      <c r="B170" s="868"/>
      <c r="C170" s="150"/>
      <c r="D170" s="86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73"/>
      <c r="B171" s="868"/>
      <c r="C171" s="150"/>
      <c r="D171" s="86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73"/>
      <c r="B172" s="868"/>
      <c r="C172" s="150"/>
      <c r="D172" s="86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73"/>
      <c r="B173" s="868"/>
      <c r="C173" s="150"/>
      <c r="D173" s="86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73"/>
      <c r="B174" s="868"/>
      <c r="C174" s="150"/>
      <c r="D174" s="86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73"/>
      <c r="B175" s="868"/>
      <c r="C175" s="150"/>
      <c r="D175" s="86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73"/>
      <c r="B176" s="868"/>
      <c r="C176" s="150"/>
      <c r="D176" s="86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73"/>
      <c r="B177" s="868"/>
      <c r="C177" s="150"/>
      <c r="D177" s="86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73"/>
      <c r="B178" s="868"/>
      <c r="C178" s="150"/>
      <c r="D178" s="86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73"/>
      <c r="B179" s="868"/>
      <c r="C179" s="150"/>
      <c r="D179" s="86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73"/>
      <c r="B180" s="868"/>
      <c r="C180" s="150"/>
      <c r="D180" s="86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73"/>
      <c r="B181" s="868"/>
      <c r="C181" s="150"/>
      <c r="D181" s="86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73"/>
      <c r="B182" s="868"/>
      <c r="C182" s="150"/>
      <c r="D182" s="86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73"/>
      <c r="B183" s="868"/>
      <c r="C183" s="150"/>
      <c r="D183" s="86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73"/>
      <c r="B184" s="868"/>
      <c r="C184" s="150"/>
      <c r="D184" s="86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73"/>
      <c r="B185" s="868"/>
      <c r="C185" s="150"/>
      <c r="D185" s="86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73"/>
      <c r="B186" s="868"/>
      <c r="C186" s="150"/>
      <c r="D186" s="86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73"/>
      <c r="B187" s="868"/>
      <c r="C187" s="150"/>
      <c r="D187" s="86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73"/>
      <c r="B188" s="868"/>
      <c r="C188" s="150"/>
      <c r="D188" s="86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73"/>
      <c r="B189" s="868"/>
      <c r="C189" s="150"/>
      <c r="D189" s="86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73"/>
      <c r="B190" s="868"/>
      <c r="C190" s="150"/>
      <c r="D190" s="86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73"/>
      <c r="B191" s="868"/>
      <c r="C191" s="150"/>
      <c r="D191" s="86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73"/>
      <c r="B192" s="868"/>
      <c r="C192" s="150"/>
      <c r="D192" s="86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73"/>
      <c r="B193" s="868"/>
      <c r="C193" s="150"/>
      <c r="D193" s="86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73"/>
      <c r="B194" s="868"/>
      <c r="C194" s="150"/>
      <c r="D194" s="86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73"/>
      <c r="B195" s="868"/>
      <c r="C195" s="150"/>
      <c r="D195" s="86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73"/>
      <c r="B196" s="868"/>
      <c r="C196" s="150"/>
      <c r="D196" s="86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73"/>
      <c r="B197" s="868"/>
      <c r="C197" s="150"/>
      <c r="D197" s="86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73"/>
      <c r="B198" s="868"/>
      <c r="C198" s="150"/>
      <c r="D198" s="86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73"/>
      <c r="B199" s="868"/>
      <c r="C199" s="150"/>
      <c r="D199" s="86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73"/>
      <c r="B200" s="868"/>
      <c r="C200" s="150"/>
      <c r="D200" s="86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73"/>
      <c r="B201" s="868"/>
      <c r="C201" s="150"/>
      <c r="D201" s="86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73"/>
      <c r="B202" s="868"/>
      <c r="C202" s="150"/>
      <c r="D202" s="86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73"/>
      <c r="B203" s="868"/>
      <c r="C203" s="150"/>
      <c r="D203" s="86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73"/>
      <c r="B204" s="868"/>
      <c r="C204" s="150"/>
      <c r="D204" s="86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73"/>
      <c r="B205" s="868"/>
      <c r="C205" s="150"/>
      <c r="D205" s="86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73"/>
      <c r="B206" s="868"/>
      <c r="C206" s="150"/>
      <c r="D206" s="86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73"/>
      <c r="B207" s="868"/>
      <c r="C207" s="150"/>
      <c r="D207" s="86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73"/>
      <c r="B208" s="868"/>
      <c r="C208" s="150"/>
      <c r="D208" s="86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73"/>
      <c r="B209" s="868"/>
      <c r="C209" s="150"/>
      <c r="D209" s="86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73"/>
      <c r="B210" s="868"/>
      <c r="C210" s="150"/>
      <c r="D210" s="86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73"/>
      <c r="B211" s="868"/>
      <c r="C211" s="150"/>
      <c r="D211" s="86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73"/>
      <c r="B212" s="868"/>
      <c r="C212" s="150"/>
      <c r="D212" s="86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73"/>
      <c r="B213" s="868"/>
      <c r="C213" s="150"/>
      <c r="D213" s="86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73"/>
      <c r="B214" s="868"/>
      <c r="C214" s="150"/>
      <c r="D214" s="86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73"/>
      <c r="B215" s="868"/>
      <c r="C215" s="150"/>
      <c r="D215" s="86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73"/>
      <c r="B216" s="868"/>
      <c r="C216" s="150"/>
      <c r="D216" s="86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73"/>
      <c r="B217" s="868"/>
      <c r="C217" s="150"/>
      <c r="D217" s="86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73"/>
      <c r="B218" s="868"/>
      <c r="C218" s="150"/>
      <c r="D218" s="86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73"/>
      <c r="B219" s="868"/>
      <c r="C219" s="150"/>
      <c r="D219" s="86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73"/>
      <c r="B220" s="868"/>
      <c r="C220" s="150"/>
      <c r="D220" s="86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73"/>
      <c r="B221" s="868"/>
      <c r="C221" s="150"/>
      <c r="D221" s="86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73"/>
      <c r="B222" s="868"/>
      <c r="C222" s="150"/>
      <c r="D222" s="86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73"/>
      <c r="B223" s="868"/>
      <c r="C223" s="150"/>
      <c r="D223" s="86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73"/>
      <c r="B224" s="868"/>
      <c r="C224" s="150"/>
      <c r="D224" s="86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73"/>
      <c r="B225" s="868"/>
      <c r="C225" s="150"/>
      <c r="D225" s="86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73"/>
      <c r="B226" s="868"/>
      <c r="C226" s="150"/>
      <c r="D226" s="86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73"/>
      <c r="B227" s="868"/>
      <c r="C227" s="150"/>
      <c r="D227" s="86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73"/>
      <c r="B228" s="868"/>
      <c r="C228" s="150"/>
      <c r="D228" s="86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73"/>
      <c r="B229" s="868"/>
      <c r="C229" s="150"/>
      <c r="D229" s="86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73"/>
      <c r="B230" s="868"/>
      <c r="C230" s="150"/>
      <c r="D230" s="86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73"/>
      <c r="B231" s="868"/>
      <c r="C231" s="150"/>
      <c r="D231" s="86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73"/>
      <c r="B232" s="868"/>
      <c r="C232" s="150"/>
      <c r="D232" s="86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73"/>
      <c r="B233" s="868"/>
      <c r="C233" s="150"/>
      <c r="D233" s="86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73"/>
      <c r="B234" s="868"/>
      <c r="C234" s="150"/>
      <c r="D234" s="86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73"/>
      <c r="B235" s="868"/>
      <c r="C235" s="150"/>
      <c r="D235" s="86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73"/>
      <c r="B236" s="868"/>
      <c r="C236" s="150"/>
      <c r="D236" s="86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73"/>
      <c r="B237" s="868"/>
      <c r="C237" s="150"/>
      <c r="D237" s="86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73"/>
      <c r="B238" s="868"/>
      <c r="C238" s="150"/>
      <c r="D238" s="86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73"/>
      <c r="B239" s="868"/>
      <c r="C239" s="150"/>
      <c r="D239" s="86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73"/>
      <c r="B240" s="868"/>
      <c r="C240" s="150"/>
      <c r="D240" s="86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73"/>
      <c r="B241" s="868"/>
      <c r="C241" s="150"/>
      <c r="D241" s="86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73"/>
      <c r="B242" s="868"/>
      <c r="C242" s="150"/>
      <c r="D242" s="86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73"/>
      <c r="B243" s="868"/>
      <c r="C243" s="150"/>
      <c r="D243" s="86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73"/>
      <c r="B244" s="868"/>
      <c r="C244" s="150"/>
      <c r="D244" s="86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73"/>
      <c r="B245" s="868"/>
      <c r="C245" s="150"/>
      <c r="D245" s="86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73"/>
      <c r="B246" s="868"/>
      <c r="C246" s="150"/>
      <c r="D246" s="86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73"/>
      <c r="B247" s="868"/>
      <c r="C247" s="150"/>
      <c r="D247" s="86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73"/>
      <c r="B248" s="868"/>
      <c r="C248" s="150"/>
      <c r="D248" s="86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73"/>
      <c r="B249" s="868"/>
      <c r="C249" s="150"/>
      <c r="D249" s="86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73"/>
      <c r="B250" s="868"/>
      <c r="C250" s="150"/>
      <c r="D250" s="86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73"/>
      <c r="B251" s="868"/>
      <c r="C251" s="150"/>
      <c r="D251" s="86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73"/>
      <c r="B252" s="868"/>
      <c r="C252" s="150"/>
      <c r="D252" s="86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73"/>
      <c r="B253" s="868"/>
      <c r="C253" s="150"/>
      <c r="D253" s="86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73"/>
      <c r="B254" s="868"/>
      <c r="C254" s="150"/>
      <c r="D254" s="86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73"/>
      <c r="B255" s="868"/>
      <c r="C255" s="150"/>
      <c r="D255" s="86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73"/>
      <c r="B256" s="868"/>
      <c r="C256" s="150"/>
      <c r="D256" s="86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73"/>
      <c r="B257" s="868"/>
      <c r="C257" s="150"/>
      <c r="D257" s="86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73"/>
      <c r="B258" s="868"/>
      <c r="C258" s="150"/>
      <c r="D258" s="86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73"/>
      <c r="B259" s="868"/>
      <c r="C259" s="150"/>
      <c r="D259" s="86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73"/>
      <c r="B260" s="868"/>
      <c r="C260" s="150"/>
      <c r="D260" s="86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73"/>
      <c r="B261" s="868"/>
      <c r="C261" s="150"/>
      <c r="D261" s="86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73"/>
      <c r="B262" s="868"/>
      <c r="C262" s="150"/>
      <c r="D262" s="86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73"/>
      <c r="B263" s="868"/>
      <c r="C263" s="150"/>
      <c r="D263" s="86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73"/>
      <c r="B264" s="868"/>
      <c r="C264" s="150"/>
      <c r="D264" s="86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73"/>
      <c r="B265" s="868"/>
      <c r="C265" s="150"/>
      <c r="D265" s="86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73"/>
      <c r="B266" s="868"/>
      <c r="C266" s="150"/>
      <c r="D266" s="86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73"/>
      <c r="B267" s="868"/>
      <c r="C267" s="150"/>
      <c r="D267" s="86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73"/>
      <c r="B268" s="868"/>
      <c r="C268" s="150"/>
      <c r="D268" s="86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73"/>
      <c r="B269" s="868"/>
      <c r="C269" s="150"/>
      <c r="D269" s="86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73"/>
      <c r="B270" s="868"/>
      <c r="C270" s="150"/>
      <c r="D270" s="86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73"/>
      <c r="B271" s="868"/>
      <c r="C271" s="150"/>
      <c r="D271" s="86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73"/>
      <c r="B272" s="868"/>
      <c r="C272" s="150"/>
      <c r="D272" s="86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73"/>
      <c r="B273" s="868"/>
      <c r="C273" s="150"/>
      <c r="D273" s="86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73"/>
      <c r="B274" s="868"/>
      <c r="C274" s="150"/>
      <c r="D274" s="86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73"/>
      <c r="B275" s="868"/>
      <c r="C275" s="150"/>
      <c r="D275" s="86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73"/>
      <c r="B276" s="868"/>
      <c r="C276" s="150"/>
      <c r="D276" s="86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73"/>
      <c r="B277" s="868"/>
      <c r="C277" s="150"/>
      <c r="D277" s="86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73"/>
      <c r="B278" s="868"/>
      <c r="C278" s="150"/>
      <c r="D278" s="86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73"/>
      <c r="B279" s="868"/>
      <c r="C279" s="150"/>
      <c r="D279" s="86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73"/>
      <c r="B280" s="868"/>
      <c r="C280" s="150"/>
      <c r="D280" s="86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73"/>
      <c r="B281" s="868"/>
      <c r="C281" s="150"/>
      <c r="D281" s="86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73"/>
      <c r="B282" s="868"/>
      <c r="C282" s="150"/>
      <c r="D282" s="86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73"/>
      <c r="B283" s="868"/>
      <c r="C283" s="150"/>
      <c r="D283" s="86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73"/>
      <c r="B284" s="868"/>
      <c r="C284" s="150"/>
      <c r="D284" s="86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73"/>
      <c r="B285" s="868"/>
      <c r="C285" s="150"/>
      <c r="D285" s="86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73"/>
      <c r="B286" s="868"/>
      <c r="C286" s="150"/>
      <c r="D286" s="86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73"/>
      <c r="B287" s="868"/>
      <c r="C287" s="150"/>
      <c r="D287" s="86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73"/>
      <c r="B288" s="868"/>
      <c r="C288" s="150"/>
      <c r="D288" s="86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73"/>
      <c r="B289" s="868"/>
      <c r="C289" s="150"/>
      <c r="D289" s="86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73"/>
      <c r="B290" s="868"/>
      <c r="C290" s="150"/>
      <c r="D290" s="86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73"/>
      <c r="B291" s="868"/>
      <c r="C291" s="150"/>
      <c r="D291" s="86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73"/>
      <c r="B292" s="868"/>
      <c r="C292" s="150"/>
      <c r="D292" s="86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73"/>
      <c r="B293" s="868"/>
      <c r="C293" s="150"/>
      <c r="D293" s="86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73"/>
      <c r="B294" s="868"/>
      <c r="C294" s="150"/>
      <c r="D294" s="86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73"/>
      <c r="B295" s="868"/>
      <c r="C295" s="150"/>
      <c r="D295" s="86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73"/>
      <c r="B296" s="868"/>
      <c r="C296" s="150"/>
      <c r="D296" s="86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73"/>
      <c r="B297" s="868"/>
      <c r="C297" s="150"/>
      <c r="D297" s="86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73"/>
      <c r="B298" s="868"/>
      <c r="C298" s="150"/>
      <c r="D298" s="86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73"/>
      <c r="B299" s="868"/>
      <c r="C299" s="150"/>
      <c r="D299" s="86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73"/>
      <c r="B300" s="868"/>
      <c r="C300" s="150"/>
      <c r="D300" s="86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73"/>
      <c r="B301" s="868"/>
      <c r="C301" s="150"/>
      <c r="D301" s="86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73"/>
      <c r="B302" s="868"/>
      <c r="C302" s="150"/>
      <c r="D302" s="86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73"/>
      <c r="B303" s="868"/>
      <c r="C303" s="150"/>
      <c r="D303" s="86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73"/>
      <c r="B304" s="868"/>
      <c r="C304" s="150"/>
      <c r="D304" s="86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73"/>
      <c r="B305" s="868"/>
      <c r="C305" s="150"/>
      <c r="D305" s="86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73"/>
      <c r="B306" s="868"/>
      <c r="C306" s="150"/>
      <c r="D306" s="86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73"/>
      <c r="B307" s="868"/>
      <c r="C307" s="150"/>
      <c r="D307" s="86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73"/>
      <c r="B308" s="868"/>
      <c r="C308" s="150"/>
      <c r="D308" s="86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73"/>
      <c r="B309" s="868"/>
      <c r="C309" s="150"/>
      <c r="D309" s="86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73"/>
      <c r="B310" s="868"/>
      <c r="C310" s="150"/>
      <c r="D310" s="86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73"/>
      <c r="B311" s="868"/>
      <c r="C311" s="150"/>
      <c r="D311" s="86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73"/>
      <c r="B312" s="868"/>
      <c r="C312" s="150"/>
      <c r="D312" s="86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73"/>
      <c r="B313" s="868"/>
      <c r="C313" s="150"/>
      <c r="D313" s="86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73"/>
      <c r="B314" s="868"/>
      <c r="C314" s="150"/>
      <c r="D314" s="86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73"/>
      <c r="B315" s="868"/>
      <c r="C315" s="150"/>
      <c r="D315" s="86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73"/>
      <c r="B316" s="868"/>
      <c r="C316" s="150"/>
      <c r="D316" s="86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73"/>
      <c r="B317" s="868"/>
      <c r="C317" s="150"/>
      <c r="D317" s="86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73"/>
      <c r="B318" s="868"/>
      <c r="C318" s="150"/>
      <c r="D318" s="86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73"/>
      <c r="B319" s="868"/>
      <c r="C319" s="150"/>
      <c r="D319" s="86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73"/>
      <c r="B320" s="868"/>
      <c r="C320" s="150"/>
      <c r="D320" s="86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73"/>
      <c r="B321" s="868"/>
      <c r="C321" s="150"/>
      <c r="D321" s="86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73"/>
      <c r="B322" s="868"/>
      <c r="C322" s="150"/>
      <c r="D322" s="86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73"/>
      <c r="B323" s="868"/>
      <c r="C323" s="150"/>
      <c r="D323" s="86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73"/>
      <c r="B324" s="868"/>
      <c r="C324" s="150"/>
      <c r="D324" s="86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73"/>
      <c r="B325" s="868"/>
      <c r="C325" s="150"/>
      <c r="D325" s="86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73"/>
      <c r="B326" s="868"/>
      <c r="C326" s="150"/>
      <c r="D326" s="86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73"/>
      <c r="B327" s="868"/>
      <c r="C327" s="150"/>
      <c r="D327" s="86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73"/>
      <c r="B328" s="868"/>
      <c r="C328" s="150"/>
      <c r="D328" s="86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73"/>
      <c r="B329" s="868"/>
      <c r="C329" s="150"/>
      <c r="D329" s="86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73"/>
      <c r="B330" s="868"/>
      <c r="C330" s="150"/>
      <c r="D330" s="86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73"/>
      <c r="B331" s="868"/>
      <c r="C331" s="150"/>
      <c r="D331" s="86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73"/>
      <c r="B332" s="868"/>
      <c r="C332" s="150"/>
      <c r="D332" s="86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73"/>
      <c r="B333" s="868"/>
      <c r="C333" s="150"/>
      <c r="D333" s="86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73"/>
      <c r="B334" s="868"/>
      <c r="C334" s="150"/>
      <c r="D334" s="86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73"/>
      <c r="B335" s="868"/>
      <c r="C335" s="150"/>
      <c r="D335" s="86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73"/>
      <c r="B336" s="868"/>
      <c r="C336" s="150"/>
      <c r="D336" s="86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73"/>
      <c r="B337" s="868"/>
      <c r="C337" s="150"/>
      <c r="D337" s="86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73"/>
      <c r="B338" s="868"/>
      <c r="C338" s="150"/>
      <c r="D338" s="86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73"/>
      <c r="B339" s="868"/>
      <c r="C339" s="150"/>
      <c r="D339" s="86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73"/>
      <c r="B340" s="868"/>
      <c r="C340" s="150"/>
      <c r="D340" s="86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73"/>
      <c r="B341" s="868"/>
      <c r="C341" s="150"/>
      <c r="D341" s="86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73"/>
      <c r="B342" s="868"/>
      <c r="C342" s="150"/>
      <c r="D342" s="86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73"/>
      <c r="B343" s="868"/>
      <c r="C343" s="150"/>
      <c r="D343" s="86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73"/>
      <c r="B344" s="868"/>
      <c r="C344" s="150"/>
      <c r="D344" s="86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73"/>
      <c r="B345" s="868"/>
      <c r="C345" s="150"/>
      <c r="D345" s="86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73"/>
      <c r="B346" s="868"/>
      <c r="C346" s="150"/>
      <c r="D346" s="86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73"/>
      <c r="B347" s="868"/>
      <c r="C347" s="150"/>
      <c r="D347" s="86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73"/>
      <c r="B348" s="868"/>
      <c r="C348" s="150"/>
      <c r="D348" s="86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73"/>
      <c r="B349" s="868"/>
      <c r="C349" s="150"/>
      <c r="D349" s="86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73"/>
      <c r="B350" s="868"/>
      <c r="C350" s="150"/>
      <c r="D350" s="86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73"/>
      <c r="B351" s="868"/>
      <c r="C351" s="150"/>
      <c r="D351" s="86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73"/>
      <c r="B352" s="868"/>
      <c r="C352" s="150"/>
      <c r="D352" s="86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73"/>
      <c r="B353" s="868"/>
      <c r="C353" s="150"/>
      <c r="D353" s="86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73"/>
      <c r="B354" s="868"/>
      <c r="C354" s="150"/>
      <c r="D354" s="86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73"/>
      <c r="B355" s="868"/>
      <c r="C355" s="150"/>
      <c r="D355" s="86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73"/>
      <c r="B356" s="868"/>
      <c r="C356" s="150"/>
      <c r="D356" s="86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73"/>
      <c r="B357" s="868"/>
      <c r="C357" s="150"/>
      <c r="D357" s="86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73"/>
      <c r="B358" s="868"/>
      <c r="C358" s="150"/>
      <c r="D358" s="86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73"/>
      <c r="B359" s="868"/>
      <c r="C359" s="150"/>
      <c r="D359" s="86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73"/>
      <c r="B360" s="868"/>
      <c r="C360" s="150"/>
      <c r="D360" s="86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73"/>
      <c r="B361" s="868"/>
      <c r="C361" s="150"/>
      <c r="D361" s="86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73"/>
      <c r="B362" s="868"/>
      <c r="C362" s="150"/>
      <c r="D362" s="86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73"/>
      <c r="B363" s="868"/>
      <c r="C363" s="150"/>
      <c r="D363" s="86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73"/>
      <c r="B364" s="868"/>
      <c r="C364" s="150"/>
      <c r="D364" s="86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73"/>
      <c r="B365" s="868"/>
      <c r="C365" s="150"/>
      <c r="D365" s="86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73"/>
      <c r="B366" s="868"/>
      <c r="C366" s="150"/>
      <c r="D366" s="86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73"/>
      <c r="B367" s="868"/>
      <c r="C367" s="150"/>
      <c r="D367" s="86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73"/>
      <c r="B368" s="868"/>
      <c r="C368" s="150"/>
      <c r="D368" s="86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73"/>
      <c r="B369" s="868"/>
      <c r="C369" s="150"/>
      <c r="D369" s="86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73"/>
      <c r="B370" s="868"/>
      <c r="C370" s="150"/>
      <c r="D370" s="86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73"/>
      <c r="B371" s="868"/>
      <c r="C371" s="150"/>
      <c r="D371" s="86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73"/>
      <c r="B372" s="868"/>
      <c r="C372" s="150"/>
      <c r="D372" s="86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73"/>
      <c r="B373" s="868"/>
      <c r="C373" s="150"/>
      <c r="D373" s="86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73"/>
      <c r="B374" s="868"/>
      <c r="C374" s="150"/>
      <c r="D374" s="86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73"/>
      <c r="B375" s="868"/>
      <c r="C375" s="150"/>
      <c r="D375" s="86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73"/>
      <c r="B376" s="868"/>
      <c r="C376" s="150"/>
      <c r="D376" s="86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73"/>
      <c r="B377" s="868"/>
      <c r="C377" s="150"/>
      <c r="D377" s="86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73"/>
      <c r="B378" s="868"/>
      <c r="C378" s="150"/>
      <c r="D378" s="86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73"/>
      <c r="B379" s="868"/>
      <c r="C379" s="150"/>
      <c r="D379" s="86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73"/>
      <c r="B380" s="868"/>
      <c r="C380" s="150"/>
      <c r="D380" s="86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73"/>
      <c r="B381" s="868"/>
      <c r="C381" s="150"/>
      <c r="D381" s="86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73"/>
      <c r="B382" s="868"/>
      <c r="C382" s="150"/>
      <c r="D382" s="86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73"/>
      <c r="B383" s="868"/>
      <c r="C383" s="150"/>
      <c r="D383" s="86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73"/>
      <c r="B384" s="868"/>
      <c r="C384" s="150"/>
      <c r="D384" s="86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73"/>
      <c r="B385" s="868"/>
      <c r="C385" s="150"/>
      <c r="D385" s="86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73"/>
      <c r="B386" s="868"/>
      <c r="C386" s="150"/>
      <c r="D386" s="86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73"/>
      <c r="B387" s="868"/>
      <c r="C387" s="150"/>
      <c r="D387" s="86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73"/>
      <c r="B388" s="868"/>
      <c r="C388" s="150"/>
      <c r="D388" s="86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73"/>
      <c r="B389" s="868"/>
      <c r="C389" s="150"/>
      <c r="D389" s="86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73"/>
      <c r="B390" s="868"/>
      <c r="C390" s="150"/>
      <c r="D390" s="86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73"/>
      <c r="B391" s="868"/>
      <c r="C391" s="150"/>
      <c r="D391" s="86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73"/>
      <c r="B392" s="868"/>
      <c r="C392" s="150"/>
      <c r="D392" s="86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73"/>
      <c r="B393" s="868"/>
      <c r="C393" s="150"/>
      <c r="D393" s="86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73"/>
      <c r="B394" s="868"/>
      <c r="C394" s="150"/>
      <c r="D394" s="86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73"/>
      <c r="B395" s="868"/>
      <c r="C395" s="150"/>
      <c r="D395" s="86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73"/>
      <c r="B396" s="868"/>
      <c r="C396" s="150"/>
      <c r="D396" s="86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73"/>
      <c r="B397" s="868"/>
      <c r="C397" s="150"/>
      <c r="D397" s="86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73"/>
      <c r="B398" s="868"/>
      <c r="C398" s="150"/>
      <c r="D398" s="86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73"/>
      <c r="B399" s="868"/>
      <c r="C399" s="150"/>
      <c r="D399" s="86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73"/>
      <c r="B400" s="868"/>
      <c r="C400" s="150"/>
      <c r="D400" s="86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73"/>
      <c r="B401" s="868"/>
      <c r="C401" s="150"/>
      <c r="D401" s="86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73"/>
      <c r="B402" s="868"/>
      <c r="C402" s="150"/>
      <c r="D402" s="86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73"/>
      <c r="B403" s="868"/>
      <c r="C403" s="150"/>
      <c r="D403" s="86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73"/>
      <c r="B404" s="868"/>
      <c r="C404" s="150"/>
      <c r="D404" s="86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73"/>
      <c r="B405" s="868"/>
      <c r="C405" s="150"/>
      <c r="D405" s="86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73"/>
      <c r="B406" s="868"/>
      <c r="C406" s="150"/>
      <c r="D406" s="86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73"/>
      <c r="B407" s="868"/>
      <c r="C407" s="150"/>
      <c r="D407" s="86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73"/>
      <c r="B408" s="868"/>
      <c r="C408" s="150"/>
      <c r="D408" s="86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73"/>
      <c r="B409" s="868"/>
      <c r="C409" s="150"/>
      <c r="D409" s="86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73"/>
      <c r="B410" s="868"/>
      <c r="C410" s="152"/>
      <c r="D410" s="87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73"/>
      <c r="B411" s="868"/>
      <c r="C411" s="148" t="s">
        <v>343</v>
      </c>
      <c r="D411" s="867"/>
      <c r="E411" s="172" t="s">
        <v>366</v>
      </c>
      <c r="F411" s="177"/>
      <c r="G411" s="788" t="s">
        <v>362</v>
      </c>
      <c r="H411" s="146"/>
      <c r="I411" s="146"/>
      <c r="J411" s="789" t="s">
        <v>434</v>
      </c>
      <c r="K411" s="790"/>
      <c r="L411" s="790"/>
      <c r="M411" s="790"/>
      <c r="N411" s="790"/>
      <c r="O411" s="790"/>
      <c r="P411" s="790"/>
      <c r="Q411" s="790"/>
      <c r="R411" s="790"/>
      <c r="S411" s="790"/>
      <c r="T411" s="79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92"/>
    </row>
    <row r="412" spans="1:50" ht="18.75" customHeight="1">
      <c r="A412" s="873"/>
      <c r="B412" s="868"/>
      <c r="C412" s="150"/>
      <c r="D412" s="86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73"/>
      <c r="B413" s="868"/>
      <c r="C413" s="150"/>
      <c r="D413" s="86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436</v>
      </c>
      <c r="AF413" s="137"/>
      <c r="AG413" s="138" t="s">
        <v>324</v>
      </c>
      <c r="AH413" s="139"/>
      <c r="AI413" s="133"/>
      <c r="AJ413" s="133"/>
      <c r="AK413" s="133"/>
      <c r="AL413" s="134"/>
      <c r="AM413" s="133"/>
      <c r="AN413" s="133"/>
      <c r="AO413" s="133"/>
      <c r="AP413" s="134"/>
      <c r="AQ413" s="188" t="s">
        <v>439</v>
      </c>
      <c r="AR413" s="137"/>
      <c r="AS413" s="138" t="s">
        <v>324</v>
      </c>
      <c r="AT413" s="139"/>
      <c r="AU413" s="137" t="s">
        <v>439</v>
      </c>
      <c r="AV413" s="137"/>
      <c r="AW413" s="138" t="s">
        <v>310</v>
      </c>
      <c r="AX413" s="189"/>
    </row>
    <row r="414" spans="1:50" ht="22.5" customHeight="1">
      <c r="A414" s="873"/>
      <c r="B414" s="868"/>
      <c r="C414" s="150"/>
      <c r="D414" s="868"/>
      <c r="E414" s="140"/>
      <c r="F414" s="141"/>
      <c r="G414" s="116" t="s">
        <v>435</v>
      </c>
      <c r="H414" s="97"/>
      <c r="I414" s="97"/>
      <c r="J414" s="97"/>
      <c r="K414" s="97"/>
      <c r="L414" s="97"/>
      <c r="M414" s="97"/>
      <c r="N414" s="97"/>
      <c r="O414" s="97"/>
      <c r="P414" s="97"/>
      <c r="Q414" s="97"/>
      <c r="R414" s="97"/>
      <c r="S414" s="97"/>
      <c r="T414" s="97"/>
      <c r="U414" s="97"/>
      <c r="V414" s="97"/>
      <c r="W414" s="97"/>
      <c r="X414" s="117"/>
      <c r="Y414" s="190" t="s">
        <v>14</v>
      </c>
      <c r="Z414" s="191"/>
      <c r="AA414" s="192"/>
      <c r="AB414" s="199" t="s">
        <v>436</v>
      </c>
      <c r="AC414" s="199"/>
      <c r="AD414" s="199"/>
      <c r="AE414" s="258" t="s">
        <v>439</v>
      </c>
      <c r="AF414" s="194"/>
      <c r="AG414" s="194"/>
      <c r="AH414" s="194"/>
      <c r="AI414" s="258" t="s">
        <v>439</v>
      </c>
      <c r="AJ414" s="194"/>
      <c r="AK414" s="194"/>
      <c r="AL414" s="194"/>
      <c r="AM414" s="258" t="s">
        <v>436</v>
      </c>
      <c r="AN414" s="194"/>
      <c r="AO414" s="194"/>
      <c r="AP414" s="259"/>
      <c r="AQ414" s="258" t="s">
        <v>436</v>
      </c>
      <c r="AR414" s="194"/>
      <c r="AS414" s="194"/>
      <c r="AT414" s="259"/>
      <c r="AU414" s="194" t="s">
        <v>438</v>
      </c>
      <c r="AV414" s="194"/>
      <c r="AW414" s="194"/>
      <c r="AX414" s="195"/>
    </row>
    <row r="415" spans="1:50" ht="22.5" customHeight="1">
      <c r="A415" s="873"/>
      <c r="B415" s="868"/>
      <c r="C415" s="150"/>
      <c r="D415" s="86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438</v>
      </c>
      <c r="AC415" s="193"/>
      <c r="AD415" s="193"/>
      <c r="AE415" s="258" t="s">
        <v>436</v>
      </c>
      <c r="AF415" s="194"/>
      <c r="AG415" s="194"/>
      <c r="AH415" s="259"/>
      <c r="AI415" s="258" t="s">
        <v>436</v>
      </c>
      <c r="AJ415" s="194"/>
      <c r="AK415" s="194"/>
      <c r="AL415" s="194"/>
      <c r="AM415" s="258" t="s">
        <v>436</v>
      </c>
      <c r="AN415" s="194"/>
      <c r="AO415" s="194"/>
      <c r="AP415" s="259"/>
      <c r="AQ415" s="258" t="s">
        <v>436</v>
      </c>
      <c r="AR415" s="194"/>
      <c r="AS415" s="194"/>
      <c r="AT415" s="259"/>
      <c r="AU415" s="194" t="s">
        <v>436</v>
      </c>
      <c r="AV415" s="194"/>
      <c r="AW415" s="194"/>
      <c r="AX415" s="195"/>
    </row>
    <row r="416" spans="1:50" ht="22.5" customHeight="1">
      <c r="A416" s="873"/>
      <c r="B416" s="868"/>
      <c r="C416" s="150"/>
      <c r="D416" s="86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436</v>
      </c>
      <c r="AF416" s="194"/>
      <c r="AG416" s="194"/>
      <c r="AH416" s="259"/>
      <c r="AI416" s="258" t="s">
        <v>438</v>
      </c>
      <c r="AJ416" s="194"/>
      <c r="AK416" s="194"/>
      <c r="AL416" s="194"/>
      <c r="AM416" s="258" t="s">
        <v>439</v>
      </c>
      <c r="AN416" s="194"/>
      <c r="AO416" s="194"/>
      <c r="AP416" s="259"/>
      <c r="AQ416" s="258" t="s">
        <v>439</v>
      </c>
      <c r="AR416" s="194"/>
      <c r="AS416" s="194"/>
      <c r="AT416" s="259"/>
      <c r="AU416" s="194" t="s">
        <v>436</v>
      </c>
      <c r="AV416" s="194"/>
      <c r="AW416" s="194"/>
      <c r="AX416" s="195"/>
    </row>
    <row r="417" spans="1:50" ht="18.75" hidden="1" customHeight="1">
      <c r="A417" s="873"/>
      <c r="B417" s="868"/>
      <c r="C417" s="150"/>
      <c r="D417" s="86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73"/>
      <c r="B418" s="868"/>
      <c r="C418" s="150"/>
      <c r="D418" s="86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73"/>
      <c r="B419" s="868"/>
      <c r="C419" s="150"/>
      <c r="D419" s="86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c r="A420" s="873"/>
      <c r="B420" s="868"/>
      <c r="C420" s="150"/>
      <c r="D420" s="86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c r="A421" s="873"/>
      <c r="B421" s="868"/>
      <c r="C421" s="150"/>
      <c r="D421" s="86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c r="A422" s="873"/>
      <c r="B422" s="868"/>
      <c r="C422" s="150"/>
      <c r="D422" s="86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73"/>
      <c r="B423" s="868"/>
      <c r="C423" s="150"/>
      <c r="D423" s="86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73"/>
      <c r="B424" s="868"/>
      <c r="C424" s="150"/>
      <c r="D424" s="86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c r="A425" s="873"/>
      <c r="B425" s="868"/>
      <c r="C425" s="150"/>
      <c r="D425" s="86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c r="A426" s="873"/>
      <c r="B426" s="868"/>
      <c r="C426" s="150"/>
      <c r="D426" s="86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c r="A427" s="873"/>
      <c r="B427" s="868"/>
      <c r="C427" s="150"/>
      <c r="D427" s="86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73"/>
      <c r="B428" s="868"/>
      <c r="C428" s="150"/>
      <c r="D428" s="86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73"/>
      <c r="B429" s="868"/>
      <c r="C429" s="150"/>
      <c r="D429" s="86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c r="A430" s="873"/>
      <c r="B430" s="868"/>
      <c r="C430" s="150"/>
      <c r="D430" s="86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c r="A431" s="873"/>
      <c r="B431" s="868"/>
      <c r="C431" s="150"/>
      <c r="D431" s="86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c r="A432" s="873"/>
      <c r="B432" s="868"/>
      <c r="C432" s="150"/>
      <c r="D432" s="86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73"/>
      <c r="B433" s="868"/>
      <c r="C433" s="150"/>
      <c r="D433" s="86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73"/>
      <c r="B434" s="868"/>
      <c r="C434" s="150"/>
      <c r="D434" s="86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c r="A435" s="873"/>
      <c r="B435" s="868"/>
      <c r="C435" s="150"/>
      <c r="D435" s="86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c r="A436" s="873"/>
      <c r="B436" s="868"/>
      <c r="C436" s="150"/>
      <c r="D436" s="86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6" t="s">
        <v>16</v>
      </c>
      <c r="AC436" s="866"/>
      <c r="AD436" s="86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c r="A437" s="873"/>
      <c r="B437" s="868"/>
      <c r="C437" s="150"/>
      <c r="D437" s="86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73"/>
      <c r="B438" s="868"/>
      <c r="C438" s="150"/>
      <c r="D438" s="86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436</v>
      </c>
      <c r="AF438" s="137"/>
      <c r="AG438" s="138" t="s">
        <v>324</v>
      </c>
      <c r="AH438" s="139"/>
      <c r="AI438" s="133"/>
      <c r="AJ438" s="133"/>
      <c r="AK438" s="133"/>
      <c r="AL438" s="134"/>
      <c r="AM438" s="133"/>
      <c r="AN438" s="133"/>
      <c r="AO438" s="133"/>
      <c r="AP438" s="134"/>
      <c r="AQ438" s="188" t="s">
        <v>436</v>
      </c>
      <c r="AR438" s="137"/>
      <c r="AS438" s="138" t="s">
        <v>324</v>
      </c>
      <c r="AT438" s="139"/>
      <c r="AU438" s="137" t="s">
        <v>436</v>
      </c>
      <c r="AV438" s="137"/>
      <c r="AW438" s="138" t="s">
        <v>310</v>
      </c>
      <c r="AX438" s="189"/>
    </row>
    <row r="439" spans="1:50" ht="22.5" customHeight="1">
      <c r="A439" s="873"/>
      <c r="B439" s="868"/>
      <c r="C439" s="150"/>
      <c r="D439" s="868"/>
      <c r="E439" s="140"/>
      <c r="F439" s="141"/>
      <c r="G439" s="116" t="s">
        <v>436</v>
      </c>
      <c r="H439" s="97"/>
      <c r="I439" s="97"/>
      <c r="J439" s="97"/>
      <c r="K439" s="97"/>
      <c r="L439" s="97"/>
      <c r="M439" s="97"/>
      <c r="N439" s="97"/>
      <c r="O439" s="97"/>
      <c r="P439" s="97"/>
      <c r="Q439" s="97"/>
      <c r="R439" s="97"/>
      <c r="S439" s="97"/>
      <c r="T439" s="97"/>
      <c r="U439" s="97"/>
      <c r="V439" s="97"/>
      <c r="W439" s="97"/>
      <c r="X439" s="117"/>
      <c r="Y439" s="190" t="s">
        <v>14</v>
      </c>
      <c r="Z439" s="191"/>
      <c r="AA439" s="192"/>
      <c r="AB439" s="199" t="s">
        <v>436</v>
      </c>
      <c r="AC439" s="199"/>
      <c r="AD439" s="199"/>
      <c r="AE439" s="258" t="s">
        <v>436</v>
      </c>
      <c r="AF439" s="194"/>
      <c r="AG439" s="194"/>
      <c r="AH439" s="194"/>
      <c r="AI439" s="258" t="s">
        <v>436</v>
      </c>
      <c r="AJ439" s="194"/>
      <c r="AK439" s="194"/>
      <c r="AL439" s="194"/>
      <c r="AM439" s="258" t="s">
        <v>436</v>
      </c>
      <c r="AN439" s="194"/>
      <c r="AO439" s="194"/>
      <c r="AP439" s="259"/>
      <c r="AQ439" s="258" t="s">
        <v>436</v>
      </c>
      <c r="AR439" s="194"/>
      <c r="AS439" s="194"/>
      <c r="AT439" s="259"/>
      <c r="AU439" s="194" t="s">
        <v>436</v>
      </c>
      <c r="AV439" s="194"/>
      <c r="AW439" s="194"/>
      <c r="AX439" s="195"/>
    </row>
    <row r="440" spans="1:50" ht="22.5" customHeight="1">
      <c r="A440" s="873"/>
      <c r="B440" s="868"/>
      <c r="C440" s="150"/>
      <c r="D440" s="86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438</v>
      </c>
      <c r="AC440" s="193"/>
      <c r="AD440" s="193"/>
      <c r="AE440" s="258" t="s">
        <v>438</v>
      </c>
      <c r="AF440" s="194"/>
      <c r="AG440" s="194"/>
      <c r="AH440" s="259"/>
      <c r="AI440" s="258" t="s">
        <v>439</v>
      </c>
      <c r="AJ440" s="194"/>
      <c r="AK440" s="194"/>
      <c r="AL440" s="194"/>
      <c r="AM440" s="258" t="s">
        <v>436</v>
      </c>
      <c r="AN440" s="194"/>
      <c r="AO440" s="194"/>
      <c r="AP440" s="259"/>
      <c r="AQ440" s="258" t="s">
        <v>438</v>
      </c>
      <c r="AR440" s="194"/>
      <c r="AS440" s="194"/>
      <c r="AT440" s="259"/>
      <c r="AU440" s="194" t="s">
        <v>438</v>
      </c>
      <c r="AV440" s="194"/>
      <c r="AW440" s="194"/>
      <c r="AX440" s="195"/>
    </row>
    <row r="441" spans="1:50" ht="22.5" customHeight="1">
      <c r="A441" s="873"/>
      <c r="B441" s="868"/>
      <c r="C441" s="150"/>
      <c r="D441" s="86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436</v>
      </c>
      <c r="AF441" s="194"/>
      <c r="AG441" s="194"/>
      <c r="AH441" s="259"/>
      <c r="AI441" s="258" t="s">
        <v>436</v>
      </c>
      <c r="AJ441" s="194"/>
      <c r="AK441" s="194"/>
      <c r="AL441" s="194"/>
      <c r="AM441" s="258" t="s">
        <v>436</v>
      </c>
      <c r="AN441" s="194"/>
      <c r="AO441" s="194"/>
      <c r="AP441" s="259"/>
      <c r="AQ441" s="258" t="s">
        <v>436</v>
      </c>
      <c r="AR441" s="194"/>
      <c r="AS441" s="194"/>
      <c r="AT441" s="259"/>
      <c r="AU441" s="194" t="s">
        <v>436</v>
      </c>
      <c r="AV441" s="194"/>
      <c r="AW441" s="194"/>
      <c r="AX441" s="195"/>
    </row>
    <row r="442" spans="1:50" ht="18.75" hidden="1" customHeight="1">
      <c r="A442" s="873"/>
      <c r="B442" s="868"/>
      <c r="C442" s="150"/>
      <c r="D442" s="86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73"/>
      <c r="B443" s="868"/>
      <c r="C443" s="150"/>
      <c r="D443" s="86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73"/>
      <c r="B444" s="868"/>
      <c r="C444" s="150"/>
      <c r="D444" s="86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c r="A445" s="873"/>
      <c r="B445" s="868"/>
      <c r="C445" s="150"/>
      <c r="D445" s="86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c r="A446" s="873"/>
      <c r="B446" s="868"/>
      <c r="C446" s="150"/>
      <c r="D446" s="86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c r="A447" s="873"/>
      <c r="B447" s="868"/>
      <c r="C447" s="150"/>
      <c r="D447" s="86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73"/>
      <c r="B448" s="868"/>
      <c r="C448" s="150"/>
      <c r="D448" s="86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73"/>
      <c r="B449" s="868"/>
      <c r="C449" s="150"/>
      <c r="D449" s="86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c r="A450" s="873"/>
      <c r="B450" s="868"/>
      <c r="C450" s="150"/>
      <c r="D450" s="86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c r="A451" s="873"/>
      <c r="B451" s="868"/>
      <c r="C451" s="150"/>
      <c r="D451" s="86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c r="A452" s="873"/>
      <c r="B452" s="868"/>
      <c r="C452" s="150"/>
      <c r="D452" s="86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73"/>
      <c r="B453" s="868"/>
      <c r="C453" s="150"/>
      <c r="D453" s="86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73"/>
      <c r="B454" s="868"/>
      <c r="C454" s="150"/>
      <c r="D454" s="86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c r="A455" s="873"/>
      <c r="B455" s="868"/>
      <c r="C455" s="150"/>
      <c r="D455" s="86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c r="A456" s="873"/>
      <c r="B456" s="868"/>
      <c r="C456" s="150"/>
      <c r="D456" s="86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c r="A457" s="873"/>
      <c r="B457" s="868"/>
      <c r="C457" s="150"/>
      <c r="D457" s="86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73"/>
      <c r="B458" s="868"/>
      <c r="C458" s="150"/>
      <c r="D458" s="86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73"/>
      <c r="B459" s="868"/>
      <c r="C459" s="150"/>
      <c r="D459" s="86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c r="A460" s="873"/>
      <c r="B460" s="868"/>
      <c r="C460" s="150"/>
      <c r="D460" s="86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c r="A461" s="873"/>
      <c r="B461" s="868"/>
      <c r="C461" s="150"/>
      <c r="D461" s="86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c r="A462" s="873"/>
      <c r="B462" s="868"/>
      <c r="C462" s="150"/>
      <c r="D462" s="86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73"/>
      <c r="B463" s="868"/>
      <c r="C463" s="150"/>
      <c r="D463" s="868"/>
      <c r="E463" s="96" t="s">
        <v>437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73"/>
      <c r="B464" s="868"/>
      <c r="C464" s="150"/>
      <c r="D464" s="86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73"/>
      <c r="B465" s="868"/>
      <c r="C465" s="150"/>
      <c r="D465" s="868"/>
      <c r="E465" s="172" t="s">
        <v>322</v>
      </c>
      <c r="F465" s="177"/>
      <c r="G465" s="788" t="s">
        <v>362</v>
      </c>
      <c r="H465" s="146"/>
      <c r="I465" s="146"/>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c r="A466" s="873"/>
      <c r="B466" s="868"/>
      <c r="C466" s="150"/>
      <c r="D466" s="86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73"/>
      <c r="B467" s="868"/>
      <c r="C467" s="150"/>
      <c r="D467" s="86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73"/>
      <c r="B468" s="868"/>
      <c r="C468" s="150"/>
      <c r="D468" s="86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c r="A469" s="873"/>
      <c r="B469" s="868"/>
      <c r="C469" s="150"/>
      <c r="D469" s="86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c r="A470" s="873"/>
      <c r="B470" s="868"/>
      <c r="C470" s="150"/>
      <c r="D470" s="86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c r="A471" s="873"/>
      <c r="B471" s="868"/>
      <c r="C471" s="150"/>
      <c r="D471" s="86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73"/>
      <c r="B472" s="868"/>
      <c r="C472" s="150"/>
      <c r="D472" s="86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73"/>
      <c r="B473" s="868"/>
      <c r="C473" s="150"/>
      <c r="D473" s="86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c r="A474" s="873"/>
      <c r="B474" s="868"/>
      <c r="C474" s="150"/>
      <c r="D474" s="86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c r="A475" s="873"/>
      <c r="B475" s="868"/>
      <c r="C475" s="150"/>
      <c r="D475" s="86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c r="A476" s="873"/>
      <c r="B476" s="868"/>
      <c r="C476" s="150"/>
      <c r="D476" s="86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73"/>
      <c r="B477" s="868"/>
      <c r="C477" s="150"/>
      <c r="D477" s="86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73"/>
      <c r="B478" s="868"/>
      <c r="C478" s="150"/>
      <c r="D478" s="86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c r="A479" s="873"/>
      <c r="B479" s="868"/>
      <c r="C479" s="150"/>
      <c r="D479" s="86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c r="A480" s="873"/>
      <c r="B480" s="868"/>
      <c r="C480" s="150"/>
      <c r="D480" s="86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6" t="s">
        <v>16</v>
      </c>
      <c r="AC480" s="866"/>
      <c r="AD480" s="86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c r="A481" s="873"/>
      <c r="B481" s="868"/>
      <c r="C481" s="150"/>
      <c r="D481" s="86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73"/>
      <c r="B482" s="868"/>
      <c r="C482" s="150"/>
      <c r="D482" s="86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73"/>
      <c r="B483" s="868"/>
      <c r="C483" s="150"/>
      <c r="D483" s="86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c r="A484" s="873"/>
      <c r="B484" s="868"/>
      <c r="C484" s="150"/>
      <c r="D484" s="86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c r="A485" s="873"/>
      <c r="B485" s="868"/>
      <c r="C485" s="150"/>
      <c r="D485" s="86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c r="A486" s="873"/>
      <c r="B486" s="868"/>
      <c r="C486" s="150"/>
      <c r="D486" s="86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73"/>
      <c r="B487" s="868"/>
      <c r="C487" s="150"/>
      <c r="D487" s="86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73"/>
      <c r="B488" s="868"/>
      <c r="C488" s="150"/>
      <c r="D488" s="86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c r="A489" s="873"/>
      <c r="B489" s="868"/>
      <c r="C489" s="150"/>
      <c r="D489" s="86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c r="A490" s="873"/>
      <c r="B490" s="868"/>
      <c r="C490" s="150"/>
      <c r="D490" s="86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c r="A491" s="873"/>
      <c r="B491" s="868"/>
      <c r="C491" s="150"/>
      <c r="D491" s="86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73"/>
      <c r="B492" s="868"/>
      <c r="C492" s="150"/>
      <c r="D492" s="86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73"/>
      <c r="B493" s="868"/>
      <c r="C493" s="150"/>
      <c r="D493" s="86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c r="A494" s="873"/>
      <c r="B494" s="868"/>
      <c r="C494" s="150"/>
      <c r="D494" s="86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c r="A495" s="873"/>
      <c r="B495" s="868"/>
      <c r="C495" s="150"/>
      <c r="D495" s="86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c r="A496" s="873"/>
      <c r="B496" s="868"/>
      <c r="C496" s="150"/>
      <c r="D496" s="86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73"/>
      <c r="B497" s="868"/>
      <c r="C497" s="150"/>
      <c r="D497" s="86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73"/>
      <c r="B498" s="868"/>
      <c r="C498" s="150"/>
      <c r="D498" s="86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c r="A499" s="873"/>
      <c r="B499" s="868"/>
      <c r="C499" s="150"/>
      <c r="D499" s="86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c r="A500" s="873"/>
      <c r="B500" s="868"/>
      <c r="C500" s="150"/>
      <c r="D500" s="86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c r="A501" s="873"/>
      <c r="B501" s="868"/>
      <c r="C501" s="150"/>
      <c r="D501" s="86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73"/>
      <c r="B502" s="868"/>
      <c r="C502" s="150"/>
      <c r="D502" s="86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73"/>
      <c r="B503" s="868"/>
      <c r="C503" s="150"/>
      <c r="D503" s="86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c r="A504" s="873"/>
      <c r="B504" s="868"/>
      <c r="C504" s="150"/>
      <c r="D504" s="86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c r="A505" s="873"/>
      <c r="B505" s="868"/>
      <c r="C505" s="150"/>
      <c r="D505" s="86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c r="A506" s="873"/>
      <c r="B506" s="868"/>
      <c r="C506" s="150"/>
      <c r="D506" s="86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73"/>
      <c r="B507" s="868"/>
      <c r="C507" s="150"/>
      <c r="D507" s="86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73"/>
      <c r="B508" s="868"/>
      <c r="C508" s="150"/>
      <c r="D508" s="86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c r="A509" s="873"/>
      <c r="B509" s="868"/>
      <c r="C509" s="150"/>
      <c r="D509" s="86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c r="A510" s="873"/>
      <c r="B510" s="868"/>
      <c r="C510" s="150"/>
      <c r="D510" s="86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c r="A511" s="873"/>
      <c r="B511" s="868"/>
      <c r="C511" s="150"/>
      <c r="D511" s="86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73"/>
      <c r="B512" s="868"/>
      <c r="C512" s="150"/>
      <c r="D512" s="86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73"/>
      <c r="B513" s="868"/>
      <c r="C513" s="150"/>
      <c r="D513" s="86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c r="A514" s="873"/>
      <c r="B514" s="868"/>
      <c r="C514" s="150"/>
      <c r="D514" s="86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c r="A515" s="873"/>
      <c r="B515" s="868"/>
      <c r="C515" s="150"/>
      <c r="D515" s="86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c r="A516" s="873"/>
      <c r="B516" s="868"/>
      <c r="C516" s="150"/>
      <c r="D516" s="86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73"/>
      <c r="B517" s="868"/>
      <c r="C517" s="150"/>
      <c r="D517" s="86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73"/>
      <c r="B518" s="868"/>
      <c r="C518" s="150"/>
      <c r="D518" s="86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73"/>
      <c r="B519" s="868"/>
      <c r="C519" s="150"/>
      <c r="D519" s="868"/>
      <c r="E519" s="172" t="s">
        <v>322</v>
      </c>
      <c r="F519" s="177"/>
      <c r="G519" s="788" t="s">
        <v>362</v>
      </c>
      <c r="H519" s="146"/>
      <c r="I519" s="146"/>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c r="A520" s="873"/>
      <c r="B520" s="868"/>
      <c r="C520" s="150"/>
      <c r="D520" s="86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73"/>
      <c r="B521" s="868"/>
      <c r="C521" s="150"/>
      <c r="D521" s="86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73"/>
      <c r="B522" s="868"/>
      <c r="C522" s="150"/>
      <c r="D522" s="86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c r="A523" s="873"/>
      <c r="B523" s="868"/>
      <c r="C523" s="150"/>
      <c r="D523" s="86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c r="A524" s="873"/>
      <c r="B524" s="868"/>
      <c r="C524" s="150"/>
      <c r="D524" s="86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c r="A525" s="873"/>
      <c r="B525" s="868"/>
      <c r="C525" s="150"/>
      <c r="D525" s="86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73"/>
      <c r="B526" s="868"/>
      <c r="C526" s="150"/>
      <c r="D526" s="86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73"/>
      <c r="B527" s="868"/>
      <c r="C527" s="150"/>
      <c r="D527" s="86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c r="A528" s="873"/>
      <c r="B528" s="868"/>
      <c r="C528" s="150"/>
      <c r="D528" s="86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c r="A529" s="873"/>
      <c r="B529" s="868"/>
      <c r="C529" s="150"/>
      <c r="D529" s="86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c r="A530" s="873"/>
      <c r="B530" s="868"/>
      <c r="C530" s="150"/>
      <c r="D530" s="86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73"/>
      <c r="B531" s="868"/>
      <c r="C531" s="150"/>
      <c r="D531" s="86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73"/>
      <c r="B532" s="868"/>
      <c r="C532" s="150"/>
      <c r="D532" s="86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c r="A533" s="873"/>
      <c r="B533" s="868"/>
      <c r="C533" s="150"/>
      <c r="D533" s="86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c r="A534" s="873"/>
      <c r="B534" s="868"/>
      <c r="C534" s="150"/>
      <c r="D534" s="86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c r="A535" s="873"/>
      <c r="B535" s="868"/>
      <c r="C535" s="150"/>
      <c r="D535" s="86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73"/>
      <c r="B536" s="868"/>
      <c r="C536" s="150"/>
      <c r="D536" s="86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73"/>
      <c r="B537" s="868"/>
      <c r="C537" s="150"/>
      <c r="D537" s="86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c r="A538" s="873"/>
      <c r="B538" s="868"/>
      <c r="C538" s="150"/>
      <c r="D538" s="86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c r="A539" s="873"/>
      <c r="B539" s="868"/>
      <c r="C539" s="150"/>
      <c r="D539" s="86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c r="A540" s="873"/>
      <c r="B540" s="868"/>
      <c r="C540" s="150"/>
      <c r="D540" s="86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73"/>
      <c r="B541" s="868"/>
      <c r="C541" s="150"/>
      <c r="D541" s="86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73"/>
      <c r="B542" s="868"/>
      <c r="C542" s="150"/>
      <c r="D542" s="86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c r="A543" s="873"/>
      <c r="B543" s="868"/>
      <c r="C543" s="150"/>
      <c r="D543" s="86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c r="A544" s="873"/>
      <c r="B544" s="868"/>
      <c r="C544" s="150"/>
      <c r="D544" s="86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c r="A545" s="873"/>
      <c r="B545" s="868"/>
      <c r="C545" s="150"/>
      <c r="D545" s="86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73"/>
      <c r="B546" s="868"/>
      <c r="C546" s="150"/>
      <c r="D546" s="86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73"/>
      <c r="B547" s="868"/>
      <c r="C547" s="150"/>
      <c r="D547" s="86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c r="A548" s="873"/>
      <c r="B548" s="868"/>
      <c r="C548" s="150"/>
      <c r="D548" s="86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c r="A549" s="873"/>
      <c r="B549" s="868"/>
      <c r="C549" s="150"/>
      <c r="D549" s="86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c r="A550" s="873"/>
      <c r="B550" s="868"/>
      <c r="C550" s="150"/>
      <c r="D550" s="86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73"/>
      <c r="B551" s="868"/>
      <c r="C551" s="150"/>
      <c r="D551" s="86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73"/>
      <c r="B552" s="868"/>
      <c r="C552" s="150"/>
      <c r="D552" s="86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c r="A553" s="873"/>
      <c r="B553" s="868"/>
      <c r="C553" s="150"/>
      <c r="D553" s="86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c r="A554" s="873"/>
      <c r="B554" s="868"/>
      <c r="C554" s="150"/>
      <c r="D554" s="86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c r="A555" s="873"/>
      <c r="B555" s="868"/>
      <c r="C555" s="150"/>
      <c r="D555" s="86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73"/>
      <c r="B556" s="868"/>
      <c r="C556" s="150"/>
      <c r="D556" s="86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73"/>
      <c r="B557" s="868"/>
      <c r="C557" s="150"/>
      <c r="D557" s="86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c r="A558" s="873"/>
      <c r="B558" s="868"/>
      <c r="C558" s="150"/>
      <c r="D558" s="86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c r="A559" s="873"/>
      <c r="B559" s="868"/>
      <c r="C559" s="150"/>
      <c r="D559" s="86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6" t="s">
        <v>16</v>
      </c>
      <c r="AC559" s="866"/>
      <c r="AD559" s="86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c r="A560" s="873"/>
      <c r="B560" s="868"/>
      <c r="C560" s="150"/>
      <c r="D560" s="86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73"/>
      <c r="B561" s="868"/>
      <c r="C561" s="150"/>
      <c r="D561" s="86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73"/>
      <c r="B562" s="868"/>
      <c r="C562" s="150"/>
      <c r="D562" s="86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c r="A563" s="873"/>
      <c r="B563" s="868"/>
      <c r="C563" s="150"/>
      <c r="D563" s="86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c r="A564" s="873"/>
      <c r="B564" s="868"/>
      <c r="C564" s="150"/>
      <c r="D564" s="86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c r="A565" s="873"/>
      <c r="B565" s="868"/>
      <c r="C565" s="150"/>
      <c r="D565" s="86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73"/>
      <c r="B566" s="868"/>
      <c r="C566" s="150"/>
      <c r="D566" s="86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73"/>
      <c r="B567" s="868"/>
      <c r="C567" s="150"/>
      <c r="D567" s="86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c r="A568" s="873"/>
      <c r="B568" s="868"/>
      <c r="C568" s="150"/>
      <c r="D568" s="86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c r="A569" s="873"/>
      <c r="B569" s="868"/>
      <c r="C569" s="150"/>
      <c r="D569" s="86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c r="A570" s="873"/>
      <c r="B570" s="868"/>
      <c r="C570" s="150"/>
      <c r="D570" s="86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73"/>
      <c r="B571" s="868"/>
      <c r="C571" s="150"/>
      <c r="D571" s="86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73"/>
      <c r="B572" s="868"/>
      <c r="C572" s="150"/>
      <c r="D572" s="86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73"/>
      <c r="B573" s="868"/>
      <c r="C573" s="150"/>
      <c r="D573" s="868"/>
      <c r="E573" s="172" t="s">
        <v>322</v>
      </c>
      <c r="F573" s="177"/>
      <c r="G573" s="788" t="s">
        <v>362</v>
      </c>
      <c r="H573" s="146"/>
      <c r="I573" s="146"/>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c r="A574" s="873"/>
      <c r="B574" s="868"/>
      <c r="C574" s="150"/>
      <c r="D574" s="86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73"/>
      <c r="B575" s="868"/>
      <c r="C575" s="150"/>
      <c r="D575" s="86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73"/>
      <c r="B576" s="868"/>
      <c r="C576" s="150"/>
      <c r="D576" s="86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c r="A577" s="873"/>
      <c r="B577" s="868"/>
      <c r="C577" s="150"/>
      <c r="D577" s="86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c r="A578" s="873"/>
      <c r="B578" s="868"/>
      <c r="C578" s="150"/>
      <c r="D578" s="86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c r="A579" s="873"/>
      <c r="B579" s="868"/>
      <c r="C579" s="150"/>
      <c r="D579" s="86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73"/>
      <c r="B580" s="868"/>
      <c r="C580" s="150"/>
      <c r="D580" s="86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73"/>
      <c r="B581" s="868"/>
      <c r="C581" s="150"/>
      <c r="D581" s="86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c r="A582" s="873"/>
      <c r="B582" s="868"/>
      <c r="C582" s="150"/>
      <c r="D582" s="86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c r="A583" s="873"/>
      <c r="B583" s="868"/>
      <c r="C583" s="150"/>
      <c r="D583" s="86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c r="A584" s="873"/>
      <c r="B584" s="868"/>
      <c r="C584" s="150"/>
      <c r="D584" s="86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73"/>
      <c r="B585" s="868"/>
      <c r="C585" s="150"/>
      <c r="D585" s="86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73"/>
      <c r="B586" s="868"/>
      <c r="C586" s="150"/>
      <c r="D586" s="86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c r="A587" s="873"/>
      <c r="B587" s="868"/>
      <c r="C587" s="150"/>
      <c r="D587" s="86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c r="A588" s="873"/>
      <c r="B588" s="868"/>
      <c r="C588" s="150"/>
      <c r="D588" s="86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c r="A589" s="873"/>
      <c r="B589" s="868"/>
      <c r="C589" s="150"/>
      <c r="D589" s="86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73"/>
      <c r="B590" s="868"/>
      <c r="C590" s="150"/>
      <c r="D590" s="86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73"/>
      <c r="B591" s="868"/>
      <c r="C591" s="150"/>
      <c r="D591" s="86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c r="A592" s="873"/>
      <c r="B592" s="868"/>
      <c r="C592" s="150"/>
      <c r="D592" s="86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c r="A593" s="873"/>
      <c r="B593" s="868"/>
      <c r="C593" s="150"/>
      <c r="D593" s="86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c r="A594" s="873"/>
      <c r="B594" s="868"/>
      <c r="C594" s="150"/>
      <c r="D594" s="86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73"/>
      <c r="B595" s="868"/>
      <c r="C595" s="150"/>
      <c r="D595" s="86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73"/>
      <c r="B596" s="868"/>
      <c r="C596" s="150"/>
      <c r="D596" s="86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c r="A597" s="873"/>
      <c r="B597" s="868"/>
      <c r="C597" s="150"/>
      <c r="D597" s="86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c r="A598" s="873"/>
      <c r="B598" s="868"/>
      <c r="C598" s="150"/>
      <c r="D598" s="86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6" t="s">
        <v>16</v>
      </c>
      <c r="AC598" s="866"/>
      <c r="AD598" s="86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c r="A599" s="873"/>
      <c r="B599" s="868"/>
      <c r="C599" s="150"/>
      <c r="D599" s="86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73"/>
      <c r="B600" s="868"/>
      <c r="C600" s="150"/>
      <c r="D600" s="86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73"/>
      <c r="B601" s="868"/>
      <c r="C601" s="150"/>
      <c r="D601" s="86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c r="A602" s="873"/>
      <c r="B602" s="868"/>
      <c r="C602" s="150"/>
      <c r="D602" s="86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c r="A603" s="873"/>
      <c r="B603" s="868"/>
      <c r="C603" s="150"/>
      <c r="D603" s="86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c r="A604" s="873"/>
      <c r="B604" s="868"/>
      <c r="C604" s="150"/>
      <c r="D604" s="86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73"/>
      <c r="B605" s="868"/>
      <c r="C605" s="150"/>
      <c r="D605" s="86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73"/>
      <c r="B606" s="868"/>
      <c r="C606" s="150"/>
      <c r="D606" s="86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c r="A607" s="873"/>
      <c r="B607" s="868"/>
      <c r="C607" s="150"/>
      <c r="D607" s="86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c r="A608" s="873"/>
      <c r="B608" s="868"/>
      <c r="C608" s="150"/>
      <c r="D608" s="86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c r="A609" s="873"/>
      <c r="B609" s="868"/>
      <c r="C609" s="150"/>
      <c r="D609" s="86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73"/>
      <c r="B610" s="868"/>
      <c r="C610" s="150"/>
      <c r="D610" s="86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73"/>
      <c r="B611" s="868"/>
      <c r="C611" s="150"/>
      <c r="D611" s="86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c r="A612" s="873"/>
      <c r="B612" s="868"/>
      <c r="C612" s="150"/>
      <c r="D612" s="86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c r="A613" s="873"/>
      <c r="B613" s="868"/>
      <c r="C613" s="150"/>
      <c r="D613" s="86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c r="A614" s="873"/>
      <c r="B614" s="868"/>
      <c r="C614" s="150"/>
      <c r="D614" s="86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73"/>
      <c r="B615" s="868"/>
      <c r="C615" s="150"/>
      <c r="D615" s="86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73"/>
      <c r="B616" s="868"/>
      <c r="C616" s="150"/>
      <c r="D616" s="86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c r="A617" s="873"/>
      <c r="B617" s="868"/>
      <c r="C617" s="150"/>
      <c r="D617" s="86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c r="A618" s="873"/>
      <c r="B618" s="868"/>
      <c r="C618" s="150"/>
      <c r="D618" s="86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c r="A619" s="873"/>
      <c r="B619" s="868"/>
      <c r="C619" s="150"/>
      <c r="D619" s="86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73"/>
      <c r="B620" s="868"/>
      <c r="C620" s="150"/>
      <c r="D620" s="86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73"/>
      <c r="B621" s="868"/>
      <c r="C621" s="150"/>
      <c r="D621" s="86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c r="A622" s="873"/>
      <c r="B622" s="868"/>
      <c r="C622" s="150"/>
      <c r="D622" s="86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c r="A623" s="873"/>
      <c r="B623" s="868"/>
      <c r="C623" s="150"/>
      <c r="D623" s="86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c r="A624" s="873"/>
      <c r="B624" s="868"/>
      <c r="C624" s="150"/>
      <c r="D624" s="86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73"/>
      <c r="B625" s="868"/>
      <c r="C625" s="150"/>
      <c r="D625" s="86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73"/>
      <c r="B626" s="868"/>
      <c r="C626" s="150"/>
      <c r="D626" s="86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73"/>
      <c r="B627" s="868"/>
      <c r="C627" s="150"/>
      <c r="D627" s="868"/>
      <c r="E627" s="172" t="s">
        <v>322</v>
      </c>
      <c r="F627" s="177"/>
      <c r="G627" s="788" t="s">
        <v>362</v>
      </c>
      <c r="H627" s="146"/>
      <c r="I627" s="146"/>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c r="A628" s="873"/>
      <c r="B628" s="868"/>
      <c r="C628" s="150"/>
      <c r="D628" s="86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73"/>
      <c r="B629" s="868"/>
      <c r="C629" s="150"/>
      <c r="D629" s="86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73"/>
      <c r="B630" s="868"/>
      <c r="C630" s="150"/>
      <c r="D630" s="86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c r="A631" s="873"/>
      <c r="B631" s="868"/>
      <c r="C631" s="150"/>
      <c r="D631" s="86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c r="A632" s="873"/>
      <c r="B632" s="868"/>
      <c r="C632" s="150"/>
      <c r="D632" s="86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c r="A633" s="873"/>
      <c r="B633" s="868"/>
      <c r="C633" s="150"/>
      <c r="D633" s="86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73"/>
      <c r="B634" s="868"/>
      <c r="C634" s="150"/>
      <c r="D634" s="86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73"/>
      <c r="B635" s="868"/>
      <c r="C635" s="150"/>
      <c r="D635" s="86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c r="A636" s="873"/>
      <c r="B636" s="868"/>
      <c r="C636" s="150"/>
      <c r="D636" s="86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c r="A637" s="873"/>
      <c r="B637" s="868"/>
      <c r="C637" s="150"/>
      <c r="D637" s="86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6" t="s">
        <v>16</v>
      </c>
      <c r="AC637" s="866"/>
      <c r="AD637" s="86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c r="A638" s="873"/>
      <c r="B638" s="868"/>
      <c r="C638" s="150"/>
      <c r="D638" s="86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73"/>
      <c r="B639" s="868"/>
      <c r="C639" s="150"/>
      <c r="D639" s="86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73"/>
      <c r="B640" s="868"/>
      <c r="C640" s="150"/>
      <c r="D640" s="86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c r="A641" s="873"/>
      <c r="B641" s="868"/>
      <c r="C641" s="150"/>
      <c r="D641" s="86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c r="A642" s="873"/>
      <c r="B642" s="868"/>
      <c r="C642" s="150"/>
      <c r="D642" s="86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c r="A643" s="873"/>
      <c r="B643" s="868"/>
      <c r="C643" s="150"/>
      <c r="D643" s="86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73"/>
      <c r="B644" s="868"/>
      <c r="C644" s="150"/>
      <c r="D644" s="86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73"/>
      <c r="B645" s="868"/>
      <c r="C645" s="150"/>
      <c r="D645" s="86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c r="A646" s="873"/>
      <c r="B646" s="868"/>
      <c r="C646" s="150"/>
      <c r="D646" s="86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c r="A647" s="873"/>
      <c r="B647" s="868"/>
      <c r="C647" s="150"/>
      <c r="D647" s="86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c r="A648" s="873"/>
      <c r="B648" s="868"/>
      <c r="C648" s="150"/>
      <c r="D648" s="86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73"/>
      <c r="B649" s="868"/>
      <c r="C649" s="150"/>
      <c r="D649" s="86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73"/>
      <c r="B650" s="868"/>
      <c r="C650" s="150"/>
      <c r="D650" s="86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c r="A651" s="873"/>
      <c r="B651" s="868"/>
      <c r="C651" s="150"/>
      <c r="D651" s="86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c r="A652" s="873"/>
      <c r="B652" s="868"/>
      <c r="C652" s="150"/>
      <c r="D652" s="86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c r="A653" s="873"/>
      <c r="B653" s="868"/>
      <c r="C653" s="150"/>
      <c r="D653" s="86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73"/>
      <c r="B654" s="868"/>
      <c r="C654" s="150"/>
      <c r="D654" s="86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73"/>
      <c r="B655" s="868"/>
      <c r="C655" s="150"/>
      <c r="D655" s="86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c r="A656" s="873"/>
      <c r="B656" s="868"/>
      <c r="C656" s="150"/>
      <c r="D656" s="86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c r="A657" s="873"/>
      <c r="B657" s="868"/>
      <c r="C657" s="150"/>
      <c r="D657" s="86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c r="A658" s="873"/>
      <c r="B658" s="868"/>
      <c r="C658" s="150"/>
      <c r="D658" s="86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73"/>
      <c r="B659" s="868"/>
      <c r="C659" s="150"/>
      <c r="D659" s="86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73"/>
      <c r="B660" s="868"/>
      <c r="C660" s="150"/>
      <c r="D660" s="86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c r="A661" s="873"/>
      <c r="B661" s="868"/>
      <c r="C661" s="150"/>
      <c r="D661" s="86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c r="A662" s="873"/>
      <c r="B662" s="868"/>
      <c r="C662" s="150"/>
      <c r="D662" s="86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c r="A663" s="873"/>
      <c r="B663" s="868"/>
      <c r="C663" s="150"/>
      <c r="D663" s="86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73"/>
      <c r="B664" s="868"/>
      <c r="C664" s="150"/>
      <c r="D664" s="86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73"/>
      <c r="B665" s="868"/>
      <c r="C665" s="150"/>
      <c r="D665" s="86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c r="A666" s="873"/>
      <c r="B666" s="868"/>
      <c r="C666" s="150"/>
      <c r="D666" s="86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c r="A667" s="873"/>
      <c r="B667" s="868"/>
      <c r="C667" s="150"/>
      <c r="D667" s="86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c r="A668" s="873"/>
      <c r="B668" s="868"/>
      <c r="C668" s="150"/>
      <c r="D668" s="86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73"/>
      <c r="B669" s="868"/>
      <c r="C669" s="150"/>
      <c r="D669" s="86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73"/>
      <c r="B670" s="868"/>
      <c r="C670" s="150"/>
      <c r="D670" s="86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c r="A671" s="873"/>
      <c r="B671" s="868"/>
      <c r="C671" s="150"/>
      <c r="D671" s="86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c r="A672" s="873"/>
      <c r="B672" s="868"/>
      <c r="C672" s="150"/>
      <c r="D672" s="86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c r="A673" s="873"/>
      <c r="B673" s="868"/>
      <c r="C673" s="150"/>
      <c r="D673" s="86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73"/>
      <c r="B674" s="868"/>
      <c r="C674" s="150"/>
      <c r="D674" s="86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73"/>
      <c r="B675" s="868"/>
      <c r="C675" s="150"/>
      <c r="D675" s="86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c r="A676" s="873"/>
      <c r="B676" s="868"/>
      <c r="C676" s="150"/>
      <c r="D676" s="86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c r="A677" s="873"/>
      <c r="B677" s="868"/>
      <c r="C677" s="150"/>
      <c r="D677" s="86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c r="A678" s="873"/>
      <c r="B678" s="868"/>
      <c r="C678" s="150"/>
      <c r="D678" s="86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73"/>
      <c r="B679" s="868"/>
      <c r="C679" s="150"/>
      <c r="D679" s="86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74"/>
      <c r="B680" s="870"/>
      <c r="C680" s="869"/>
      <c r="D680" s="870"/>
      <c r="E680" s="878"/>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9"/>
    </row>
    <row r="681" spans="1:50" ht="21" customHeight="1">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6" t="s">
        <v>36</v>
      </c>
      <c r="AH682" s="231"/>
      <c r="AI682" s="231"/>
      <c r="AJ682" s="231"/>
      <c r="AK682" s="231"/>
      <c r="AL682" s="231"/>
      <c r="AM682" s="231"/>
      <c r="AN682" s="231"/>
      <c r="AO682" s="231"/>
      <c r="AP682" s="231"/>
      <c r="AQ682" s="231"/>
      <c r="AR682" s="231"/>
      <c r="AS682" s="231"/>
      <c r="AT682" s="231"/>
      <c r="AU682" s="231"/>
      <c r="AV682" s="231"/>
      <c r="AW682" s="231"/>
      <c r="AX682" s="787"/>
    </row>
    <row r="683" spans="1:50" ht="26.25" customHeight="1">
      <c r="A683" s="737" t="s">
        <v>269</v>
      </c>
      <c r="B683" s="73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41" t="s">
        <v>554</v>
      </c>
      <c r="AE683" s="242"/>
      <c r="AF683" s="242"/>
      <c r="AG683" s="234" t="s">
        <v>557</v>
      </c>
      <c r="AH683" s="235"/>
      <c r="AI683" s="235"/>
      <c r="AJ683" s="235"/>
      <c r="AK683" s="235"/>
      <c r="AL683" s="235"/>
      <c r="AM683" s="235"/>
      <c r="AN683" s="235"/>
      <c r="AO683" s="235"/>
      <c r="AP683" s="235"/>
      <c r="AQ683" s="235"/>
      <c r="AR683" s="235"/>
      <c r="AS683" s="235"/>
      <c r="AT683" s="235"/>
      <c r="AU683" s="235"/>
      <c r="AV683" s="235"/>
      <c r="AW683" s="235"/>
      <c r="AX683" s="236"/>
    </row>
    <row r="684" spans="1:50" ht="42.75" customHeight="1">
      <c r="A684" s="739"/>
      <c r="B684" s="740"/>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53"/>
      <c r="AD684" s="129" t="s">
        <v>443</v>
      </c>
      <c r="AE684" s="130"/>
      <c r="AF684" s="130"/>
      <c r="AG684" s="126" t="s">
        <v>558</v>
      </c>
      <c r="AH684" s="127"/>
      <c r="AI684" s="127"/>
      <c r="AJ684" s="127"/>
      <c r="AK684" s="127"/>
      <c r="AL684" s="127"/>
      <c r="AM684" s="127"/>
      <c r="AN684" s="127"/>
      <c r="AO684" s="127"/>
      <c r="AP684" s="127"/>
      <c r="AQ684" s="127"/>
      <c r="AR684" s="127"/>
      <c r="AS684" s="127"/>
      <c r="AT684" s="127"/>
      <c r="AU684" s="127"/>
      <c r="AV684" s="127"/>
      <c r="AW684" s="127"/>
      <c r="AX684" s="128"/>
    </row>
    <row r="685" spans="1:50" ht="42.75" customHeight="1">
      <c r="A685" s="741"/>
      <c r="B685" s="742"/>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6" t="s">
        <v>443</v>
      </c>
      <c r="AE685" s="647"/>
      <c r="AF685" s="647"/>
      <c r="AG685" s="436" t="s">
        <v>559</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c r="A686" s="493" t="s">
        <v>44</v>
      </c>
      <c r="B686" s="494"/>
      <c r="C686" s="783" t="s">
        <v>46</v>
      </c>
      <c r="D686" s="78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5"/>
      <c r="AD686" s="434" t="s">
        <v>443</v>
      </c>
      <c r="AE686" s="435"/>
      <c r="AF686" s="435"/>
      <c r="AG686" s="96" t="s">
        <v>574</v>
      </c>
      <c r="AH686" s="97"/>
      <c r="AI686" s="97"/>
      <c r="AJ686" s="97"/>
      <c r="AK686" s="97"/>
      <c r="AL686" s="97"/>
      <c r="AM686" s="97"/>
      <c r="AN686" s="97"/>
      <c r="AO686" s="97"/>
      <c r="AP686" s="97"/>
      <c r="AQ686" s="97"/>
      <c r="AR686" s="97"/>
      <c r="AS686" s="97"/>
      <c r="AT686" s="97"/>
      <c r="AU686" s="97"/>
      <c r="AV686" s="97"/>
      <c r="AW686" s="97"/>
      <c r="AX686" s="98"/>
    </row>
    <row r="687" spans="1:50" ht="72" customHeight="1">
      <c r="A687" s="495"/>
      <c r="B687" s="496"/>
      <c r="C687" s="680"/>
      <c r="D687" s="681"/>
      <c r="E687" s="667" t="s">
        <v>412</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29" t="s">
        <v>556</v>
      </c>
      <c r="AE687" s="130"/>
      <c r="AF687" s="517"/>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c r="A688" s="495"/>
      <c r="B688" s="496"/>
      <c r="C688" s="682"/>
      <c r="D688" s="683"/>
      <c r="E688" s="670" t="s">
        <v>413</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556</v>
      </c>
      <c r="AE688" s="666"/>
      <c r="AF688" s="666"/>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c r="A689" s="495"/>
      <c r="B689" s="497"/>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06" t="s">
        <v>555</v>
      </c>
      <c r="AE689" s="407"/>
      <c r="AF689" s="407"/>
      <c r="AG689" s="632"/>
      <c r="AH689" s="633"/>
      <c r="AI689" s="633"/>
      <c r="AJ689" s="633"/>
      <c r="AK689" s="633"/>
      <c r="AL689" s="633"/>
      <c r="AM689" s="633"/>
      <c r="AN689" s="633"/>
      <c r="AO689" s="633"/>
      <c r="AP689" s="633"/>
      <c r="AQ689" s="633"/>
      <c r="AR689" s="633"/>
      <c r="AS689" s="633"/>
      <c r="AT689" s="633"/>
      <c r="AU689" s="633"/>
      <c r="AV689" s="633"/>
      <c r="AW689" s="633"/>
      <c r="AX689" s="634"/>
    </row>
    <row r="690" spans="1:64" ht="42" customHeight="1">
      <c r="A690" s="495"/>
      <c r="B690" s="497"/>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560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5"/>
      <c r="B691" s="497"/>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555</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8.25" customHeight="1">
      <c r="A692" s="495"/>
      <c r="B692" s="497"/>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1"/>
      <c r="AD692" s="129" t="s">
        <v>443</v>
      </c>
      <c r="AE692" s="130"/>
      <c r="AF692" s="130"/>
      <c r="AG692" s="126" t="s">
        <v>563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5"/>
      <c r="B693" s="497"/>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1"/>
      <c r="AD693" s="646" t="s">
        <v>555</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1.25" customHeight="1">
      <c r="A694" s="498"/>
      <c r="B694" s="499"/>
      <c r="C694" s="500" t="s">
        <v>418</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98" t="s">
        <v>443</v>
      </c>
      <c r="AE694" s="699"/>
      <c r="AF694" s="700"/>
      <c r="AG694" s="693" t="s">
        <v>562</v>
      </c>
      <c r="AH694" s="404"/>
      <c r="AI694" s="404"/>
      <c r="AJ694" s="404"/>
      <c r="AK694" s="404"/>
      <c r="AL694" s="404"/>
      <c r="AM694" s="404"/>
      <c r="AN694" s="404"/>
      <c r="AO694" s="404"/>
      <c r="AP694" s="404"/>
      <c r="AQ694" s="404"/>
      <c r="AR694" s="404"/>
      <c r="AS694" s="404"/>
      <c r="AT694" s="404"/>
      <c r="AU694" s="404"/>
      <c r="AV694" s="404"/>
      <c r="AW694" s="404"/>
      <c r="AX694" s="694"/>
      <c r="BG694" s="10"/>
      <c r="BH694" s="10"/>
      <c r="BI694" s="10"/>
      <c r="BJ694" s="10"/>
    </row>
    <row r="695" spans="1:64" ht="21" customHeight="1">
      <c r="A695" s="493" t="s">
        <v>45</v>
      </c>
      <c r="B695" s="651"/>
      <c r="C695" s="652" t="s">
        <v>419</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06" t="s">
        <v>443</v>
      </c>
      <c r="AE695" s="407"/>
      <c r="AF695" s="664"/>
      <c r="AG695" s="632" t="s">
        <v>561</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c r="A696" s="495"/>
      <c r="B696" s="497"/>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74" t="s">
        <v>443</v>
      </c>
      <c r="AE696" s="475"/>
      <c r="AF696" s="475"/>
      <c r="AG696" s="126" t="s">
        <v>564</v>
      </c>
      <c r="AH696" s="127"/>
      <c r="AI696" s="127"/>
      <c r="AJ696" s="127"/>
      <c r="AK696" s="127"/>
      <c r="AL696" s="127"/>
      <c r="AM696" s="127"/>
      <c r="AN696" s="127"/>
      <c r="AO696" s="127"/>
      <c r="AP696" s="127"/>
      <c r="AQ696" s="127"/>
      <c r="AR696" s="127"/>
      <c r="AS696" s="127"/>
      <c r="AT696" s="127"/>
      <c r="AU696" s="127"/>
      <c r="AV696" s="127"/>
      <c r="AW696" s="127"/>
      <c r="AX696" s="128"/>
    </row>
    <row r="697" spans="1:64" ht="36" customHeight="1">
      <c r="A697" s="495"/>
      <c r="B697" s="497"/>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443</v>
      </c>
      <c r="AE697" s="130"/>
      <c r="AF697" s="130"/>
      <c r="AG697" s="126" t="s">
        <v>565</v>
      </c>
      <c r="AH697" s="127"/>
      <c r="AI697" s="127"/>
      <c r="AJ697" s="127"/>
      <c r="AK697" s="127"/>
      <c r="AL697" s="127"/>
      <c r="AM697" s="127"/>
      <c r="AN697" s="127"/>
      <c r="AO697" s="127"/>
      <c r="AP697" s="127"/>
      <c r="AQ697" s="127"/>
      <c r="AR697" s="127"/>
      <c r="AS697" s="127"/>
      <c r="AT697" s="127"/>
      <c r="AU697" s="127"/>
      <c r="AV697" s="127"/>
      <c r="AW697" s="127"/>
      <c r="AX697" s="128"/>
    </row>
    <row r="698" spans="1:64" ht="41.25" customHeight="1">
      <c r="A698" s="498"/>
      <c r="B698" s="499"/>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443</v>
      </c>
      <c r="AE698" s="130"/>
      <c r="AF698" s="130"/>
      <c r="AG698" s="99" t="s">
        <v>566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06"/>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42"/>
      <c r="B700" s="643"/>
      <c r="C700" s="676" t="s">
        <v>70</v>
      </c>
      <c r="D700" s="677"/>
      <c r="E700" s="677"/>
      <c r="F700" s="677"/>
      <c r="G700" s="677"/>
      <c r="H700" s="677"/>
      <c r="I700" s="677"/>
      <c r="J700" s="677"/>
      <c r="K700" s="677"/>
      <c r="L700" s="677"/>
      <c r="M700" s="677"/>
      <c r="N700" s="677"/>
      <c r="O700" s="678"/>
      <c r="P700" s="401" t="s">
        <v>0</v>
      </c>
      <c r="Q700" s="401"/>
      <c r="R700" s="401"/>
      <c r="S700" s="639"/>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c r="A701" s="642"/>
      <c r="B701" s="643"/>
      <c r="C701" s="238"/>
      <c r="D701" s="239"/>
      <c r="E701" s="239"/>
      <c r="F701" s="239"/>
      <c r="G701" s="239"/>
      <c r="H701" s="239"/>
      <c r="I701" s="239"/>
      <c r="J701" s="239"/>
      <c r="K701" s="239"/>
      <c r="L701" s="239"/>
      <c r="M701" s="239"/>
      <c r="N701" s="239"/>
      <c r="O701" s="240"/>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c r="A702" s="642"/>
      <c r="B702" s="643"/>
      <c r="C702" s="238"/>
      <c r="D702" s="239"/>
      <c r="E702" s="239"/>
      <c r="F702" s="239"/>
      <c r="G702" s="239"/>
      <c r="H702" s="239"/>
      <c r="I702" s="239"/>
      <c r="J702" s="239"/>
      <c r="K702" s="239"/>
      <c r="L702" s="239"/>
      <c r="M702" s="239"/>
      <c r="N702" s="239"/>
      <c r="O702" s="240"/>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c r="A703" s="642"/>
      <c r="B703" s="643"/>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c r="A704" s="642"/>
      <c r="B704" s="643"/>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c r="A705" s="644"/>
      <c r="B705" s="645"/>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93" t="s">
        <v>54</v>
      </c>
      <c r="B706" s="688"/>
      <c r="C706" s="442" t="s">
        <v>60</v>
      </c>
      <c r="D706" s="443"/>
      <c r="E706" s="443"/>
      <c r="F706" s="444"/>
      <c r="G706" s="459" t="s">
        <v>567</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c r="A707" s="689"/>
      <c r="B707" s="690"/>
      <c r="C707" s="454" t="s">
        <v>64</v>
      </c>
      <c r="D707" s="455"/>
      <c r="E707" s="455"/>
      <c r="F707" s="456"/>
      <c r="G707" s="457" t="s">
        <v>576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46.5" customHeight="1" thickBot="1">
      <c r="A709" s="487" t="s">
        <v>620</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58.5" customHeight="1" thickBot="1">
      <c r="A711" s="685" t="s">
        <v>617</v>
      </c>
      <c r="B711" s="686"/>
      <c r="C711" s="686"/>
      <c r="D711" s="686"/>
      <c r="E711" s="687"/>
      <c r="F711" s="625" t="s">
        <v>613</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5.25" customHeight="1" thickBot="1">
      <c r="A713" s="528" t="s">
        <v>618</v>
      </c>
      <c r="B713" s="529"/>
      <c r="C713" s="529"/>
      <c r="D713" s="529"/>
      <c r="E713" s="530"/>
      <c r="F713" s="490" t="s">
        <v>616</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1.25" customHeight="1" thickBot="1">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c r="A717" s="692" t="s">
        <v>388</v>
      </c>
      <c r="B717" s="424"/>
      <c r="C717" s="424"/>
      <c r="D717" s="424"/>
      <c r="E717" s="424"/>
      <c r="F717" s="424"/>
      <c r="G717" s="421"/>
      <c r="H717" s="421"/>
      <c r="I717" s="421"/>
      <c r="J717" s="421"/>
      <c r="K717" s="421"/>
      <c r="L717" s="421"/>
      <c r="M717" s="421"/>
      <c r="N717" s="421"/>
      <c r="O717" s="421"/>
      <c r="P717" s="421"/>
      <c r="Q717" s="424" t="s">
        <v>329</v>
      </c>
      <c r="R717" s="424"/>
      <c r="S717" s="424"/>
      <c r="T717" s="424"/>
      <c r="U717" s="424"/>
      <c r="V717" s="424"/>
      <c r="W717" s="447" t="s">
        <v>584</v>
      </c>
      <c r="X717" s="421"/>
      <c r="Y717" s="421"/>
      <c r="Z717" s="421"/>
      <c r="AA717" s="421"/>
      <c r="AB717" s="421"/>
      <c r="AC717" s="421"/>
      <c r="AD717" s="421"/>
      <c r="AE717" s="421"/>
      <c r="AF717" s="421"/>
      <c r="AG717" s="424" t="s">
        <v>330</v>
      </c>
      <c r="AH717" s="424"/>
      <c r="AI717" s="424"/>
      <c r="AJ717" s="424"/>
      <c r="AK717" s="424"/>
      <c r="AL717" s="424"/>
      <c r="AM717" s="447">
        <v>309</v>
      </c>
      <c r="AN717" s="421"/>
      <c r="AO717" s="421"/>
      <c r="AP717" s="421"/>
      <c r="AQ717" s="421"/>
      <c r="AR717" s="421"/>
      <c r="AS717" s="421"/>
      <c r="AT717" s="421"/>
      <c r="AU717" s="421"/>
      <c r="AV717" s="421"/>
      <c r="AW717" s="51"/>
      <c r="AX717" s="52"/>
    </row>
    <row r="718" spans="1:50" ht="19.899999999999999" customHeight="1" thickBot="1">
      <c r="A718" s="518" t="s">
        <v>331</v>
      </c>
      <c r="B718" s="486"/>
      <c r="C718" s="486"/>
      <c r="D718" s="486"/>
      <c r="E718" s="486"/>
      <c r="F718" s="486"/>
      <c r="G718" s="422" t="s">
        <v>585</v>
      </c>
      <c r="H718" s="423"/>
      <c r="I718" s="423"/>
      <c r="J718" s="423"/>
      <c r="K718" s="423"/>
      <c r="L718" s="423"/>
      <c r="M718" s="423"/>
      <c r="N718" s="423"/>
      <c r="O718" s="423"/>
      <c r="P718" s="423"/>
      <c r="Q718" s="486" t="s">
        <v>332</v>
      </c>
      <c r="R718" s="486"/>
      <c r="S718" s="486"/>
      <c r="T718" s="486"/>
      <c r="U718" s="486"/>
      <c r="V718" s="486"/>
      <c r="W718" s="604" t="s">
        <v>586</v>
      </c>
      <c r="X718" s="605"/>
      <c r="Y718" s="605"/>
      <c r="Z718" s="605"/>
      <c r="AA718" s="605"/>
      <c r="AB718" s="605"/>
      <c r="AC718" s="605"/>
      <c r="AD718" s="605"/>
      <c r="AE718" s="605"/>
      <c r="AF718" s="605"/>
      <c r="AG718" s="486" t="s">
        <v>333</v>
      </c>
      <c r="AH718" s="486"/>
      <c r="AI718" s="486"/>
      <c r="AJ718" s="486"/>
      <c r="AK718" s="486"/>
      <c r="AL718" s="486"/>
      <c r="AM718" s="445" t="s">
        <v>587</v>
      </c>
      <c r="AN718" s="446"/>
      <c r="AO718" s="446"/>
      <c r="AP718" s="446"/>
      <c r="AQ718" s="446"/>
      <c r="AR718" s="446"/>
      <c r="AS718" s="446"/>
      <c r="AT718" s="446"/>
      <c r="AU718" s="446"/>
      <c r="AV718" s="446"/>
      <c r="AW718" s="53"/>
      <c r="AX718" s="54"/>
    </row>
    <row r="719" spans="1:50" ht="23.65" customHeight="1">
      <c r="A719" s="595" t="s">
        <v>27</v>
      </c>
      <c r="B719" s="596"/>
      <c r="C719" s="596"/>
      <c r="D719" s="596"/>
      <c r="E719" s="596"/>
      <c r="F719" s="59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8"/>
      <c r="B720" s="599"/>
      <c r="C720" s="599"/>
      <c r="D720" s="599"/>
      <c r="E720" s="599"/>
      <c r="F720" s="60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8"/>
      <c r="B721" s="599"/>
      <c r="C721" s="599"/>
      <c r="D721" s="599"/>
      <c r="E721" s="599"/>
      <c r="F721" s="60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8"/>
      <c r="B722" s="599"/>
      <c r="C722" s="599"/>
      <c r="D722" s="599"/>
      <c r="E722" s="599"/>
      <c r="F722" s="60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8"/>
      <c r="B723" s="599"/>
      <c r="C723" s="599"/>
      <c r="D723" s="599"/>
      <c r="E723" s="599"/>
      <c r="F723" s="60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8"/>
      <c r="B724" s="599"/>
      <c r="C724" s="599"/>
      <c r="D724" s="599"/>
      <c r="E724" s="599"/>
      <c r="F724" s="60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8"/>
      <c r="B725" s="599"/>
      <c r="C725" s="599"/>
      <c r="D725" s="599"/>
      <c r="E725" s="599"/>
      <c r="F725" s="60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8"/>
      <c r="B726" s="599"/>
      <c r="C726" s="599"/>
      <c r="D726" s="599"/>
      <c r="E726" s="599"/>
      <c r="F726" s="60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8"/>
      <c r="B727" s="599"/>
      <c r="C727" s="599"/>
      <c r="D727" s="599"/>
      <c r="E727" s="599"/>
      <c r="F727" s="60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8"/>
      <c r="B728" s="599"/>
      <c r="C728" s="599"/>
      <c r="D728" s="599"/>
      <c r="E728" s="599"/>
      <c r="F728" s="60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8"/>
      <c r="B729" s="599"/>
      <c r="C729" s="599"/>
      <c r="D729" s="599"/>
      <c r="E729" s="599"/>
      <c r="F729" s="60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8"/>
      <c r="B730" s="599"/>
      <c r="C730" s="599"/>
      <c r="D730" s="599"/>
      <c r="E730" s="599"/>
      <c r="F730" s="60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8"/>
      <c r="B731" s="599"/>
      <c r="C731" s="599"/>
      <c r="D731" s="599"/>
      <c r="E731" s="599"/>
      <c r="F731" s="60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8"/>
      <c r="B732" s="599"/>
      <c r="C732" s="599"/>
      <c r="D732" s="599"/>
      <c r="E732" s="599"/>
      <c r="F732" s="60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8"/>
      <c r="B733" s="599"/>
      <c r="C733" s="599"/>
      <c r="D733" s="599"/>
      <c r="E733" s="599"/>
      <c r="F733" s="60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8"/>
      <c r="B734" s="599"/>
      <c r="C734" s="599"/>
      <c r="D734" s="599"/>
      <c r="E734" s="599"/>
      <c r="F734" s="60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8"/>
      <c r="B735" s="599"/>
      <c r="C735" s="599"/>
      <c r="D735" s="599"/>
      <c r="E735" s="599"/>
      <c r="F735" s="60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8"/>
      <c r="B736" s="599"/>
      <c r="C736" s="599"/>
      <c r="D736" s="599"/>
      <c r="E736" s="599"/>
      <c r="F736" s="60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8"/>
      <c r="B737" s="599"/>
      <c r="C737" s="599"/>
      <c r="D737" s="599"/>
      <c r="E737" s="599"/>
      <c r="F737" s="60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8"/>
      <c r="B738" s="599"/>
      <c r="C738" s="599"/>
      <c r="D738" s="599"/>
      <c r="E738" s="599"/>
      <c r="F738" s="60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8"/>
      <c r="B739" s="599"/>
      <c r="C739" s="599"/>
      <c r="D739" s="599"/>
      <c r="E739" s="599"/>
      <c r="F739" s="60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8"/>
      <c r="B740" s="599"/>
      <c r="C740" s="599"/>
      <c r="D740" s="599"/>
      <c r="E740" s="599"/>
      <c r="F740" s="60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8"/>
      <c r="B741" s="599"/>
      <c r="C741" s="599"/>
      <c r="D741" s="599"/>
      <c r="E741" s="599"/>
      <c r="F741" s="60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8"/>
      <c r="B742" s="599"/>
      <c r="C742" s="599"/>
      <c r="D742" s="599"/>
      <c r="E742" s="599"/>
      <c r="F742" s="60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8"/>
      <c r="B743" s="599"/>
      <c r="C743" s="599"/>
      <c r="D743" s="599"/>
      <c r="E743" s="599"/>
      <c r="F743" s="60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8"/>
      <c r="B744" s="599"/>
      <c r="C744" s="599"/>
      <c r="D744" s="599"/>
      <c r="E744" s="599"/>
      <c r="F744" s="60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8"/>
      <c r="B745" s="599"/>
      <c r="C745" s="599"/>
      <c r="D745" s="599"/>
      <c r="E745" s="599"/>
      <c r="F745" s="60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8"/>
      <c r="B746" s="599"/>
      <c r="C746" s="599"/>
      <c r="D746" s="599"/>
      <c r="E746" s="599"/>
      <c r="F746" s="60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8"/>
      <c r="B747" s="599"/>
      <c r="C747" s="599"/>
      <c r="D747" s="599"/>
      <c r="E747" s="599"/>
      <c r="F747" s="60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8"/>
      <c r="B748" s="599"/>
      <c r="C748" s="599"/>
      <c r="D748" s="599"/>
      <c r="E748" s="599"/>
      <c r="F748" s="60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98"/>
      <c r="B749" s="599"/>
      <c r="C749" s="599"/>
      <c r="D749" s="599"/>
      <c r="E749" s="599"/>
      <c r="F749" s="60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98"/>
      <c r="B750" s="599"/>
      <c r="C750" s="599"/>
      <c r="D750" s="599"/>
      <c r="E750" s="599"/>
      <c r="F750" s="60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98"/>
      <c r="B751" s="599"/>
      <c r="C751" s="599"/>
      <c r="D751" s="599"/>
      <c r="E751" s="599"/>
      <c r="F751" s="60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98"/>
      <c r="B752" s="599"/>
      <c r="C752" s="599"/>
      <c r="D752" s="599"/>
      <c r="E752" s="599"/>
      <c r="F752" s="60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98"/>
      <c r="B753" s="599"/>
      <c r="C753" s="599"/>
      <c r="D753" s="599"/>
      <c r="E753" s="599"/>
      <c r="F753" s="60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98"/>
      <c r="B754" s="599"/>
      <c r="C754" s="599"/>
      <c r="D754" s="599"/>
      <c r="E754" s="599"/>
      <c r="F754" s="60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98"/>
      <c r="B755" s="599"/>
      <c r="C755" s="599"/>
      <c r="D755" s="599"/>
      <c r="E755" s="599"/>
      <c r="F755" s="60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8"/>
      <c r="B756" s="599"/>
      <c r="C756" s="599"/>
      <c r="D756" s="599"/>
      <c r="E756" s="599"/>
      <c r="F756" s="60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01"/>
      <c r="B757" s="602"/>
      <c r="C757" s="602"/>
      <c r="D757" s="602"/>
      <c r="E757" s="602"/>
      <c r="F757" s="60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6" t="s">
        <v>32</v>
      </c>
      <c r="B758" s="477"/>
      <c r="C758" s="477"/>
      <c r="D758" s="477"/>
      <c r="E758" s="477"/>
      <c r="F758" s="478"/>
      <c r="G758" s="466" t="s">
        <v>602</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603</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79"/>
    </row>
    <row r="759" spans="1:50" ht="24.75" customHeight="1">
      <c r="A759" s="479"/>
      <c r="B759" s="480"/>
      <c r="C759" s="480"/>
      <c r="D759" s="480"/>
      <c r="E759" s="480"/>
      <c r="F759" s="481"/>
      <c r="G759" s="442" t="s">
        <v>19</v>
      </c>
      <c r="H759" s="523"/>
      <c r="I759" s="523"/>
      <c r="J759" s="523"/>
      <c r="K759" s="523"/>
      <c r="L759" s="522" t="s">
        <v>20</v>
      </c>
      <c r="M759" s="523"/>
      <c r="N759" s="523"/>
      <c r="O759" s="523"/>
      <c r="P759" s="523"/>
      <c r="Q759" s="523"/>
      <c r="R759" s="523"/>
      <c r="S759" s="523"/>
      <c r="T759" s="523"/>
      <c r="U759" s="523"/>
      <c r="V759" s="523"/>
      <c r="W759" s="523"/>
      <c r="X759" s="524"/>
      <c r="Y759" s="461" t="s">
        <v>21</v>
      </c>
      <c r="Z759" s="462"/>
      <c r="AA759" s="462"/>
      <c r="AB759" s="684"/>
      <c r="AC759" s="442" t="s">
        <v>19</v>
      </c>
      <c r="AD759" s="523"/>
      <c r="AE759" s="523"/>
      <c r="AF759" s="523"/>
      <c r="AG759" s="523"/>
      <c r="AH759" s="522" t="s">
        <v>20</v>
      </c>
      <c r="AI759" s="523"/>
      <c r="AJ759" s="523"/>
      <c r="AK759" s="523"/>
      <c r="AL759" s="523"/>
      <c r="AM759" s="523"/>
      <c r="AN759" s="523"/>
      <c r="AO759" s="523"/>
      <c r="AP759" s="523"/>
      <c r="AQ759" s="523"/>
      <c r="AR759" s="523"/>
      <c r="AS759" s="523"/>
      <c r="AT759" s="524"/>
      <c r="AU759" s="461" t="s">
        <v>21</v>
      </c>
      <c r="AV759" s="462"/>
      <c r="AW759" s="462"/>
      <c r="AX759" s="463"/>
    </row>
    <row r="760" spans="1:50" ht="24.75" customHeight="1">
      <c r="A760" s="479"/>
      <c r="B760" s="480"/>
      <c r="C760" s="480"/>
      <c r="D760" s="480"/>
      <c r="E760" s="480"/>
      <c r="F760" s="481"/>
      <c r="G760" s="525" t="s">
        <v>459</v>
      </c>
      <c r="H760" s="526"/>
      <c r="I760" s="526"/>
      <c r="J760" s="526"/>
      <c r="K760" s="527"/>
      <c r="L760" s="519" t="s">
        <v>464</v>
      </c>
      <c r="M760" s="637"/>
      <c r="N760" s="637"/>
      <c r="O760" s="637"/>
      <c r="P760" s="637"/>
      <c r="Q760" s="637"/>
      <c r="R760" s="637"/>
      <c r="S760" s="637"/>
      <c r="T760" s="637"/>
      <c r="U760" s="637"/>
      <c r="V760" s="637"/>
      <c r="W760" s="637"/>
      <c r="X760" s="638"/>
      <c r="Y760" s="469">
        <v>762.5</v>
      </c>
      <c r="Z760" s="470"/>
      <c r="AA760" s="470"/>
      <c r="AB760" s="691"/>
      <c r="AC760" s="525" t="s">
        <v>467</v>
      </c>
      <c r="AD760" s="635"/>
      <c r="AE760" s="635"/>
      <c r="AF760" s="635"/>
      <c r="AG760" s="636"/>
      <c r="AH760" s="519" t="s">
        <v>476</v>
      </c>
      <c r="AI760" s="520"/>
      <c r="AJ760" s="520"/>
      <c r="AK760" s="520"/>
      <c r="AL760" s="520"/>
      <c r="AM760" s="520"/>
      <c r="AN760" s="520"/>
      <c r="AO760" s="520"/>
      <c r="AP760" s="520"/>
      <c r="AQ760" s="520"/>
      <c r="AR760" s="520"/>
      <c r="AS760" s="520"/>
      <c r="AT760" s="521"/>
      <c r="AU760" s="469">
        <v>24.2</v>
      </c>
      <c r="AV760" s="470"/>
      <c r="AW760" s="470"/>
      <c r="AX760" s="471"/>
    </row>
    <row r="761" spans="1:50" ht="24.75" customHeight="1">
      <c r="A761" s="479"/>
      <c r="B761" s="480"/>
      <c r="C761" s="480"/>
      <c r="D761" s="480"/>
      <c r="E761" s="480"/>
      <c r="F761" s="481"/>
      <c r="G761" s="414" t="s">
        <v>460</v>
      </c>
      <c r="H761" s="415"/>
      <c r="I761" s="415"/>
      <c r="J761" s="415"/>
      <c r="K761" s="416"/>
      <c r="L761" s="408" t="s">
        <v>477</v>
      </c>
      <c r="M761" s="409"/>
      <c r="N761" s="409"/>
      <c r="O761" s="409"/>
      <c r="P761" s="409"/>
      <c r="Q761" s="409"/>
      <c r="R761" s="409"/>
      <c r="S761" s="409"/>
      <c r="T761" s="409"/>
      <c r="U761" s="409"/>
      <c r="V761" s="409"/>
      <c r="W761" s="409"/>
      <c r="X761" s="410"/>
      <c r="Y761" s="411">
        <v>337.4</v>
      </c>
      <c r="Z761" s="412"/>
      <c r="AA761" s="412"/>
      <c r="AB761" s="420"/>
      <c r="AC761" s="414" t="s">
        <v>468</v>
      </c>
      <c r="AD761" s="415"/>
      <c r="AE761" s="415"/>
      <c r="AF761" s="415"/>
      <c r="AG761" s="416"/>
      <c r="AH761" s="408" t="s">
        <v>475</v>
      </c>
      <c r="AI761" s="409"/>
      <c r="AJ761" s="409"/>
      <c r="AK761" s="409"/>
      <c r="AL761" s="409"/>
      <c r="AM761" s="409"/>
      <c r="AN761" s="409"/>
      <c r="AO761" s="409"/>
      <c r="AP761" s="409"/>
      <c r="AQ761" s="409"/>
      <c r="AR761" s="409"/>
      <c r="AS761" s="409"/>
      <c r="AT761" s="410"/>
      <c r="AU761" s="411">
        <v>19.600000000000001</v>
      </c>
      <c r="AV761" s="412"/>
      <c r="AW761" s="412"/>
      <c r="AX761" s="413"/>
    </row>
    <row r="762" spans="1:50" ht="24.75" customHeight="1">
      <c r="A762" s="479"/>
      <c r="B762" s="480"/>
      <c r="C762" s="480"/>
      <c r="D762" s="480"/>
      <c r="E762" s="480"/>
      <c r="F762" s="481"/>
      <c r="G762" s="414" t="s">
        <v>458</v>
      </c>
      <c r="H762" s="415"/>
      <c r="I762" s="415"/>
      <c r="J762" s="415"/>
      <c r="K762" s="416"/>
      <c r="L762" s="408" t="s">
        <v>465</v>
      </c>
      <c r="M762" s="409"/>
      <c r="N762" s="409"/>
      <c r="O762" s="409"/>
      <c r="P762" s="409"/>
      <c r="Q762" s="409"/>
      <c r="R762" s="409"/>
      <c r="S762" s="409"/>
      <c r="T762" s="409"/>
      <c r="U762" s="409"/>
      <c r="V762" s="409"/>
      <c r="W762" s="409"/>
      <c r="X762" s="410"/>
      <c r="Y762" s="411">
        <v>198.7</v>
      </c>
      <c r="Z762" s="412"/>
      <c r="AA762" s="412"/>
      <c r="AB762" s="420"/>
      <c r="AC762" s="414" t="s">
        <v>469</v>
      </c>
      <c r="AD762" s="415"/>
      <c r="AE762" s="415"/>
      <c r="AF762" s="415"/>
      <c r="AG762" s="416"/>
      <c r="AH762" s="408" t="s">
        <v>479</v>
      </c>
      <c r="AI762" s="409"/>
      <c r="AJ762" s="409"/>
      <c r="AK762" s="409"/>
      <c r="AL762" s="409"/>
      <c r="AM762" s="409"/>
      <c r="AN762" s="409"/>
      <c r="AO762" s="409"/>
      <c r="AP762" s="409"/>
      <c r="AQ762" s="409"/>
      <c r="AR762" s="409"/>
      <c r="AS762" s="409"/>
      <c r="AT762" s="410"/>
      <c r="AU762" s="411">
        <v>19</v>
      </c>
      <c r="AV762" s="412"/>
      <c r="AW762" s="412"/>
      <c r="AX762" s="413"/>
    </row>
    <row r="763" spans="1:50" ht="32.25" customHeight="1">
      <c r="A763" s="479"/>
      <c r="B763" s="480"/>
      <c r="C763" s="480"/>
      <c r="D763" s="480"/>
      <c r="E763" s="480"/>
      <c r="F763" s="481"/>
      <c r="G763" s="414" t="s">
        <v>461</v>
      </c>
      <c r="H763" s="415"/>
      <c r="I763" s="415"/>
      <c r="J763" s="415"/>
      <c r="K763" s="416"/>
      <c r="L763" s="408"/>
      <c r="M763" s="409"/>
      <c r="N763" s="409"/>
      <c r="O763" s="409"/>
      <c r="P763" s="409"/>
      <c r="Q763" s="409"/>
      <c r="R763" s="409"/>
      <c r="S763" s="409"/>
      <c r="T763" s="409"/>
      <c r="U763" s="409"/>
      <c r="V763" s="409"/>
      <c r="W763" s="409"/>
      <c r="X763" s="410"/>
      <c r="Y763" s="411">
        <v>126.9</v>
      </c>
      <c r="Z763" s="412"/>
      <c r="AA763" s="412"/>
      <c r="AB763" s="420"/>
      <c r="AC763" s="414" t="s">
        <v>470</v>
      </c>
      <c r="AD763" s="415"/>
      <c r="AE763" s="415"/>
      <c r="AF763" s="415"/>
      <c r="AG763" s="416"/>
      <c r="AH763" s="408" t="s">
        <v>481</v>
      </c>
      <c r="AI763" s="409"/>
      <c r="AJ763" s="409"/>
      <c r="AK763" s="409"/>
      <c r="AL763" s="409"/>
      <c r="AM763" s="409"/>
      <c r="AN763" s="409"/>
      <c r="AO763" s="409"/>
      <c r="AP763" s="409"/>
      <c r="AQ763" s="409"/>
      <c r="AR763" s="409"/>
      <c r="AS763" s="409"/>
      <c r="AT763" s="410"/>
      <c r="AU763" s="411">
        <v>8.6</v>
      </c>
      <c r="AV763" s="412"/>
      <c r="AW763" s="412"/>
      <c r="AX763" s="413"/>
    </row>
    <row r="764" spans="1:50" ht="24.75" customHeight="1">
      <c r="A764" s="479"/>
      <c r="B764" s="480"/>
      <c r="C764" s="480"/>
      <c r="D764" s="480"/>
      <c r="E764" s="480"/>
      <c r="F764" s="481"/>
      <c r="G764" s="414" t="s">
        <v>462</v>
      </c>
      <c r="H764" s="415"/>
      <c r="I764" s="415"/>
      <c r="J764" s="415"/>
      <c r="K764" s="416"/>
      <c r="L764" s="408"/>
      <c r="M764" s="409"/>
      <c r="N764" s="409"/>
      <c r="O764" s="409"/>
      <c r="P764" s="409"/>
      <c r="Q764" s="409"/>
      <c r="R764" s="409"/>
      <c r="S764" s="409"/>
      <c r="T764" s="409"/>
      <c r="U764" s="409"/>
      <c r="V764" s="409"/>
      <c r="W764" s="409"/>
      <c r="X764" s="410"/>
      <c r="Y764" s="411">
        <v>95.3</v>
      </c>
      <c r="Z764" s="412"/>
      <c r="AA764" s="412"/>
      <c r="AB764" s="420"/>
      <c r="AC764" s="414" t="s">
        <v>473</v>
      </c>
      <c r="AD764" s="415"/>
      <c r="AE764" s="415"/>
      <c r="AF764" s="415"/>
      <c r="AG764" s="416"/>
      <c r="AH764" s="408"/>
      <c r="AI764" s="409"/>
      <c r="AJ764" s="409"/>
      <c r="AK764" s="409"/>
      <c r="AL764" s="409"/>
      <c r="AM764" s="409"/>
      <c r="AN764" s="409"/>
      <c r="AO764" s="409"/>
      <c r="AP764" s="409"/>
      <c r="AQ764" s="409"/>
      <c r="AR764" s="409"/>
      <c r="AS764" s="409"/>
      <c r="AT764" s="410"/>
      <c r="AU764" s="411">
        <v>6.4</v>
      </c>
      <c r="AV764" s="412"/>
      <c r="AW764" s="412"/>
      <c r="AX764" s="413"/>
    </row>
    <row r="765" spans="1:50" ht="24.75" customHeight="1">
      <c r="A765" s="479"/>
      <c r="B765" s="480"/>
      <c r="C765" s="480"/>
      <c r="D765" s="480"/>
      <c r="E765" s="480"/>
      <c r="F765" s="481"/>
      <c r="G765" s="414" t="s">
        <v>457</v>
      </c>
      <c r="H765" s="415"/>
      <c r="I765" s="415"/>
      <c r="J765" s="415"/>
      <c r="K765" s="416"/>
      <c r="L765" s="408" t="s">
        <v>466</v>
      </c>
      <c r="M765" s="409"/>
      <c r="N765" s="409"/>
      <c r="O765" s="409"/>
      <c r="P765" s="409"/>
      <c r="Q765" s="409"/>
      <c r="R765" s="409"/>
      <c r="S765" s="409"/>
      <c r="T765" s="409"/>
      <c r="U765" s="409"/>
      <c r="V765" s="409"/>
      <c r="W765" s="409"/>
      <c r="X765" s="410"/>
      <c r="Y765" s="411">
        <v>77.099999999999994</v>
      </c>
      <c r="Z765" s="412"/>
      <c r="AA765" s="412"/>
      <c r="AB765" s="420"/>
      <c r="AC765" s="414" t="s">
        <v>472</v>
      </c>
      <c r="AD765" s="415"/>
      <c r="AE765" s="415"/>
      <c r="AF765" s="415"/>
      <c r="AG765" s="416"/>
      <c r="AH765" s="408"/>
      <c r="AI765" s="409"/>
      <c r="AJ765" s="409"/>
      <c r="AK765" s="409"/>
      <c r="AL765" s="409"/>
      <c r="AM765" s="409"/>
      <c r="AN765" s="409"/>
      <c r="AO765" s="409"/>
      <c r="AP765" s="409"/>
      <c r="AQ765" s="409"/>
      <c r="AR765" s="409"/>
      <c r="AS765" s="409"/>
      <c r="AT765" s="410"/>
      <c r="AU765" s="411">
        <v>4.0999999999999996</v>
      </c>
      <c r="AV765" s="412"/>
      <c r="AW765" s="412"/>
      <c r="AX765" s="413"/>
    </row>
    <row r="766" spans="1:50" ht="24.75" customHeight="1">
      <c r="A766" s="479"/>
      <c r="B766" s="480"/>
      <c r="C766" s="480"/>
      <c r="D766" s="480"/>
      <c r="E766" s="480"/>
      <c r="F766" s="481"/>
      <c r="G766" s="414" t="s">
        <v>205</v>
      </c>
      <c r="H766" s="482"/>
      <c r="I766" s="482"/>
      <c r="J766" s="482"/>
      <c r="K766" s="483"/>
      <c r="L766" s="408" t="s">
        <v>463</v>
      </c>
      <c r="M766" s="484"/>
      <c r="N766" s="484"/>
      <c r="O766" s="484"/>
      <c r="P766" s="484"/>
      <c r="Q766" s="484"/>
      <c r="R766" s="484"/>
      <c r="S766" s="484"/>
      <c r="T766" s="484"/>
      <c r="U766" s="484"/>
      <c r="V766" s="484"/>
      <c r="W766" s="484"/>
      <c r="X766" s="485"/>
      <c r="Y766" s="411">
        <v>113</v>
      </c>
      <c r="Z766" s="412"/>
      <c r="AA766" s="412"/>
      <c r="AB766" s="420"/>
      <c r="AC766" s="414" t="s">
        <v>471</v>
      </c>
      <c r="AD766" s="415"/>
      <c r="AE766" s="415"/>
      <c r="AF766" s="415"/>
      <c r="AG766" s="416"/>
      <c r="AH766" s="408" t="s">
        <v>498</v>
      </c>
      <c r="AI766" s="409"/>
      <c r="AJ766" s="409"/>
      <c r="AK766" s="409"/>
      <c r="AL766" s="409"/>
      <c r="AM766" s="409"/>
      <c r="AN766" s="409"/>
      <c r="AO766" s="409"/>
      <c r="AP766" s="409"/>
      <c r="AQ766" s="409"/>
      <c r="AR766" s="409"/>
      <c r="AS766" s="409"/>
      <c r="AT766" s="410"/>
      <c r="AU766" s="411">
        <v>3.8</v>
      </c>
      <c r="AV766" s="412"/>
      <c r="AW766" s="412"/>
      <c r="AX766" s="413"/>
    </row>
    <row r="767" spans="1:50" ht="24.75" customHeight="1">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t="s">
        <v>474</v>
      </c>
      <c r="AD767" s="415"/>
      <c r="AE767" s="415"/>
      <c r="AF767" s="415"/>
      <c r="AG767" s="416"/>
      <c r="AH767" s="408" t="s">
        <v>480</v>
      </c>
      <c r="AI767" s="409"/>
      <c r="AJ767" s="409"/>
      <c r="AK767" s="409"/>
      <c r="AL767" s="409"/>
      <c r="AM767" s="409"/>
      <c r="AN767" s="409"/>
      <c r="AO767" s="409"/>
      <c r="AP767" s="409"/>
      <c r="AQ767" s="409"/>
      <c r="AR767" s="409"/>
      <c r="AS767" s="409"/>
      <c r="AT767" s="410"/>
      <c r="AU767" s="411">
        <v>0.4</v>
      </c>
      <c r="AV767" s="412"/>
      <c r="AW767" s="412"/>
      <c r="AX767" s="413"/>
    </row>
    <row r="768" spans="1:50" ht="24.75" hidden="1" customHeight="1">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c r="A770" s="479"/>
      <c r="B770" s="480"/>
      <c r="C770" s="480"/>
      <c r="D770" s="480"/>
      <c r="E770" s="480"/>
      <c r="F770" s="481"/>
      <c r="G770" s="709" t="s">
        <v>22</v>
      </c>
      <c r="H770" s="710"/>
      <c r="I770" s="710"/>
      <c r="J770" s="710"/>
      <c r="K770" s="710"/>
      <c r="L770" s="711"/>
      <c r="M770" s="712"/>
      <c r="N770" s="712"/>
      <c r="O770" s="712"/>
      <c r="P770" s="712"/>
      <c r="Q770" s="712"/>
      <c r="R770" s="712"/>
      <c r="S770" s="712"/>
      <c r="T770" s="712"/>
      <c r="U770" s="712"/>
      <c r="V770" s="712"/>
      <c r="W770" s="712"/>
      <c r="X770" s="713"/>
      <c r="Y770" s="714">
        <f>SUM(Y760:AB769)</f>
        <v>1710.9</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86.1</v>
      </c>
      <c r="AV770" s="715"/>
      <c r="AW770" s="715"/>
      <c r="AX770" s="717"/>
    </row>
    <row r="771" spans="1:50" ht="30" customHeight="1">
      <c r="A771" s="479"/>
      <c r="B771" s="480"/>
      <c r="C771" s="480"/>
      <c r="D771" s="480"/>
      <c r="E771" s="480"/>
      <c r="F771" s="481"/>
      <c r="G771" s="466" t="s">
        <v>604</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605</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79"/>
    </row>
    <row r="772" spans="1:50" ht="25.5" customHeight="1">
      <c r="A772" s="479"/>
      <c r="B772" s="480"/>
      <c r="C772" s="480"/>
      <c r="D772" s="480"/>
      <c r="E772" s="480"/>
      <c r="F772" s="481"/>
      <c r="G772" s="442" t="s">
        <v>19</v>
      </c>
      <c r="H772" s="523"/>
      <c r="I772" s="523"/>
      <c r="J772" s="523"/>
      <c r="K772" s="523"/>
      <c r="L772" s="522" t="s">
        <v>20</v>
      </c>
      <c r="M772" s="523"/>
      <c r="N772" s="523"/>
      <c r="O772" s="523"/>
      <c r="P772" s="523"/>
      <c r="Q772" s="523"/>
      <c r="R772" s="523"/>
      <c r="S772" s="523"/>
      <c r="T772" s="523"/>
      <c r="U772" s="523"/>
      <c r="V772" s="523"/>
      <c r="W772" s="523"/>
      <c r="X772" s="524"/>
      <c r="Y772" s="461" t="s">
        <v>21</v>
      </c>
      <c r="Z772" s="462"/>
      <c r="AA772" s="462"/>
      <c r="AB772" s="684"/>
      <c r="AC772" s="442" t="s">
        <v>19</v>
      </c>
      <c r="AD772" s="523"/>
      <c r="AE772" s="523"/>
      <c r="AF772" s="523"/>
      <c r="AG772" s="523"/>
      <c r="AH772" s="522" t="s">
        <v>20</v>
      </c>
      <c r="AI772" s="523"/>
      <c r="AJ772" s="523"/>
      <c r="AK772" s="523"/>
      <c r="AL772" s="523"/>
      <c r="AM772" s="523"/>
      <c r="AN772" s="523"/>
      <c r="AO772" s="523"/>
      <c r="AP772" s="523"/>
      <c r="AQ772" s="523"/>
      <c r="AR772" s="523"/>
      <c r="AS772" s="523"/>
      <c r="AT772" s="524"/>
      <c r="AU772" s="461" t="s">
        <v>21</v>
      </c>
      <c r="AV772" s="462"/>
      <c r="AW772" s="462"/>
      <c r="AX772" s="463"/>
    </row>
    <row r="773" spans="1:50" ht="24.75" customHeight="1">
      <c r="A773" s="479"/>
      <c r="B773" s="480"/>
      <c r="C773" s="480"/>
      <c r="D773" s="480"/>
      <c r="E773" s="480"/>
      <c r="F773" s="481"/>
      <c r="G773" s="525" t="s">
        <v>468</v>
      </c>
      <c r="H773" s="635"/>
      <c r="I773" s="635"/>
      <c r="J773" s="635"/>
      <c r="K773" s="636"/>
      <c r="L773" s="519" t="s">
        <v>487</v>
      </c>
      <c r="M773" s="520"/>
      <c r="N773" s="520"/>
      <c r="O773" s="520"/>
      <c r="P773" s="520"/>
      <c r="Q773" s="520"/>
      <c r="R773" s="520"/>
      <c r="S773" s="520"/>
      <c r="T773" s="520"/>
      <c r="U773" s="520"/>
      <c r="V773" s="520"/>
      <c r="W773" s="520"/>
      <c r="X773" s="521"/>
      <c r="Y773" s="469">
        <v>34.9</v>
      </c>
      <c r="Z773" s="470"/>
      <c r="AA773" s="470"/>
      <c r="AB773" s="691"/>
      <c r="AC773" s="525" t="s">
        <v>468</v>
      </c>
      <c r="AD773" s="635"/>
      <c r="AE773" s="635"/>
      <c r="AF773" s="635"/>
      <c r="AG773" s="636"/>
      <c r="AH773" s="519" t="s">
        <v>493</v>
      </c>
      <c r="AI773" s="520"/>
      <c r="AJ773" s="520"/>
      <c r="AK773" s="520"/>
      <c r="AL773" s="520"/>
      <c r="AM773" s="520"/>
      <c r="AN773" s="520"/>
      <c r="AO773" s="520"/>
      <c r="AP773" s="520"/>
      <c r="AQ773" s="520"/>
      <c r="AR773" s="520"/>
      <c r="AS773" s="520"/>
      <c r="AT773" s="521"/>
      <c r="AU773" s="469">
        <v>1.4</v>
      </c>
      <c r="AV773" s="470"/>
      <c r="AW773" s="470"/>
      <c r="AX773" s="471"/>
    </row>
    <row r="774" spans="1:50" ht="24.75" customHeight="1">
      <c r="A774" s="479"/>
      <c r="B774" s="480"/>
      <c r="C774" s="480"/>
      <c r="D774" s="480"/>
      <c r="E774" s="480"/>
      <c r="F774" s="481"/>
      <c r="G774" s="414" t="s">
        <v>457</v>
      </c>
      <c r="H774" s="415"/>
      <c r="I774" s="415"/>
      <c r="J774" s="415"/>
      <c r="K774" s="416"/>
      <c r="L774" s="408" t="s">
        <v>484</v>
      </c>
      <c r="M774" s="409"/>
      <c r="N774" s="409"/>
      <c r="O774" s="409"/>
      <c r="P774" s="409"/>
      <c r="Q774" s="409"/>
      <c r="R774" s="409"/>
      <c r="S774" s="409"/>
      <c r="T774" s="409"/>
      <c r="U774" s="409"/>
      <c r="V774" s="409"/>
      <c r="W774" s="409"/>
      <c r="X774" s="410"/>
      <c r="Y774" s="411">
        <v>23.8</v>
      </c>
      <c r="Z774" s="412"/>
      <c r="AA774" s="412"/>
      <c r="AB774" s="420"/>
      <c r="AC774" s="414" t="s">
        <v>471</v>
      </c>
      <c r="AD774" s="415"/>
      <c r="AE774" s="415"/>
      <c r="AF774" s="415"/>
      <c r="AG774" s="416"/>
      <c r="AH774" s="408" t="s">
        <v>495</v>
      </c>
      <c r="AI774" s="409"/>
      <c r="AJ774" s="409"/>
      <c r="AK774" s="409"/>
      <c r="AL774" s="409"/>
      <c r="AM774" s="409"/>
      <c r="AN774" s="409"/>
      <c r="AO774" s="409"/>
      <c r="AP774" s="409"/>
      <c r="AQ774" s="409"/>
      <c r="AR774" s="409"/>
      <c r="AS774" s="409"/>
      <c r="AT774" s="410"/>
      <c r="AU774" s="411">
        <v>0.9</v>
      </c>
      <c r="AV774" s="412"/>
      <c r="AW774" s="412"/>
      <c r="AX774" s="413"/>
    </row>
    <row r="775" spans="1:50" ht="24.75" customHeight="1">
      <c r="A775" s="479"/>
      <c r="B775" s="480"/>
      <c r="C775" s="480"/>
      <c r="D775" s="480"/>
      <c r="E775" s="480"/>
      <c r="F775" s="481"/>
      <c r="G775" s="414" t="s">
        <v>459</v>
      </c>
      <c r="H775" s="415"/>
      <c r="I775" s="415"/>
      <c r="J775" s="415"/>
      <c r="K775" s="416"/>
      <c r="L775" s="408" t="s">
        <v>486</v>
      </c>
      <c r="M775" s="409"/>
      <c r="N775" s="409"/>
      <c r="O775" s="409"/>
      <c r="P775" s="409"/>
      <c r="Q775" s="409"/>
      <c r="R775" s="409"/>
      <c r="S775" s="409"/>
      <c r="T775" s="409"/>
      <c r="U775" s="409"/>
      <c r="V775" s="409"/>
      <c r="W775" s="409"/>
      <c r="X775" s="410"/>
      <c r="Y775" s="411">
        <v>16.8</v>
      </c>
      <c r="Z775" s="412"/>
      <c r="AA775" s="412"/>
      <c r="AB775" s="420"/>
      <c r="AC775" s="414" t="s">
        <v>488</v>
      </c>
      <c r="AD775" s="415"/>
      <c r="AE775" s="415"/>
      <c r="AF775" s="415"/>
      <c r="AG775" s="416"/>
      <c r="AH775" s="408" t="s">
        <v>494</v>
      </c>
      <c r="AI775" s="409"/>
      <c r="AJ775" s="409"/>
      <c r="AK775" s="409"/>
      <c r="AL775" s="409"/>
      <c r="AM775" s="409"/>
      <c r="AN775" s="409"/>
      <c r="AO775" s="409"/>
      <c r="AP775" s="409"/>
      <c r="AQ775" s="409"/>
      <c r="AR775" s="409"/>
      <c r="AS775" s="409"/>
      <c r="AT775" s="410"/>
      <c r="AU775" s="411">
        <v>0.3</v>
      </c>
      <c r="AV775" s="412"/>
      <c r="AW775" s="412"/>
      <c r="AX775" s="413"/>
    </row>
    <row r="776" spans="1:50" ht="24.75" customHeight="1">
      <c r="A776" s="479"/>
      <c r="B776" s="480"/>
      <c r="C776" s="480"/>
      <c r="D776" s="480"/>
      <c r="E776" s="480"/>
      <c r="F776" s="481"/>
      <c r="G776" s="414" t="s">
        <v>461</v>
      </c>
      <c r="H776" s="415"/>
      <c r="I776" s="415"/>
      <c r="J776" s="415"/>
      <c r="K776" s="416"/>
      <c r="L776" s="408"/>
      <c r="M776" s="409"/>
      <c r="N776" s="409"/>
      <c r="O776" s="409"/>
      <c r="P776" s="409"/>
      <c r="Q776" s="409"/>
      <c r="R776" s="409"/>
      <c r="S776" s="409"/>
      <c r="T776" s="409"/>
      <c r="U776" s="409"/>
      <c r="V776" s="409"/>
      <c r="W776" s="409"/>
      <c r="X776" s="410"/>
      <c r="Y776" s="411">
        <v>6.2</v>
      </c>
      <c r="Z776" s="412"/>
      <c r="AA776" s="412"/>
      <c r="AB776" s="420"/>
      <c r="AC776" s="414" t="s">
        <v>474</v>
      </c>
      <c r="AD776" s="415"/>
      <c r="AE776" s="415"/>
      <c r="AF776" s="415"/>
      <c r="AG776" s="416"/>
      <c r="AH776" s="408" t="s">
        <v>496</v>
      </c>
      <c r="AI776" s="409"/>
      <c r="AJ776" s="409"/>
      <c r="AK776" s="409"/>
      <c r="AL776" s="409"/>
      <c r="AM776" s="409"/>
      <c r="AN776" s="409"/>
      <c r="AO776" s="409"/>
      <c r="AP776" s="409"/>
      <c r="AQ776" s="409"/>
      <c r="AR776" s="409"/>
      <c r="AS776" s="409"/>
      <c r="AT776" s="410"/>
      <c r="AU776" s="411">
        <v>0.2</v>
      </c>
      <c r="AV776" s="412"/>
      <c r="AW776" s="412"/>
      <c r="AX776" s="413"/>
    </row>
    <row r="777" spans="1:50" ht="24.75" customHeight="1">
      <c r="A777" s="479"/>
      <c r="B777" s="480"/>
      <c r="C777" s="480"/>
      <c r="D777" s="480"/>
      <c r="E777" s="480"/>
      <c r="F777" s="481"/>
      <c r="G777" s="414" t="s">
        <v>471</v>
      </c>
      <c r="H777" s="415"/>
      <c r="I777" s="415"/>
      <c r="J777" s="415"/>
      <c r="K777" s="416"/>
      <c r="L777" s="408" t="s">
        <v>485</v>
      </c>
      <c r="M777" s="409"/>
      <c r="N777" s="409"/>
      <c r="O777" s="409"/>
      <c r="P777" s="409"/>
      <c r="Q777" s="409"/>
      <c r="R777" s="409"/>
      <c r="S777" s="409"/>
      <c r="T777" s="409"/>
      <c r="U777" s="409"/>
      <c r="V777" s="409"/>
      <c r="W777" s="409"/>
      <c r="X777" s="410"/>
      <c r="Y777" s="411">
        <v>1.7</v>
      </c>
      <c r="Z777" s="412"/>
      <c r="AA777" s="412"/>
      <c r="AB777" s="420"/>
      <c r="AC777" s="414" t="s">
        <v>473</v>
      </c>
      <c r="AD777" s="415"/>
      <c r="AE777" s="415"/>
      <c r="AF777" s="415"/>
      <c r="AG777" s="416"/>
      <c r="AH777" s="408"/>
      <c r="AI777" s="409"/>
      <c r="AJ777" s="409"/>
      <c r="AK777" s="409"/>
      <c r="AL777" s="409"/>
      <c r="AM777" s="409"/>
      <c r="AN777" s="409"/>
      <c r="AO777" s="409"/>
      <c r="AP777" s="409"/>
      <c r="AQ777" s="409"/>
      <c r="AR777" s="409"/>
      <c r="AS777" s="409"/>
      <c r="AT777" s="410"/>
      <c r="AU777" s="411">
        <v>0.2</v>
      </c>
      <c r="AV777" s="412"/>
      <c r="AW777" s="412"/>
      <c r="AX777" s="413"/>
    </row>
    <row r="778" spans="1:50" ht="24.75" customHeight="1">
      <c r="A778" s="479"/>
      <c r="B778" s="480"/>
      <c r="C778" s="480"/>
      <c r="D778" s="480"/>
      <c r="E778" s="480"/>
      <c r="F778" s="481"/>
      <c r="G778" s="414" t="s">
        <v>205</v>
      </c>
      <c r="H778" s="415"/>
      <c r="I778" s="415"/>
      <c r="J778" s="415"/>
      <c r="K778" s="416"/>
      <c r="L778" s="408" t="s">
        <v>483</v>
      </c>
      <c r="M778" s="409"/>
      <c r="N778" s="409"/>
      <c r="O778" s="409"/>
      <c r="P778" s="409"/>
      <c r="Q778" s="409"/>
      <c r="R778" s="409"/>
      <c r="S778" s="409"/>
      <c r="T778" s="409"/>
      <c r="U778" s="409"/>
      <c r="V778" s="409"/>
      <c r="W778" s="409"/>
      <c r="X778" s="410"/>
      <c r="Y778" s="411">
        <v>0.8</v>
      </c>
      <c r="Z778" s="412"/>
      <c r="AA778" s="412"/>
      <c r="AB778" s="420"/>
      <c r="AC778" s="414" t="s">
        <v>472</v>
      </c>
      <c r="AD778" s="415"/>
      <c r="AE778" s="415"/>
      <c r="AF778" s="415"/>
      <c r="AG778" s="416"/>
      <c r="AH778" s="408"/>
      <c r="AI778" s="409"/>
      <c r="AJ778" s="409"/>
      <c r="AK778" s="409"/>
      <c r="AL778" s="409"/>
      <c r="AM778" s="409"/>
      <c r="AN778" s="409"/>
      <c r="AO778" s="409"/>
      <c r="AP778" s="409"/>
      <c r="AQ778" s="409"/>
      <c r="AR778" s="409"/>
      <c r="AS778" s="409"/>
      <c r="AT778" s="410"/>
      <c r="AU778" s="411">
        <v>0.2</v>
      </c>
      <c r="AV778" s="412"/>
      <c r="AW778" s="412"/>
      <c r="AX778" s="413"/>
    </row>
    <row r="779" spans="1:50" ht="24.75" customHeight="1">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t="s">
        <v>489</v>
      </c>
      <c r="AD779" s="415"/>
      <c r="AE779" s="415"/>
      <c r="AF779" s="415"/>
      <c r="AG779" s="416"/>
      <c r="AH779" s="408" t="s">
        <v>490</v>
      </c>
      <c r="AI779" s="409"/>
      <c r="AJ779" s="409"/>
      <c r="AK779" s="409"/>
      <c r="AL779" s="409"/>
      <c r="AM779" s="409"/>
      <c r="AN779" s="409"/>
      <c r="AO779" s="409"/>
      <c r="AP779" s="409"/>
      <c r="AQ779" s="409"/>
      <c r="AR779" s="409"/>
      <c r="AS779" s="409"/>
      <c r="AT779" s="410"/>
      <c r="AU779" s="411">
        <v>0.02</v>
      </c>
      <c r="AV779" s="412"/>
      <c r="AW779" s="412"/>
      <c r="AX779" s="413"/>
    </row>
    <row r="780" spans="1:50" ht="24.75" customHeight="1">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c r="A783" s="479"/>
      <c r="B783" s="480"/>
      <c r="C783" s="480"/>
      <c r="D783" s="480"/>
      <c r="E783" s="480"/>
      <c r="F783" s="481"/>
      <c r="G783" s="709" t="s">
        <v>22</v>
      </c>
      <c r="H783" s="710"/>
      <c r="I783" s="710"/>
      <c r="J783" s="710"/>
      <c r="K783" s="710"/>
      <c r="L783" s="711"/>
      <c r="M783" s="712"/>
      <c r="N783" s="712"/>
      <c r="O783" s="712"/>
      <c r="P783" s="712"/>
      <c r="Q783" s="712"/>
      <c r="R783" s="712"/>
      <c r="S783" s="712"/>
      <c r="T783" s="712"/>
      <c r="U783" s="712"/>
      <c r="V783" s="712"/>
      <c r="W783" s="712"/>
      <c r="X783" s="713"/>
      <c r="Y783" s="714">
        <f>SUM(Y773:AB782)</f>
        <v>84.2</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3.22</v>
      </c>
      <c r="AV783" s="715"/>
      <c r="AW783" s="715"/>
      <c r="AX783" s="717"/>
    </row>
    <row r="784" spans="1:50" ht="30" customHeight="1">
      <c r="A784" s="479"/>
      <c r="B784" s="480"/>
      <c r="C784" s="480"/>
      <c r="D784" s="480"/>
      <c r="E784" s="480"/>
      <c r="F784" s="481"/>
      <c r="G784" s="777" t="s">
        <v>606</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597</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79"/>
    </row>
    <row r="785" spans="1:50" ht="24.75" customHeight="1">
      <c r="A785" s="479"/>
      <c r="B785" s="480"/>
      <c r="C785" s="480"/>
      <c r="D785" s="480"/>
      <c r="E785" s="480"/>
      <c r="F785" s="481"/>
      <c r="G785" s="442" t="s">
        <v>19</v>
      </c>
      <c r="H785" s="523"/>
      <c r="I785" s="523"/>
      <c r="J785" s="523"/>
      <c r="K785" s="523"/>
      <c r="L785" s="522" t="s">
        <v>20</v>
      </c>
      <c r="M785" s="523"/>
      <c r="N785" s="523"/>
      <c r="O785" s="523"/>
      <c r="P785" s="523"/>
      <c r="Q785" s="523"/>
      <c r="R785" s="523"/>
      <c r="S785" s="523"/>
      <c r="T785" s="523"/>
      <c r="U785" s="523"/>
      <c r="V785" s="523"/>
      <c r="W785" s="523"/>
      <c r="X785" s="524"/>
      <c r="Y785" s="461" t="s">
        <v>21</v>
      </c>
      <c r="Z785" s="462"/>
      <c r="AA785" s="462"/>
      <c r="AB785" s="684"/>
      <c r="AC785" s="442" t="s">
        <v>19</v>
      </c>
      <c r="AD785" s="523"/>
      <c r="AE785" s="523"/>
      <c r="AF785" s="523"/>
      <c r="AG785" s="523"/>
      <c r="AH785" s="522" t="s">
        <v>20</v>
      </c>
      <c r="AI785" s="523"/>
      <c r="AJ785" s="523"/>
      <c r="AK785" s="523"/>
      <c r="AL785" s="523"/>
      <c r="AM785" s="523"/>
      <c r="AN785" s="523"/>
      <c r="AO785" s="523"/>
      <c r="AP785" s="523"/>
      <c r="AQ785" s="523"/>
      <c r="AR785" s="523"/>
      <c r="AS785" s="523"/>
      <c r="AT785" s="524"/>
      <c r="AU785" s="461" t="s">
        <v>21</v>
      </c>
      <c r="AV785" s="462"/>
      <c r="AW785" s="462"/>
      <c r="AX785" s="463"/>
    </row>
    <row r="786" spans="1:50" ht="24.75" customHeight="1">
      <c r="A786" s="479"/>
      <c r="B786" s="480"/>
      <c r="C786" s="480"/>
      <c r="D786" s="480"/>
      <c r="E786" s="480"/>
      <c r="F786" s="481"/>
      <c r="G786" s="525" t="s">
        <v>468</v>
      </c>
      <c r="H786" s="635"/>
      <c r="I786" s="635"/>
      <c r="J786" s="635"/>
      <c r="K786" s="636"/>
      <c r="L786" s="519" t="s">
        <v>497</v>
      </c>
      <c r="M786" s="520"/>
      <c r="N786" s="520"/>
      <c r="O786" s="520"/>
      <c r="P786" s="520"/>
      <c r="Q786" s="520"/>
      <c r="R786" s="520"/>
      <c r="S786" s="520"/>
      <c r="T786" s="520"/>
      <c r="U786" s="520"/>
      <c r="V786" s="520"/>
      <c r="W786" s="520"/>
      <c r="X786" s="521"/>
      <c r="Y786" s="469">
        <v>3.8</v>
      </c>
      <c r="Z786" s="470"/>
      <c r="AA786" s="470"/>
      <c r="AB786" s="691"/>
      <c r="AC786" s="525" t="s">
        <v>598</v>
      </c>
      <c r="AD786" s="635"/>
      <c r="AE786" s="635"/>
      <c r="AF786" s="635"/>
      <c r="AG786" s="636"/>
      <c r="AH786" s="519" t="s">
        <v>600</v>
      </c>
      <c r="AI786" s="520"/>
      <c r="AJ786" s="520"/>
      <c r="AK786" s="520"/>
      <c r="AL786" s="520"/>
      <c r="AM786" s="520"/>
      <c r="AN786" s="520"/>
      <c r="AO786" s="520"/>
      <c r="AP786" s="520"/>
      <c r="AQ786" s="520"/>
      <c r="AR786" s="520"/>
      <c r="AS786" s="520"/>
      <c r="AT786" s="521"/>
      <c r="AU786" s="469">
        <v>186.8</v>
      </c>
      <c r="AV786" s="470"/>
      <c r="AW786" s="470"/>
      <c r="AX786" s="471"/>
    </row>
    <row r="787" spans="1:50" ht="24.75" customHeight="1">
      <c r="A787" s="479"/>
      <c r="B787" s="480"/>
      <c r="C787" s="480"/>
      <c r="D787" s="480"/>
      <c r="E787" s="480"/>
      <c r="F787" s="481"/>
      <c r="G787" s="414" t="s">
        <v>471</v>
      </c>
      <c r="H787" s="415"/>
      <c r="I787" s="415"/>
      <c r="J787" s="415"/>
      <c r="K787" s="416"/>
      <c r="L787" s="408" t="s">
        <v>478</v>
      </c>
      <c r="M787" s="409"/>
      <c r="N787" s="409"/>
      <c r="O787" s="409"/>
      <c r="P787" s="409"/>
      <c r="Q787" s="409"/>
      <c r="R787" s="409"/>
      <c r="S787" s="409"/>
      <c r="T787" s="409"/>
      <c r="U787" s="409"/>
      <c r="V787" s="409"/>
      <c r="W787" s="409"/>
      <c r="X787" s="410"/>
      <c r="Y787" s="411">
        <v>1.2</v>
      </c>
      <c r="Z787" s="412"/>
      <c r="AA787" s="412"/>
      <c r="AB787" s="420"/>
      <c r="AC787" s="414" t="s">
        <v>599</v>
      </c>
      <c r="AD787" s="415"/>
      <c r="AE787" s="415"/>
      <c r="AF787" s="415"/>
      <c r="AG787" s="416"/>
      <c r="AH787" s="408" t="s">
        <v>601</v>
      </c>
      <c r="AI787" s="409"/>
      <c r="AJ787" s="409"/>
      <c r="AK787" s="409"/>
      <c r="AL787" s="409"/>
      <c r="AM787" s="409"/>
      <c r="AN787" s="409"/>
      <c r="AO787" s="409"/>
      <c r="AP787" s="409"/>
      <c r="AQ787" s="409"/>
      <c r="AR787" s="409"/>
      <c r="AS787" s="409"/>
      <c r="AT787" s="410"/>
      <c r="AU787" s="411">
        <v>27.9</v>
      </c>
      <c r="AV787" s="412"/>
      <c r="AW787" s="412"/>
      <c r="AX787" s="413"/>
    </row>
    <row r="788" spans="1:50" ht="24.75" customHeight="1">
      <c r="A788" s="479"/>
      <c r="B788" s="480"/>
      <c r="C788" s="480"/>
      <c r="D788" s="480"/>
      <c r="E788" s="480"/>
      <c r="F788" s="481"/>
      <c r="G788" s="414" t="s">
        <v>491</v>
      </c>
      <c r="H788" s="415"/>
      <c r="I788" s="415"/>
      <c r="J788" s="415"/>
      <c r="K788" s="416"/>
      <c r="L788" s="408" t="s">
        <v>499</v>
      </c>
      <c r="M788" s="409"/>
      <c r="N788" s="409"/>
      <c r="O788" s="409"/>
      <c r="P788" s="409"/>
      <c r="Q788" s="409"/>
      <c r="R788" s="409"/>
      <c r="S788" s="409"/>
      <c r="T788" s="409"/>
      <c r="U788" s="409"/>
      <c r="V788" s="409"/>
      <c r="W788" s="409"/>
      <c r="X788" s="410"/>
      <c r="Y788" s="411">
        <v>0.7</v>
      </c>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c r="A789" s="479"/>
      <c r="B789" s="480"/>
      <c r="C789" s="480"/>
      <c r="D789" s="480"/>
      <c r="E789" s="480"/>
      <c r="F789" s="481"/>
      <c r="G789" s="414" t="s">
        <v>461</v>
      </c>
      <c r="H789" s="415"/>
      <c r="I789" s="415"/>
      <c r="J789" s="415"/>
      <c r="K789" s="416"/>
      <c r="L789" s="408"/>
      <c r="M789" s="409"/>
      <c r="N789" s="409"/>
      <c r="O789" s="409"/>
      <c r="P789" s="409"/>
      <c r="Q789" s="409"/>
      <c r="R789" s="409"/>
      <c r="S789" s="409"/>
      <c r="T789" s="409"/>
      <c r="U789" s="409"/>
      <c r="V789" s="409"/>
      <c r="W789" s="409"/>
      <c r="X789" s="410"/>
      <c r="Y789" s="411">
        <v>0.5</v>
      </c>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c r="A790" s="479"/>
      <c r="B790" s="480"/>
      <c r="C790" s="480"/>
      <c r="D790" s="480"/>
      <c r="E790" s="480"/>
      <c r="F790" s="481"/>
      <c r="G790" s="414" t="s">
        <v>462</v>
      </c>
      <c r="H790" s="415"/>
      <c r="I790" s="415"/>
      <c r="J790" s="415"/>
      <c r="K790" s="416"/>
      <c r="L790" s="408"/>
      <c r="M790" s="409"/>
      <c r="N790" s="409"/>
      <c r="O790" s="409"/>
      <c r="P790" s="409"/>
      <c r="Q790" s="409"/>
      <c r="R790" s="409"/>
      <c r="S790" s="409"/>
      <c r="T790" s="409"/>
      <c r="U790" s="409"/>
      <c r="V790" s="409"/>
      <c r="W790" s="409"/>
      <c r="X790" s="410"/>
      <c r="Y790" s="411">
        <v>0.3</v>
      </c>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c r="A791" s="479"/>
      <c r="B791" s="480"/>
      <c r="C791" s="480"/>
      <c r="D791" s="480"/>
      <c r="E791" s="480"/>
      <c r="F791" s="481"/>
      <c r="G791" s="414" t="s">
        <v>482</v>
      </c>
      <c r="H791" s="415"/>
      <c r="I791" s="415"/>
      <c r="J791" s="415"/>
      <c r="K791" s="416"/>
      <c r="L791" s="408" t="s">
        <v>500</v>
      </c>
      <c r="M791" s="409"/>
      <c r="N791" s="409"/>
      <c r="O791" s="409"/>
      <c r="P791" s="409"/>
      <c r="Q791" s="409"/>
      <c r="R791" s="409"/>
      <c r="S791" s="409"/>
      <c r="T791" s="409"/>
      <c r="U791" s="409"/>
      <c r="V791" s="409"/>
      <c r="W791" s="409"/>
      <c r="X791" s="410"/>
      <c r="Y791" s="411">
        <v>0.1</v>
      </c>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c r="A792" s="479"/>
      <c r="B792" s="480"/>
      <c r="C792" s="480"/>
      <c r="D792" s="480"/>
      <c r="E792" s="480"/>
      <c r="F792" s="481"/>
      <c r="G792" s="414" t="s">
        <v>458</v>
      </c>
      <c r="H792" s="415"/>
      <c r="I792" s="415"/>
      <c r="J792" s="415"/>
      <c r="K792" s="416"/>
      <c r="L792" s="408" t="s">
        <v>492</v>
      </c>
      <c r="M792" s="409"/>
      <c r="N792" s="409"/>
      <c r="O792" s="409"/>
      <c r="P792" s="409"/>
      <c r="Q792" s="409"/>
      <c r="R792" s="409"/>
      <c r="S792" s="409"/>
      <c r="T792" s="409"/>
      <c r="U792" s="409"/>
      <c r="V792" s="409"/>
      <c r="W792" s="409"/>
      <c r="X792" s="410"/>
      <c r="Y792" s="411">
        <v>3.0000000000000001E-3</v>
      </c>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c r="A796" s="479"/>
      <c r="B796" s="480"/>
      <c r="C796" s="480"/>
      <c r="D796" s="480"/>
      <c r="E796" s="480"/>
      <c r="F796" s="481"/>
      <c r="G796" s="709" t="s">
        <v>22</v>
      </c>
      <c r="H796" s="710"/>
      <c r="I796" s="710"/>
      <c r="J796" s="710"/>
      <c r="K796" s="710"/>
      <c r="L796" s="711"/>
      <c r="M796" s="712"/>
      <c r="N796" s="712"/>
      <c r="O796" s="712"/>
      <c r="P796" s="712"/>
      <c r="Q796" s="712"/>
      <c r="R796" s="712"/>
      <c r="S796" s="712"/>
      <c r="T796" s="712"/>
      <c r="U796" s="712"/>
      <c r="V796" s="712"/>
      <c r="W796" s="712"/>
      <c r="X796" s="713"/>
      <c r="Y796" s="714">
        <f>SUM(Y786:AB795)</f>
        <v>6.6029999999999998</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214.70000000000002</v>
      </c>
      <c r="AV796" s="715"/>
      <c r="AW796" s="715"/>
      <c r="AX796" s="717"/>
    </row>
    <row r="797" spans="1:50" ht="30" hidden="1" customHeight="1">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79"/>
    </row>
    <row r="798" spans="1:50" ht="24.75" hidden="1" customHeight="1">
      <c r="A798" s="479"/>
      <c r="B798" s="480"/>
      <c r="C798" s="480"/>
      <c r="D798" s="480"/>
      <c r="E798" s="480"/>
      <c r="F798" s="481"/>
      <c r="G798" s="442" t="s">
        <v>19</v>
      </c>
      <c r="H798" s="523"/>
      <c r="I798" s="523"/>
      <c r="J798" s="523"/>
      <c r="K798" s="523"/>
      <c r="L798" s="522" t="s">
        <v>20</v>
      </c>
      <c r="M798" s="523"/>
      <c r="N798" s="523"/>
      <c r="O798" s="523"/>
      <c r="P798" s="523"/>
      <c r="Q798" s="523"/>
      <c r="R798" s="523"/>
      <c r="S798" s="523"/>
      <c r="T798" s="523"/>
      <c r="U798" s="523"/>
      <c r="V798" s="523"/>
      <c r="W798" s="523"/>
      <c r="X798" s="524"/>
      <c r="Y798" s="461" t="s">
        <v>21</v>
      </c>
      <c r="Z798" s="462"/>
      <c r="AA798" s="462"/>
      <c r="AB798" s="684"/>
      <c r="AC798" s="442" t="s">
        <v>19</v>
      </c>
      <c r="AD798" s="523"/>
      <c r="AE798" s="523"/>
      <c r="AF798" s="523"/>
      <c r="AG798" s="523"/>
      <c r="AH798" s="522" t="s">
        <v>20</v>
      </c>
      <c r="AI798" s="523"/>
      <c r="AJ798" s="523"/>
      <c r="AK798" s="523"/>
      <c r="AL798" s="523"/>
      <c r="AM798" s="523"/>
      <c r="AN798" s="523"/>
      <c r="AO798" s="523"/>
      <c r="AP798" s="523"/>
      <c r="AQ798" s="523"/>
      <c r="AR798" s="523"/>
      <c r="AS798" s="523"/>
      <c r="AT798" s="524"/>
      <c r="AU798" s="461" t="s">
        <v>21</v>
      </c>
      <c r="AV798" s="462"/>
      <c r="AW798" s="462"/>
      <c r="AX798" s="463"/>
    </row>
    <row r="799" spans="1:50" ht="24.75" hidden="1" customHeight="1">
      <c r="A799" s="479"/>
      <c r="B799" s="480"/>
      <c r="C799" s="480"/>
      <c r="D799" s="480"/>
      <c r="E799" s="480"/>
      <c r="F799" s="481"/>
      <c r="G799" s="525"/>
      <c r="H799" s="635"/>
      <c r="I799" s="635"/>
      <c r="J799" s="635"/>
      <c r="K799" s="636"/>
      <c r="L799" s="519"/>
      <c r="M799" s="520"/>
      <c r="N799" s="520"/>
      <c r="O799" s="520"/>
      <c r="P799" s="520"/>
      <c r="Q799" s="520"/>
      <c r="R799" s="520"/>
      <c r="S799" s="520"/>
      <c r="T799" s="520"/>
      <c r="U799" s="520"/>
      <c r="V799" s="520"/>
      <c r="W799" s="520"/>
      <c r="X799" s="521"/>
      <c r="Y799" s="469"/>
      <c r="Z799" s="470"/>
      <c r="AA799" s="470"/>
      <c r="AB799" s="691"/>
      <c r="AC799" s="525"/>
      <c r="AD799" s="635"/>
      <c r="AE799" s="635"/>
      <c r="AF799" s="635"/>
      <c r="AG799" s="636"/>
      <c r="AH799" s="519"/>
      <c r="AI799" s="520"/>
      <c r="AJ799" s="520"/>
      <c r="AK799" s="520"/>
      <c r="AL799" s="520"/>
      <c r="AM799" s="520"/>
      <c r="AN799" s="520"/>
      <c r="AO799" s="520"/>
      <c r="AP799" s="520"/>
      <c r="AQ799" s="520"/>
      <c r="AR799" s="520"/>
      <c r="AS799" s="520"/>
      <c r="AT799" s="521"/>
      <c r="AU799" s="469"/>
      <c r="AV799" s="470"/>
      <c r="AW799" s="470"/>
      <c r="AX799" s="471"/>
    </row>
    <row r="800" spans="1:50" ht="24.75" hidden="1" customHeight="1">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c r="A809" s="479"/>
      <c r="B809" s="480"/>
      <c r="C809" s="480"/>
      <c r="D809" s="480"/>
      <c r="E809" s="480"/>
      <c r="F809" s="481"/>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7"/>
      <c r="B815" s="767"/>
      <c r="C815" s="767" t="s">
        <v>30</v>
      </c>
      <c r="D815" s="767"/>
      <c r="E815" s="767"/>
      <c r="F815" s="767"/>
      <c r="G815" s="767"/>
      <c r="H815" s="767"/>
      <c r="I815" s="767"/>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67"/>
      <c r="AJ815" s="767"/>
      <c r="AK815" s="767"/>
      <c r="AL815" s="767" t="s">
        <v>23</v>
      </c>
      <c r="AM815" s="767"/>
      <c r="AN815" s="767"/>
      <c r="AO815" s="850"/>
      <c r="AP815" s="220" t="s">
        <v>390</v>
      </c>
      <c r="AQ815" s="220"/>
      <c r="AR815" s="220"/>
      <c r="AS815" s="220"/>
      <c r="AT815" s="220"/>
      <c r="AU815" s="220"/>
      <c r="AV815" s="220"/>
      <c r="AW815" s="220"/>
      <c r="AX815" s="220"/>
    </row>
    <row r="816" spans="1:50" ht="70.5" customHeight="1">
      <c r="A816" s="225">
        <v>1</v>
      </c>
      <c r="B816" s="225">
        <v>1</v>
      </c>
      <c r="C816" s="221" t="s">
        <v>501</v>
      </c>
      <c r="D816" s="203"/>
      <c r="E816" s="203"/>
      <c r="F816" s="203"/>
      <c r="G816" s="203"/>
      <c r="H816" s="203"/>
      <c r="I816" s="203"/>
      <c r="J816" s="204">
        <v>6010001034874</v>
      </c>
      <c r="K816" s="205"/>
      <c r="L816" s="205"/>
      <c r="M816" s="205"/>
      <c r="N816" s="205"/>
      <c r="O816" s="205"/>
      <c r="P816" s="222" t="s">
        <v>503</v>
      </c>
      <c r="Q816" s="206"/>
      <c r="R816" s="206"/>
      <c r="S816" s="206"/>
      <c r="T816" s="206"/>
      <c r="U816" s="206"/>
      <c r="V816" s="206"/>
      <c r="W816" s="206"/>
      <c r="X816" s="206"/>
      <c r="Y816" s="207">
        <v>1710.9</v>
      </c>
      <c r="Z816" s="208"/>
      <c r="AA816" s="208"/>
      <c r="AB816" s="209"/>
      <c r="AC816" s="210" t="s">
        <v>502</v>
      </c>
      <c r="AD816" s="210"/>
      <c r="AE816" s="210"/>
      <c r="AF816" s="210"/>
      <c r="AG816" s="210"/>
      <c r="AH816" s="211" t="s">
        <v>504</v>
      </c>
      <c r="AI816" s="212"/>
      <c r="AJ816" s="212"/>
      <c r="AK816" s="212"/>
      <c r="AL816" s="213" t="s">
        <v>505</v>
      </c>
      <c r="AM816" s="214"/>
      <c r="AN816" s="214"/>
      <c r="AO816" s="215"/>
      <c r="AP816" s="216" t="s">
        <v>506</v>
      </c>
      <c r="AQ816" s="216"/>
      <c r="AR816" s="216"/>
      <c r="AS816" s="216"/>
      <c r="AT816" s="216"/>
      <c r="AU816" s="216"/>
      <c r="AV816" s="216"/>
      <c r="AW816" s="216"/>
      <c r="AX816" s="216"/>
    </row>
    <row r="817" spans="1:50" ht="30" hidden="1" customHeight="1">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428</v>
      </c>
      <c r="AQ848" s="220"/>
      <c r="AR848" s="220"/>
      <c r="AS848" s="220"/>
      <c r="AT848" s="220"/>
      <c r="AU848" s="220"/>
      <c r="AV848" s="220"/>
      <c r="AW848" s="220"/>
      <c r="AX848" s="220"/>
    </row>
    <row r="849" spans="1:50" ht="59.25" customHeight="1">
      <c r="A849" s="225">
        <v>1</v>
      </c>
      <c r="B849" s="225">
        <v>1</v>
      </c>
      <c r="C849" s="221" t="s">
        <v>507</v>
      </c>
      <c r="D849" s="203"/>
      <c r="E849" s="203"/>
      <c r="F849" s="203"/>
      <c r="G849" s="203"/>
      <c r="H849" s="203"/>
      <c r="I849" s="203"/>
      <c r="J849" s="204">
        <v>7010001008844</v>
      </c>
      <c r="K849" s="205"/>
      <c r="L849" s="205"/>
      <c r="M849" s="205"/>
      <c r="N849" s="205"/>
      <c r="O849" s="205"/>
      <c r="P849" s="222" t="s">
        <v>508</v>
      </c>
      <c r="Q849" s="206"/>
      <c r="R849" s="206"/>
      <c r="S849" s="206"/>
      <c r="T849" s="206"/>
      <c r="U849" s="206"/>
      <c r="V849" s="206"/>
      <c r="W849" s="206"/>
      <c r="X849" s="206"/>
      <c r="Y849" s="207">
        <v>86.1</v>
      </c>
      <c r="Z849" s="208"/>
      <c r="AA849" s="208"/>
      <c r="AB849" s="209"/>
      <c r="AC849" s="210" t="s">
        <v>520</v>
      </c>
      <c r="AD849" s="210"/>
      <c r="AE849" s="210"/>
      <c r="AF849" s="210"/>
      <c r="AG849" s="210"/>
      <c r="AH849" s="211" t="s">
        <v>510</v>
      </c>
      <c r="AI849" s="212"/>
      <c r="AJ849" s="212"/>
      <c r="AK849" s="212"/>
      <c r="AL849" s="213" t="s">
        <v>510</v>
      </c>
      <c r="AM849" s="214"/>
      <c r="AN849" s="214"/>
      <c r="AO849" s="215"/>
      <c r="AP849" s="216" t="s">
        <v>593</v>
      </c>
      <c r="AQ849" s="216"/>
      <c r="AR849" s="216"/>
      <c r="AS849" s="216"/>
      <c r="AT849" s="216"/>
      <c r="AU849" s="216"/>
      <c r="AV849" s="216"/>
      <c r="AW849" s="216"/>
      <c r="AX849" s="216"/>
    </row>
    <row r="850" spans="1:50" ht="30" hidden="1" customHeight="1">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428</v>
      </c>
      <c r="AQ881" s="220"/>
      <c r="AR881" s="220"/>
      <c r="AS881" s="220"/>
      <c r="AT881" s="220"/>
      <c r="AU881" s="220"/>
      <c r="AV881" s="220"/>
      <c r="AW881" s="220"/>
      <c r="AX881" s="220"/>
    </row>
    <row r="882" spans="1:50" ht="42.75" customHeight="1">
      <c r="A882" s="225">
        <v>1</v>
      </c>
      <c r="B882" s="225">
        <v>1</v>
      </c>
      <c r="C882" s="221" t="s">
        <v>509</v>
      </c>
      <c r="D882" s="203"/>
      <c r="E882" s="203"/>
      <c r="F882" s="203"/>
      <c r="G882" s="203"/>
      <c r="H882" s="203"/>
      <c r="I882" s="203"/>
      <c r="J882" s="204">
        <v>1010501011824</v>
      </c>
      <c r="K882" s="205"/>
      <c r="L882" s="205"/>
      <c r="M882" s="205"/>
      <c r="N882" s="205"/>
      <c r="O882" s="205"/>
      <c r="P882" s="222" t="s">
        <v>516</v>
      </c>
      <c r="Q882" s="206"/>
      <c r="R882" s="206"/>
      <c r="S882" s="206"/>
      <c r="T882" s="206"/>
      <c r="U882" s="206"/>
      <c r="V882" s="206"/>
      <c r="W882" s="206"/>
      <c r="X882" s="206"/>
      <c r="Y882" s="207">
        <v>84.2</v>
      </c>
      <c r="Z882" s="208"/>
      <c r="AA882" s="208"/>
      <c r="AB882" s="209"/>
      <c r="AC882" s="210" t="s">
        <v>520</v>
      </c>
      <c r="AD882" s="210"/>
      <c r="AE882" s="210"/>
      <c r="AF882" s="210"/>
      <c r="AG882" s="210"/>
      <c r="AH882" s="211" t="s">
        <v>510</v>
      </c>
      <c r="AI882" s="212"/>
      <c r="AJ882" s="212"/>
      <c r="AK882" s="212"/>
      <c r="AL882" s="213" t="s">
        <v>511</v>
      </c>
      <c r="AM882" s="214"/>
      <c r="AN882" s="214"/>
      <c r="AO882" s="215"/>
      <c r="AP882" s="216" t="s">
        <v>593</v>
      </c>
      <c r="AQ882" s="216"/>
      <c r="AR882" s="216"/>
      <c r="AS882" s="216"/>
      <c r="AT882" s="216"/>
      <c r="AU882" s="216"/>
      <c r="AV882" s="216"/>
      <c r="AW882" s="216"/>
      <c r="AX882" s="216"/>
    </row>
    <row r="883" spans="1:50" ht="30" hidden="1" customHeight="1">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428</v>
      </c>
      <c r="AQ914" s="220"/>
      <c r="AR914" s="220"/>
      <c r="AS914" s="220"/>
      <c r="AT914" s="220"/>
      <c r="AU914" s="220"/>
      <c r="AV914" s="220"/>
      <c r="AW914" s="220"/>
      <c r="AX914" s="220"/>
    </row>
    <row r="915" spans="1:50" ht="30" customHeight="1">
      <c r="A915" s="225">
        <v>1</v>
      </c>
      <c r="B915" s="225">
        <v>1</v>
      </c>
      <c r="C915" s="221" t="s">
        <v>512</v>
      </c>
      <c r="D915" s="203"/>
      <c r="E915" s="203"/>
      <c r="F915" s="203"/>
      <c r="G915" s="203"/>
      <c r="H915" s="203"/>
      <c r="I915" s="203"/>
      <c r="J915" s="204">
        <v>3290005003743</v>
      </c>
      <c r="K915" s="205"/>
      <c r="L915" s="205"/>
      <c r="M915" s="205"/>
      <c r="N915" s="205"/>
      <c r="O915" s="205"/>
      <c r="P915" s="222" t="s">
        <v>513</v>
      </c>
      <c r="Q915" s="206"/>
      <c r="R915" s="206"/>
      <c r="S915" s="206"/>
      <c r="T915" s="206"/>
      <c r="U915" s="206"/>
      <c r="V915" s="206"/>
      <c r="W915" s="206"/>
      <c r="X915" s="206"/>
      <c r="Y915" s="207">
        <v>3.2</v>
      </c>
      <c r="Z915" s="208"/>
      <c r="AA915" s="208"/>
      <c r="AB915" s="209"/>
      <c r="AC915" s="210" t="s">
        <v>520</v>
      </c>
      <c r="AD915" s="210"/>
      <c r="AE915" s="210"/>
      <c r="AF915" s="210"/>
      <c r="AG915" s="210"/>
      <c r="AH915" s="211" t="s">
        <v>514</v>
      </c>
      <c r="AI915" s="212"/>
      <c r="AJ915" s="212"/>
      <c r="AK915" s="212"/>
      <c r="AL915" s="213" t="s">
        <v>515</v>
      </c>
      <c r="AM915" s="214"/>
      <c r="AN915" s="214"/>
      <c r="AO915" s="215"/>
      <c r="AP915" s="216" t="s">
        <v>593</v>
      </c>
      <c r="AQ915" s="216"/>
      <c r="AR915" s="216"/>
      <c r="AS915" s="216"/>
      <c r="AT915" s="216"/>
      <c r="AU915" s="216"/>
      <c r="AV915" s="216"/>
      <c r="AW915" s="216"/>
      <c r="AX915" s="216"/>
    </row>
    <row r="916" spans="1:50" ht="30" hidden="1" customHeight="1">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428</v>
      </c>
      <c r="AQ947" s="220"/>
      <c r="AR947" s="220"/>
      <c r="AS947" s="220"/>
      <c r="AT947" s="220"/>
      <c r="AU947" s="220"/>
      <c r="AV947" s="220"/>
      <c r="AW947" s="220"/>
      <c r="AX947" s="220"/>
    </row>
    <row r="948" spans="1:50" ht="68.25" customHeight="1">
      <c r="A948" s="225">
        <v>1</v>
      </c>
      <c r="B948" s="225">
        <v>1</v>
      </c>
      <c r="C948" s="221" t="s">
        <v>517</v>
      </c>
      <c r="D948" s="203"/>
      <c r="E948" s="203"/>
      <c r="F948" s="203"/>
      <c r="G948" s="203"/>
      <c r="H948" s="203"/>
      <c r="I948" s="203"/>
      <c r="J948" s="204">
        <v>5012405001732</v>
      </c>
      <c r="K948" s="205"/>
      <c r="L948" s="205"/>
      <c r="M948" s="205"/>
      <c r="N948" s="205"/>
      <c r="O948" s="205"/>
      <c r="P948" s="222" t="s">
        <v>518</v>
      </c>
      <c r="Q948" s="206"/>
      <c r="R948" s="206"/>
      <c r="S948" s="206"/>
      <c r="T948" s="206"/>
      <c r="U948" s="206"/>
      <c r="V948" s="206"/>
      <c r="W948" s="206"/>
      <c r="X948" s="206"/>
      <c r="Y948" s="207">
        <v>6.6</v>
      </c>
      <c r="Z948" s="208"/>
      <c r="AA948" s="208"/>
      <c r="AB948" s="209"/>
      <c r="AC948" s="210" t="s">
        <v>520</v>
      </c>
      <c r="AD948" s="210"/>
      <c r="AE948" s="210"/>
      <c r="AF948" s="210"/>
      <c r="AG948" s="210"/>
      <c r="AH948" s="211" t="s">
        <v>521</v>
      </c>
      <c r="AI948" s="212"/>
      <c r="AJ948" s="212"/>
      <c r="AK948" s="212"/>
      <c r="AL948" s="213" t="s">
        <v>522</v>
      </c>
      <c r="AM948" s="214"/>
      <c r="AN948" s="214"/>
      <c r="AO948" s="215"/>
      <c r="AP948" s="216" t="s">
        <v>593</v>
      </c>
      <c r="AQ948" s="216"/>
      <c r="AR948" s="216"/>
      <c r="AS948" s="216"/>
      <c r="AT948" s="216"/>
      <c r="AU948" s="216"/>
      <c r="AV948" s="216"/>
      <c r="AW948" s="216"/>
      <c r="AX948" s="216"/>
    </row>
    <row r="949" spans="1:50" ht="30" hidden="1" customHeight="1">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428</v>
      </c>
      <c r="AQ980" s="220"/>
      <c r="AR980" s="220"/>
      <c r="AS980" s="220"/>
      <c r="AT980" s="220"/>
      <c r="AU980" s="220"/>
      <c r="AV980" s="220"/>
      <c r="AW980" s="220"/>
      <c r="AX980" s="220"/>
    </row>
    <row r="981" spans="1:50" ht="30" customHeight="1">
      <c r="A981" s="225">
        <v>1</v>
      </c>
      <c r="B981" s="225">
        <v>1</v>
      </c>
      <c r="C981" s="221" t="s">
        <v>523</v>
      </c>
      <c r="D981" s="203"/>
      <c r="E981" s="203"/>
      <c r="F981" s="203"/>
      <c r="G981" s="203"/>
      <c r="H981" s="203"/>
      <c r="I981" s="203"/>
      <c r="J981" s="204">
        <v>2140001062214</v>
      </c>
      <c r="K981" s="205"/>
      <c r="L981" s="205"/>
      <c r="M981" s="205"/>
      <c r="N981" s="205"/>
      <c r="O981" s="205"/>
      <c r="P981" s="222" t="s">
        <v>519</v>
      </c>
      <c r="Q981" s="206"/>
      <c r="R981" s="206"/>
      <c r="S981" s="206"/>
      <c r="T981" s="206"/>
      <c r="U981" s="206"/>
      <c r="V981" s="206"/>
      <c r="W981" s="206"/>
      <c r="X981" s="206"/>
      <c r="Y981" s="207">
        <v>214.7</v>
      </c>
      <c r="Z981" s="208"/>
      <c r="AA981" s="208"/>
      <c r="AB981" s="209"/>
      <c r="AC981" s="210" t="s">
        <v>520</v>
      </c>
      <c r="AD981" s="210"/>
      <c r="AE981" s="210"/>
      <c r="AF981" s="210"/>
      <c r="AG981" s="210"/>
      <c r="AH981" s="211" t="s">
        <v>522</v>
      </c>
      <c r="AI981" s="212"/>
      <c r="AJ981" s="212"/>
      <c r="AK981" s="212"/>
      <c r="AL981" s="213" t="s">
        <v>522</v>
      </c>
      <c r="AM981" s="214"/>
      <c r="AN981" s="214"/>
      <c r="AO981" s="215"/>
      <c r="AP981" s="216" t="s">
        <v>594</v>
      </c>
      <c r="AQ981" s="216"/>
      <c r="AR981" s="216"/>
      <c r="AS981" s="216"/>
      <c r="AT981" s="216"/>
      <c r="AU981" s="216"/>
      <c r="AV981" s="216"/>
      <c r="AW981" s="216"/>
      <c r="AX981" s="216"/>
    </row>
    <row r="982" spans="1:50" ht="30" customHeight="1">
      <c r="A982" s="225">
        <v>2</v>
      </c>
      <c r="B982" s="225">
        <v>1</v>
      </c>
      <c r="C982" s="221" t="s">
        <v>524</v>
      </c>
      <c r="D982" s="203"/>
      <c r="E982" s="203"/>
      <c r="F982" s="203"/>
      <c r="G982" s="203"/>
      <c r="H982" s="203"/>
      <c r="I982" s="203"/>
      <c r="J982" s="204">
        <v>5120001077450</v>
      </c>
      <c r="K982" s="205"/>
      <c r="L982" s="205"/>
      <c r="M982" s="205"/>
      <c r="N982" s="205"/>
      <c r="O982" s="205"/>
      <c r="P982" s="222" t="s">
        <v>525</v>
      </c>
      <c r="Q982" s="206"/>
      <c r="R982" s="206"/>
      <c r="S982" s="206"/>
      <c r="T982" s="206"/>
      <c r="U982" s="206"/>
      <c r="V982" s="206"/>
      <c r="W982" s="206"/>
      <c r="X982" s="206"/>
      <c r="Y982" s="207">
        <v>51.6</v>
      </c>
      <c r="Z982" s="208"/>
      <c r="AA982" s="208"/>
      <c r="AB982" s="209"/>
      <c r="AC982" s="210" t="s">
        <v>520</v>
      </c>
      <c r="AD982" s="210"/>
      <c r="AE982" s="210"/>
      <c r="AF982" s="210"/>
      <c r="AG982" s="210"/>
      <c r="AH982" s="211" t="s">
        <v>522</v>
      </c>
      <c r="AI982" s="212"/>
      <c r="AJ982" s="212"/>
      <c r="AK982" s="212"/>
      <c r="AL982" s="213" t="s">
        <v>526</v>
      </c>
      <c r="AM982" s="214"/>
      <c r="AN982" s="214"/>
      <c r="AO982" s="215"/>
      <c r="AP982" s="216" t="s">
        <v>595</v>
      </c>
      <c r="AQ982" s="216"/>
      <c r="AR982" s="216"/>
      <c r="AS982" s="216"/>
      <c r="AT982" s="216"/>
      <c r="AU982" s="216"/>
      <c r="AV982" s="216"/>
      <c r="AW982" s="216"/>
      <c r="AX982" s="216"/>
    </row>
    <row r="983" spans="1:50" ht="30" customHeight="1">
      <c r="A983" s="225">
        <v>3</v>
      </c>
      <c r="B983" s="225">
        <v>1</v>
      </c>
      <c r="C983" s="221" t="s">
        <v>527</v>
      </c>
      <c r="D983" s="203"/>
      <c r="E983" s="203"/>
      <c r="F983" s="203"/>
      <c r="G983" s="203"/>
      <c r="H983" s="203"/>
      <c r="I983" s="203"/>
      <c r="J983" s="204">
        <v>7010001008844</v>
      </c>
      <c r="K983" s="205"/>
      <c r="L983" s="205"/>
      <c r="M983" s="205"/>
      <c r="N983" s="205"/>
      <c r="O983" s="205"/>
      <c r="P983" s="222" t="s">
        <v>528</v>
      </c>
      <c r="Q983" s="206"/>
      <c r="R983" s="206"/>
      <c r="S983" s="206"/>
      <c r="T983" s="206"/>
      <c r="U983" s="206"/>
      <c r="V983" s="206"/>
      <c r="W983" s="206"/>
      <c r="X983" s="206"/>
      <c r="Y983" s="207">
        <v>19.8</v>
      </c>
      <c r="Z983" s="208"/>
      <c r="AA983" s="208"/>
      <c r="AB983" s="209"/>
      <c r="AC983" s="210" t="s">
        <v>520</v>
      </c>
      <c r="AD983" s="210"/>
      <c r="AE983" s="210"/>
      <c r="AF983" s="210"/>
      <c r="AG983" s="210"/>
      <c r="AH983" s="211" t="s">
        <v>526</v>
      </c>
      <c r="AI983" s="212"/>
      <c r="AJ983" s="212"/>
      <c r="AK983" s="212"/>
      <c r="AL983" s="213" t="s">
        <v>526</v>
      </c>
      <c r="AM983" s="214"/>
      <c r="AN983" s="214"/>
      <c r="AO983" s="215"/>
      <c r="AP983" s="216" t="s">
        <v>594</v>
      </c>
      <c r="AQ983" s="216"/>
      <c r="AR983" s="216"/>
      <c r="AS983" s="216"/>
      <c r="AT983" s="216"/>
      <c r="AU983" s="216"/>
      <c r="AV983" s="216"/>
      <c r="AW983" s="216"/>
      <c r="AX983" s="216"/>
    </row>
    <row r="984" spans="1:50" ht="30" customHeight="1">
      <c r="A984" s="225">
        <v>4</v>
      </c>
      <c r="B984" s="225">
        <v>1</v>
      </c>
      <c r="C984" s="221" t="s">
        <v>529</v>
      </c>
      <c r="D984" s="203"/>
      <c r="E984" s="203"/>
      <c r="F984" s="203"/>
      <c r="G984" s="203"/>
      <c r="H984" s="203"/>
      <c r="I984" s="203"/>
      <c r="J984" s="204">
        <v>2021001001074</v>
      </c>
      <c r="K984" s="205"/>
      <c r="L984" s="205"/>
      <c r="M984" s="205"/>
      <c r="N984" s="205"/>
      <c r="O984" s="205"/>
      <c r="P984" s="222" t="s">
        <v>530</v>
      </c>
      <c r="Q984" s="206"/>
      <c r="R984" s="206"/>
      <c r="S984" s="206"/>
      <c r="T984" s="206"/>
      <c r="U984" s="206"/>
      <c r="V984" s="206"/>
      <c r="W984" s="206"/>
      <c r="X984" s="206"/>
      <c r="Y984" s="207">
        <v>9.1999999999999993</v>
      </c>
      <c r="Z984" s="208"/>
      <c r="AA984" s="208"/>
      <c r="AB984" s="209"/>
      <c r="AC984" s="210" t="s">
        <v>520</v>
      </c>
      <c r="AD984" s="210"/>
      <c r="AE984" s="210"/>
      <c r="AF984" s="210"/>
      <c r="AG984" s="210"/>
      <c r="AH984" s="211" t="s">
        <v>526</v>
      </c>
      <c r="AI984" s="212"/>
      <c r="AJ984" s="212"/>
      <c r="AK984" s="212"/>
      <c r="AL984" s="213" t="s">
        <v>526</v>
      </c>
      <c r="AM984" s="214"/>
      <c r="AN984" s="214"/>
      <c r="AO984" s="215"/>
      <c r="AP984" s="216" t="s">
        <v>594</v>
      </c>
      <c r="AQ984" s="216"/>
      <c r="AR984" s="216"/>
      <c r="AS984" s="216"/>
      <c r="AT984" s="216"/>
      <c r="AU984" s="216"/>
      <c r="AV984" s="216"/>
      <c r="AW984" s="216"/>
      <c r="AX984" s="216"/>
    </row>
    <row r="985" spans="1:50" ht="30" customHeight="1">
      <c r="A985" s="225">
        <v>5</v>
      </c>
      <c r="B985" s="225">
        <v>1</v>
      </c>
      <c r="C985" s="221" t="s">
        <v>531</v>
      </c>
      <c r="D985" s="203"/>
      <c r="E985" s="203"/>
      <c r="F985" s="203"/>
      <c r="G985" s="203"/>
      <c r="H985" s="203"/>
      <c r="I985" s="203"/>
      <c r="J985" s="204">
        <v>6290001001120</v>
      </c>
      <c r="K985" s="205"/>
      <c r="L985" s="205"/>
      <c r="M985" s="205"/>
      <c r="N985" s="205"/>
      <c r="O985" s="205"/>
      <c r="P985" s="222" t="s">
        <v>532</v>
      </c>
      <c r="Q985" s="206"/>
      <c r="R985" s="206"/>
      <c r="S985" s="206"/>
      <c r="T985" s="206"/>
      <c r="U985" s="206"/>
      <c r="V985" s="206"/>
      <c r="W985" s="206"/>
      <c r="X985" s="206"/>
      <c r="Y985" s="207">
        <v>6.5</v>
      </c>
      <c r="Z985" s="208"/>
      <c r="AA985" s="208"/>
      <c r="AB985" s="209"/>
      <c r="AC985" s="210" t="s">
        <v>520</v>
      </c>
      <c r="AD985" s="210"/>
      <c r="AE985" s="210"/>
      <c r="AF985" s="210"/>
      <c r="AG985" s="210"/>
      <c r="AH985" s="211" t="s">
        <v>526</v>
      </c>
      <c r="AI985" s="212"/>
      <c r="AJ985" s="212"/>
      <c r="AK985" s="212"/>
      <c r="AL985" s="213" t="s">
        <v>526</v>
      </c>
      <c r="AM985" s="214"/>
      <c r="AN985" s="214"/>
      <c r="AO985" s="215"/>
      <c r="AP985" s="216" t="s">
        <v>594</v>
      </c>
      <c r="AQ985" s="216"/>
      <c r="AR985" s="216"/>
      <c r="AS985" s="216"/>
      <c r="AT985" s="216"/>
      <c r="AU985" s="216"/>
      <c r="AV985" s="216"/>
      <c r="AW985" s="216"/>
      <c r="AX985" s="216"/>
    </row>
    <row r="986" spans="1:50" ht="30" customHeight="1">
      <c r="A986" s="225">
        <v>6</v>
      </c>
      <c r="B986" s="225">
        <v>1</v>
      </c>
      <c r="C986" s="221" t="s">
        <v>533</v>
      </c>
      <c r="D986" s="203"/>
      <c r="E986" s="203"/>
      <c r="F986" s="203"/>
      <c r="G986" s="203"/>
      <c r="H986" s="203"/>
      <c r="I986" s="203"/>
      <c r="J986" s="204">
        <v>6240001028259</v>
      </c>
      <c r="K986" s="205"/>
      <c r="L986" s="205"/>
      <c r="M986" s="205"/>
      <c r="N986" s="205"/>
      <c r="O986" s="205"/>
      <c r="P986" s="222" t="s">
        <v>534</v>
      </c>
      <c r="Q986" s="206"/>
      <c r="R986" s="206"/>
      <c r="S986" s="206"/>
      <c r="T986" s="206"/>
      <c r="U986" s="206"/>
      <c r="V986" s="206"/>
      <c r="W986" s="206"/>
      <c r="X986" s="206"/>
      <c r="Y986" s="207">
        <v>4.5</v>
      </c>
      <c r="Z986" s="208"/>
      <c r="AA986" s="208"/>
      <c r="AB986" s="209"/>
      <c r="AC986" s="210" t="s">
        <v>520</v>
      </c>
      <c r="AD986" s="210"/>
      <c r="AE986" s="210"/>
      <c r="AF986" s="210"/>
      <c r="AG986" s="210"/>
      <c r="AH986" s="211" t="s">
        <v>542</v>
      </c>
      <c r="AI986" s="212"/>
      <c r="AJ986" s="212"/>
      <c r="AK986" s="212"/>
      <c r="AL986" s="213" t="s">
        <v>543</v>
      </c>
      <c r="AM986" s="214"/>
      <c r="AN986" s="214"/>
      <c r="AO986" s="215"/>
      <c r="AP986" s="216" t="s">
        <v>594</v>
      </c>
      <c r="AQ986" s="216"/>
      <c r="AR986" s="216"/>
      <c r="AS986" s="216"/>
      <c r="AT986" s="216"/>
      <c r="AU986" s="216"/>
      <c r="AV986" s="216"/>
      <c r="AW986" s="216"/>
      <c r="AX986" s="216"/>
    </row>
    <row r="987" spans="1:50" ht="30" customHeight="1">
      <c r="A987" s="225">
        <v>7</v>
      </c>
      <c r="B987" s="225">
        <v>1</v>
      </c>
      <c r="C987" s="221" t="s">
        <v>529</v>
      </c>
      <c r="D987" s="203"/>
      <c r="E987" s="203"/>
      <c r="F987" s="203"/>
      <c r="G987" s="203"/>
      <c r="H987" s="203"/>
      <c r="I987" s="203"/>
      <c r="J987" s="204">
        <v>2021001001074</v>
      </c>
      <c r="K987" s="205"/>
      <c r="L987" s="205"/>
      <c r="M987" s="205"/>
      <c r="N987" s="205"/>
      <c r="O987" s="205"/>
      <c r="P987" s="222" t="s">
        <v>537</v>
      </c>
      <c r="Q987" s="206"/>
      <c r="R987" s="206"/>
      <c r="S987" s="206"/>
      <c r="T987" s="206"/>
      <c r="U987" s="206"/>
      <c r="V987" s="206"/>
      <c r="W987" s="206"/>
      <c r="X987" s="206"/>
      <c r="Y987" s="207">
        <v>4.5</v>
      </c>
      <c r="Z987" s="208"/>
      <c r="AA987" s="208"/>
      <c r="AB987" s="209"/>
      <c r="AC987" s="210" t="s">
        <v>520</v>
      </c>
      <c r="AD987" s="210"/>
      <c r="AE987" s="210"/>
      <c r="AF987" s="210"/>
      <c r="AG987" s="210"/>
      <c r="AH987" s="211" t="s">
        <v>526</v>
      </c>
      <c r="AI987" s="212"/>
      <c r="AJ987" s="212"/>
      <c r="AK987" s="212"/>
      <c r="AL987" s="213" t="s">
        <v>544</v>
      </c>
      <c r="AM987" s="214"/>
      <c r="AN987" s="214"/>
      <c r="AO987" s="215"/>
      <c r="AP987" s="216" t="s">
        <v>594</v>
      </c>
      <c r="AQ987" s="216"/>
      <c r="AR987" s="216"/>
      <c r="AS987" s="216"/>
      <c r="AT987" s="216"/>
      <c r="AU987" s="216"/>
      <c r="AV987" s="216"/>
      <c r="AW987" s="216"/>
      <c r="AX987" s="216"/>
    </row>
    <row r="988" spans="1:50" ht="30" customHeight="1">
      <c r="A988" s="225">
        <v>8</v>
      </c>
      <c r="B988" s="225">
        <v>1</v>
      </c>
      <c r="C988" s="221" t="s">
        <v>536</v>
      </c>
      <c r="D988" s="203"/>
      <c r="E988" s="203"/>
      <c r="F988" s="203"/>
      <c r="G988" s="203"/>
      <c r="H988" s="203"/>
      <c r="I988" s="203"/>
      <c r="J988" s="204">
        <v>3310002020466</v>
      </c>
      <c r="K988" s="205"/>
      <c r="L988" s="205"/>
      <c r="M988" s="205"/>
      <c r="N988" s="205"/>
      <c r="O988" s="205"/>
      <c r="P988" s="222" t="s">
        <v>535</v>
      </c>
      <c r="Q988" s="206"/>
      <c r="R988" s="206"/>
      <c r="S988" s="206"/>
      <c r="T988" s="206"/>
      <c r="U988" s="206"/>
      <c r="V988" s="206"/>
      <c r="W988" s="206"/>
      <c r="X988" s="206"/>
      <c r="Y988" s="207">
        <v>3.9</v>
      </c>
      <c r="Z988" s="208"/>
      <c r="AA988" s="208"/>
      <c r="AB988" s="209"/>
      <c r="AC988" s="210" t="s">
        <v>520</v>
      </c>
      <c r="AD988" s="210"/>
      <c r="AE988" s="210"/>
      <c r="AF988" s="210"/>
      <c r="AG988" s="210"/>
      <c r="AH988" s="211" t="s">
        <v>542</v>
      </c>
      <c r="AI988" s="212"/>
      <c r="AJ988" s="212"/>
      <c r="AK988" s="212"/>
      <c r="AL988" s="213" t="s">
        <v>543</v>
      </c>
      <c r="AM988" s="214"/>
      <c r="AN988" s="214"/>
      <c r="AO988" s="215"/>
      <c r="AP988" s="216" t="s">
        <v>596</v>
      </c>
      <c r="AQ988" s="216"/>
      <c r="AR988" s="216"/>
      <c r="AS988" s="216"/>
      <c r="AT988" s="216"/>
      <c r="AU988" s="216"/>
      <c r="AV988" s="216"/>
      <c r="AW988" s="216"/>
      <c r="AX988" s="216"/>
    </row>
    <row r="989" spans="1:50" ht="30" customHeight="1">
      <c r="A989" s="225">
        <v>9</v>
      </c>
      <c r="B989" s="225">
        <v>1</v>
      </c>
      <c r="C989" s="221" t="s">
        <v>538</v>
      </c>
      <c r="D989" s="203"/>
      <c r="E989" s="203"/>
      <c r="F989" s="203"/>
      <c r="G989" s="203"/>
      <c r="H989" s="203"/>
      <c r="I989" s="203"/>
      <c r="J989" s="204">
        <v>8120001077357</v>
      </c>
      <c r="K989" s="205"/>
      <c r="L989" s="205"/>
      <c r="M989" s="205"/>
      <c r="N989" s="205"/>
      <c r="O989" s="205"/>
      <c r="P989" s="222" t="s">
        <v>539</v>
      </c>
      <c r="Q989" s="206"/>
      <c r="R989" s="206"/>
      <c r="S989" s="206"/>
      <c r="T989" s="206"/>
      <c r="U989" s="206"/>
      <c r="V989" s="206"/>
      <c r="W989" s="206"/>
      <c r="X989" s="206"/>
      <c r="Y989" s="207">
        <v>3</v>
      </c>
      <c r="Z989" s="208"/>
      <c r="AA989" s="208"/>
      <c r="AB989" s="209"/>
      <c r="AC989" s="210" t="s">
        <v>520</v>
      </c>
      <c r="AD989" s="210"/>
      <c r="AE989" s="210"/>
      <c r="AF989" s="210"/>
      <c r="AG989" s="210"/>
      <c r="AH989" s="211" t="s">
        <v>542</v>
      </c>
      <c r="AI989" s="212"/>
      <c r="AJ989" s="212"/>
      <c r="AK989" s="212"/>
      <c r="AL989" s="213" t="s">
        <v>526</v>
      </c>
      <c r="AM989" s="214"/>
      <c r="AN989" s="214"/>
      <c r="AO989" s="215"/>
      <c r="AP989" s="216" t="s">
        <v>596</v>
      </c>
      <c r="AQ989" s="216"/>
      <c r="AR989" s="216"/>
      <c r="AS989" s="216"/>
      <c r="AT989" s="216"/>
      <c r="AU989" s="216"/>
      <c r="AV989" s="216"/>
      <c r="AW989" s="216"/>
      <c r="AX989" s="216"/>
    </row>
    <row r="990" spans="1:50" ht="30" customHeight="1">
      <c r="A990" s="225">
        <v>10</v>
      </c>
      <c r="B990" s="225">
        <v>1</v>
      </c>
      <c r="C990" s="221" t="s">
        <v>540</v>
      </c>
      <c r="D990" s="203"/>
      <c r="E990" s="203"/>
      <c r="F990" s="203"/>
      <c r="G990" s="203"/>
      <c r="H990" s="203"/>
      <c r="I990" s="203"/>
      <c r="J990" s="204">
        <v>8010501018648</v>
      </c>
      <c r="K990" s="205"/>
      <c r="L990" s="205"/>
      <c r="M990" s="205"/>
      <c r="N990" s="205"/>
      <c r="O990" s="205"/>
      <c r="P990" s="222" t="s">
        <v>541</v>
      </c>
      <c r="Q990" s="206"/>
      <c r="R990" s="206"/>
      <c r="S990" s="206"/>
      <c r="T990" s="206"/>
      <c r="U990" s="206"/>
      <c r="V990" s="206"/>
      <c r="W990" s="206"/>
      <c r="X990" s="206"/>
      <c r="Y990" s="207">
        <v>2.7</v>
      </c>
      <c r="Z990" s="208"/>
      <c r="AA990" s="208"/>
      <c r="AB990" s="209"/>
      <c r="AC990" s="210" t="s">
        <v>520</v>
      </c>
      <c r="AD990" s="210"/>
      <c r="AE990" s="210"/>
      <c r="AF990" s="210"/>
      <c r="AG990" s="210"/>
      <c r="AH990" s="211" t="s">
        <v>542</v>
      </c>
      <c r="AI990" s="212"/>
      <c r="AJ990" s="212"/>
      <c r="AK990" s="212"/>
      <c r="AL990" s="213" t="s">
        <v>526</v>
      </c>
      <c r="AM990" s="214"/>
      <c r="AN990" s="214"/>
      <c r="AO990" s="215"/>
      <c r="AP990" s="216" t="s">
        <v>594</v>
      </c>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hidden="1" customHeight="1">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6" t="s">
        <v>427</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429</v>
      </c>
      <c r="AQ1080" s="220"/>
      <c r="AR1080" s="220"/>
      <c r="AS1080" s="220"/>
      <c r="AT1080" s="220"/>
      <c r="AU1080" s="220"/>
      <c r="AV1080" s="220"/>
      <c r="AW1080" s="220"/>
      <c r="AX1080" s="220"/>
    </row>
    <row r="1081" spans="1:50" ht="30.75" hidden="1" customHeight="1">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990</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0" sqref="O2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c r="A5" s="14" t="s">
        <v>214</v>
      </c>
      <c r="B5" s="15" t="s">
        <v>443</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c r="A6" s="14" t="s">
        <v>215</v>
      </c>
      <c r="B6" s="15" t="s">
        <v>443</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c r="A7" s="14" t="s">
        <v>216</v>
      </c>
      <c r="B7" s="15"/>
      <c r="C7" s="13" t="str">
        <f t="shared" si="0"/>
        <v/>
      </c>
      <c r="D7" s="13" t="str">
        <f t="shared" si="8"/>
        <v>海洋政策、科学技術・イノベーション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海洋政策、科学技術・イノベーション</v>
      </c>
      <c r="F9" s="18" t="s">
        <v>396</v>
      </c>
      <c r="G9" s="17"/>
      <c r="H9" s="13" t="str">
        <f t="shared" si="1"/>
        <v/>
      </c>
      <c r="I9" s="13" t="str">
        <f t="shared" si="5"/>
        <v/>
      </c>
      <c r="K9" s="14" t="s">
        <v>237</v>
      </c>
      <c r="L9" s="15" t="s">
        <v>443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421</v>
      </c>
      <c r="B10" s="15"/>
      <c r="C10" s="13" t="str">
        <f t="shared" si="0"/>
        <v/>
      </c>
      <c r="D10" s="13" t="str">
        <f t="shared" si="8"/>
        <v>海洋政策、科学技術・イノベーション</v>
      </c>
      <c r="F10" s="18" t="s">
        <v>244</v>
      </c>
      <c r="G10" s="17" t="s">
        <v>443</v>
      </c>
      <c r="H10" s="13" t="str">
        <f t="shared" si="1"/>
        <v>エネルギー対策特別会計エネルギー需給勘定</v>
      </c>
      <c r="I10" s="13" t="str">
        <f t="shared" si="5"/>
        <v>エネルギー対策特別会計エネルギー需給勘定</v>
      </c>
      <c r="K10" s="14" t="s">
        <v>430</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443</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海洋政策、科学技術・イノベーション、地球温暖化対策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2016-06-06T09:07:32Z</cp:lastPrinted>
  <dcterms:created xsi:type="dcterms:W3CDTF">2012-03-13T00:50:25Z</dcterms:created>
  <dcterms:modified xsi:type="dcterms:W3CDTF">2016-08-24T00:52:35Z</dcterms:modified>
</cp:coreProperties>
</file>