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<sst xmlns="http://schemas.openxmlformats.org/spreadsheetml/2006/main" count="753" uniqueCount="421">
  <si>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</si>
  <si>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</si>
  <si>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</si>
  <si>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</si>
  <si>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</si>
  <si>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</si>
  <si>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</si>
  <si>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</si>
  <si>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</si>
  <si>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</si>
  <si>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</si>
  <si>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</si>
  <si>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</si>
  <si>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</si>
  <si>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</si>
  <si>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</si>
  <si>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</si>
  <si>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</si>
  <si>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</si>
  <si>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</si>
  <si>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</si>
  <si>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</si>
  <si>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</si>
  <si>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</si>
  <si>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</si>
  <si>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</si>
  <si>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</si>
  <si>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</si>
  <si>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</si>
  <si>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</si>
  <si>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</si>
  <si>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</si>
  <si>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</si>
  <si>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</si>
  <si>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</si>
  <si>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</si>
  <si>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</si>
  <si>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</si>
  <si>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</si>
  <si>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</si>
  <si>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</si>
  <si>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</si>
  <si>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</si>
  <si>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</si>
  <si>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</si>
  <si>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</si>
  <si>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</si>
  <si>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</si>
  <si>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</si>
  <si>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</si>
  <si>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</si>
  <si>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</si>
  <si>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</si>
  <si>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</si>
  <si>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</si>
  <si>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</si>
  <si>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</si>
  <si>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</si>
  <si>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</si>
  <si>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</si>
  <si>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</si>
  <si>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</si>
  <si>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</si>
  <si>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</si>
  <si>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</si>
  <si>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</si>
  <si>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</si>
  <si>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</si>
  <si>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</si>
  <si>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</si>
  <si>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</si>
  <si>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</si>
  <si>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</si>
  <si>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</si>
  <si>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</si>
  <si>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</si>
  <si>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</si>
  <si>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</si>
  <si>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</si>
  <si>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</si>
  <si>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</si>
  <si>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</si>
  <si>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</si>
  <si>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</si>
  <si>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</si>
  <si>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</si>
  <si>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</si>
  <si>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</si>
  <si>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</si>
  <si>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</si>
  <si>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</si>
  <si>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</si>
  <si>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</si>
  <si>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</si>
  <si>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</si>
  <si>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</si>
  <si>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</si>
  <si>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</si>
  <si>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</si>
  <si>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</si>
  <si>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</si>
  <si>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</si>
  <si>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</si>
  <si>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</si>
  <si>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</si>
  <si>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</si>
  <si>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</si>
  <si>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</si>
  <si>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</si>
  <si>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</si>
  <si>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</si>
  <si>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</si>
  <si>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</si>
  <si>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</si>
  <si>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</si>
  <si>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</si>
  <si>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</si>
  <si>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</si>
  <si>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</si>
  <si>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</si>
  <si>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</si>
  <si>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</si>
  <si>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</si>
  <si>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</si>
  <si>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</si>
  <si>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</si>
  <si>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</si>
  <si>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</si>
  <si>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</si>
  <si>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</si>
  <si>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</si>
  <si>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</si>
  <si>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</si>
  <si>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</si>
  <si>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</si>
  <si>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</si>
  <si>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</si>
  <si>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</si>
  <si>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</si>
  <si>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</si>
  <si>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</si>
  <si>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</si>
  <si>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</si>
  <si>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</si>
  <si>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</si>
  <si>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</si>
  <si>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</si>
  <si>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</si>
  <si>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</si>
  <si>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</si>
  <si>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</si>
  <si>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</si>
  <si>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</si>
  <si>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</si>
  <si>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</si>
  <si>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</si>
  <si>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</si>
  <si>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</si>
  <si>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</si>
  <si>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</si>
  <si>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</si>
  <si>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</si>
  <si>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</si>
  <si>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</si>
  <si>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</si>
  <si>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</si>
  <si>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</si>
  <si>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</si>
  <si>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</si>
  <si>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</si>
  <si>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</si>
  <si>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</si>
  <si>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</si>
  <si>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</si>
  <si>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</si>
  <si>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</si>
  <si>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</si>
  <si>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</si>
  <si>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</si>
  <si>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</si>
  <si>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</si>
  <si>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</si>
  <si>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</si>
  <si>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</si>
  <si>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</si>
  <si>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</si>
  <si>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</si>
  <si>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</si>
  <si>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</si>
  <si>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</si>
  <si>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</si>
  <si>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</si>
  <si>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</si>
  <si>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</si>
  <si>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</si>
  <si>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</si>
  <si>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</si>
  <si>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</si>
  <si>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</si>
  <si>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</si>
  <si>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</si>
  <si>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</si>
  <si>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</si>
  <si>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</si>
  <si>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</si>
  <si>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</si>
  <si>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</si>
  <si>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</si>
  <si>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</si>
  <si>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</si>
  <si>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</si>
  <si>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</si>
  <si>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</si>
  <si>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</si>
  <si>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</si>
  <si>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</si>
  <si>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</si>
  <si>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</si>
  <si>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</si>
  <si>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</si>
  <si>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</si>
  <si>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</si>
  <si>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</si>
  <si>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</si>
  <si>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</si>
  <si>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</si>
  <si>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</si>
  <si>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</si>
  <si>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</si>
  <si>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</si>
  <si>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</si>
  <si>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</si>
  <si>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</si>
  <si>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</si>
  <si>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</si>
  <si>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</si>
  <si>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</si>
  <si>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</si>
  <si>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</si>
  <si>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</si>
  <si>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</si>
  <si>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</si>
  <si>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</si>
  <si>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</si>
  <si>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</si>
  <si>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</si>
  <si>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</si>
  <si>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</si>
  <si>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</si>
  <si>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</si>
  <si>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</si>
  <si>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</si>
  <si>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</si>
  <si>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</si>
  <si>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</si>
  <si>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</si>
  <si>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</si>
  <si>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</si>
  <si>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</si>
  <si>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</si>
  <si>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</si>
  <si>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</si>
  <si>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</si>
  <si>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</si>
  <si>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</si>
  <si>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</si>
  <si>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</si>
  <si>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</si>
  <si>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</si>
  <si>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</si>
  <si>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</si>
  <si>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</si>
  <si>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</si>
  <si>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</si>
  <si>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</si>
  <si>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</si>
  <si>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</si>
  <si>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</si>
  <si>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</si>
  <si>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</si>
  <si>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</si>
  <si>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</si>
  <si>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</si>
  <si>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</si>
  <si>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</si>
  <si>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</si>
  <si>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</si>
  <si>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</si>
  <si>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</si>
  <si>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</si>
  <si>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</si>
  <si>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</si>
  <si>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</si>
  <si>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</si>
  <si>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</si>
  <si>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</si>
  <si>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</si>
  <si>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</si>
  <si>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</si>
  <si>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</si>
  <si>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</si>
  <si>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</si>
  <si>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</si>
  <si>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</si>
  <si>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</si>
  <si>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</si>
  <si>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</si>
  <si>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</si>
  <si>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</si>
  <si>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</si>
  <si>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</si>
  <si>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</si>
  <si>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</si>
  <si>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</si>
  <si>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</si>
  <si>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</si>
  <si>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</si>
  <si>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</si>
  <si>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</si>
  <si>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</si>
  <si>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</si>
  <si>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</si>
  <si>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</si>
  <si>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</si>
  <si>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</si>
  <si>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</si>
  <si>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</si>
  <si>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</si>
  <si>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</si>
  <si>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</si>
  <si>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</si>
  <si>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</si>
  <si>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</si>
  <si>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</si>
  <si>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</si>
  <si>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</si>
  <si>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</si>
  <si>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</si>
  <si>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</si>
  <si>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</si>
  <si>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</si>
  <si>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</si>
  <si>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</si>
  <si>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</si>
  <si>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</si>
  <si>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</si>
  <si>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</si>
  <si>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</si>
  <si>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</si>
  <si>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</si>
  <si>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</si>
  <si>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</si>
  <si>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</si>
  <si>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</si>
  <si>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</si>
  <si>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</si>
  <si>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</si>
  <si>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</si>
  <si>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</si>
  <si>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</si>
  <si>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</si>
  <si>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</si>
  <si>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</si>
  <si>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</si>
  <si>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</si>
  <si>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</si>
  <si>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</si>
  <si>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</si>
  <si>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</si>
  <si>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</si>
  <si>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</si>
  <si>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</si>
  <si>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</si>
  <si>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</si>
  <si>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</si>
  <si>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</si>
  <si>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</si>
  <si>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</si>
  <si>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</si>
  <si>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環境省</t>
  </si>
  <si>
    <t>地下街を中心とした周辺街区における低炭素化モデル事業</t>
    <rPh sb="0" eb="3">
      <t>チカガイ</t>
    </rPh>
    <rPh sb="4" eb="6">
      <t>チュウシン</t>
    </rPh>
    <rPh sb="9" eb="11">
      <t>シュウヘン</t>
    </rPh>
    <rPh sb="11" eb="13">
      <t>ガイク</t>
    </rPh>
    <rPh sb="17" eb="20">
      <t>テイタンソ</t>
    </rPh>
    <rPh sb="20" eb="21">
      <t>カ</t>
    </rPh>
    <rPh sb="24" eb="26">
      <t>ジギョウ</t>
    </rPh>
    <phoneticPr fontId="5"/>
  </si>
  <si>
    <t>地球環境局</t>
    <rPh sb="0" eb="2">
      <t>チキュウ</t>
    </rPh>
    <rPh sb="2" eb="5">
      <t>カンキョウキョク</t>
    </rPh>
    <phoneticPr fontId="5"/>
  </si>
  <si>
    <t>室長　土居　健太郎</t>
    <rPh sb="0" eb="2">
      <t>シツチョウ</t>
    </rPh>
    <rPh sb="3" eb="5">
      <t>ドイ</t>
    </rPh>
    <rPh sb="6" eb="9">
      <t>ケンタロウ</t>
    </rPh>
    <phoneticPr fontId="5"/>
  </si>
  <si>
    <t>-</t>
    <phoneticPr fontId="5"/>
  </si>
  <si>
    <t>-</t>
    <phoneticPr fontId="5"/>
  </si>
  <si>
    <t>-</t>
    <phoneticPr fontId="5"/>
  </si>
  <si>
    <t>二酸化炭素排出抑制対策事業費等補助金</t>
    <rPh sb="0" eb="5">
      <t>ニサンカタンソ</t>
    </rPh>
    <rPh sb="5" eb="7">
      <t>ハイシュツ</t>
    </rPh>
    <rPh sb="7" eb="9">
      <t>ヨクセイ</t>
    </rPh>
    <rPh sb="9" eb="11">
      <t>タイサク</t>
    </rPh>
    <rPh sb="11" eb="14">
      <t>ジギョウヒ</t>
    </rPh>
    <rPh sb="14" eb="15">
      <t>ナド</t>
    </rPh>
    <rPh sb="15" eb="18">
      <t>ホジョキン</t>
    </rPh>
    <phoneticPr fontId="5"/>
  </si>
  <si>
    <t>-</t>
    <phoneticPr fontId="5"/>
  </si>
  <si>
    <t>百万円/件</t>
    <rPh sb="0" eb="1">
      <t>ヒャク</t>
    </rPh>
    <rPh sb="1" eb="3">
      <t>マンエン</t>
    </rPh>
    <rPh sb="4" eb="5">
      <t>ケン</t>
    </rPh>
    <phoneticPr fontId="5"/>
  </si>
  <si>
    <t>件</t>
    <rPh sb="0" eb="1">
      <t>ケン</t>
    </rPh>
    <phoneticPr fontId="5"/>
  </si>
  <si>
    <t>％</t>
    <phoneticPr fontId="5"/>
  </si>
  <si>
    <t>モデル事業件数（件）</t>
    <rPh sb="3" eb="5">
      <t>ジギョウ</t>
    </rPh>
    <rPh sb="5" eb="7">
      <t>ケンスウ</t>
    </rPh>
    <rPh sb="8" eb="9">
      <t>ケン</t>
    </rPh>
    <phoneticPr fontId="5"/>
  </si>
  <si>
    <t>執行額（百万円）／モデル事業件数（件）</t>
    <rPh sb="0" eb="2">
      <t>シッコウ</t>
    </rPh>
    <rPh sb="2" eb="3">
      <t>ガク</t>
    </rPh>
    <rPh sb="4" eb="5">
      <t>ヒャク</t>
    </rPh>
    <rPh sb="5" eb="7">
      <t>マンエン</t>
    </rPh>
    <rPh sb="12" eb="14">
      <t>ジギョウ</t>
    </rPh>
    <rPh sb="14" eb="16">
      <t>ケンスウ</t>
    </rPh>
    <rPh sb="17" eb="18">
      <t>ケン</t>
    </rPh>
    <phoneticPr fontId="5"/>
  </si>
  <si>
    <t>○</t>
  </si>
  <si>
    <t>経済産業省　資源エネルギー庁
省エネルギー・新エネルギー部</t>
    <rPh sb="0" eb="2">
      <t>ケイザイ</t>
    </rPh>
    <rPh sb="2" eb="5">
      <t>サンギョウショウ</t>
    </rPh>
    <rPh sb="6" eb="8">
      <t>シゲン</t>
    </rPh>
    <rPh sb="13" eb="14">
      <t>チョウ</t>
    </rPh>
    <rPh sb="15" eb="16">
      <t>ショウ</t>
    </rPh>
    <rPh sb="22" eb="23">
      <t>シン</t>
    </rPh>
    <rPh sb="28" eb="29">
      <t>ブ</t>
    </rPh>
    <phoneticPr fontId="5"/>
  </si>
  <si>
    <t>平成26年度事業により大幅なCO2削減が可能であることが明らかとなった地下街は、その構造上ほぼ16時間／日以上照明を使用し、また空調についても年間を通して長時間使用するなど、エネルギー使用量は地上の市街地と比較して大きく、CO2排出量も大きいと考えられ、抜本的な削減対策が政策上必要と考えられる。
本事業は、全国で約80箇所存在する地下街のうち、都市部において地方公共団体と出資や業務提携等により連携している事業者や第三セクター等が、地下街を中心にその周辺の地下街区等の低炭素化をするための事業を行う場合に、事業に必要な経費の一部を支援する。</t>
    <rPh sb="6" eb="8">
      <t>ジギョウ</t>
    </rPh>
    <phoneticPr fontId="5"/>
  </si>
  <si>
    <t>地下街は、高度成長期から40年以上が経過し老朽化している。各地で再開発やエネルギーコストを軽減するための改修等が検討されており、ニーズはある。</t>
    <rPh sb="0" eb="3">
      <t>チカガイ</t>
    </rPh>
    <rPh sb="29" eb="31">
      <t>カクチ</t>
    </rPh>
    <phoneticPr fontId="5"/>
  </si>
  <si>
    <t>本補助金は、採択のための審査委員会を設置し、効果的にCO2削減ができる事業を厳正に選定する予定である。</t>
    <rPh sb="0" eb="1">
      <t>ホン</t>
    </rPh>
    <rPh sb="1" eb="4">
      <t>ホジョキン</t>
    </rPh>
    <rPh sb="6" eb="8">
      <t>サイタク</t>
    </rPh>
    <rPh sb="12" eb="14">
      <t>シンサ</t>
    </rPh>
    <rPh sb="14" eb="17">
      <t>イインカイ</t>
    </rPh>
    <rPh sb="18" eb="20">
      <t>セッチ</t>
    </rPh>
    <rPh sb="22" eb="25">
      <t>コウカテキ</t>
    </rPh>
    <rPh sb="29" eb="31">
      <t>サクゲン</t>
    </rPh>
    <rPh sb="35" eb="37">
      <t>ジギョウ</t>
    </rPh>
    <rPh sb="38" eb="40">
      <t>ゲンセイ</t>
    </rPh>
    <rPh sb="41" eb="43">
      <t>センテイ</t>
    </rPh>
    <rPh sb="45" eb="47">
      <t>ヨテイ</t>
    </rPh>
    <phoneticPr fontId="5"/>
  </si>
  <si>
    <t>平成26年度事業で、削減効果、投資回収、リスク等を検討した対策を実施する事業であり、費用効率性を考慮している。</t>
    <rPh sb="0" eb="2">
      <t>ヘイセイ</t>
    </rPh>
    <rPh sb="4" eb="6">
      <t>ネンド</t>
    </rPh>
    <rPh sb="6" eb="8">
      <t>ジギョウ</t>
    </rPh>
    <rPh sb="10" eb="12">
      <t>サクゲン</t>
    </rPh>
    <rPh sb="12" eb="14">
      <t>コウカ</t>
    </rPh>
    <rPh sb="15" eb="17">
      <t>トウシ</t>
    </rPh>
    <rPh sb="17" eb="19">
      <t>カイシュウ</t>
    </rPh>
    <rPh sb="23" eb="24">
      <t>ナド</t>
    </rPh>
    <rPh sb="25" eb="27">
      <t>ケントウ</t>
    </rPh>
    <rPh sb="29" eb="31">
      <t>タイサク</t>
    </rPh>
    <rPh sb="32" eb="34">
      <t>ジッシ</t>
    </rPh>
    <rPh sb="36" eb="38">
      <t>ジギョウ</t>
    </rPh>
    <rPh sb="42" eb="44">
      <t>ヒヨウ</t>
    </rPh>
    <rPh sb="44" eb="47">
      <t>コウリツセイ</t>
    </rPh>
    <rPh sb="48" eb="50">
      <t>コウリョ</t>
    </rPh>
    <phoneticPr fontId="5"/>
  </si>
  <si>
    <t xml:space="preserve">本省では、平成26年度大規模削減ポテンシャル調査・対策提案事業（以下、「平成26年度事業」という）により、複数の事業者が事業を営む地下街・市街地で連携して温暖化対策を行うことで、費用効果的にもメリットが大きい大幅なCO2削減が可能であることを把握している。平成26年度事業の成果を踏まえ、特に大きなCO2削減効果が見込める地下街を対象に、設備更新や運用改善、熱エネルギーのカスケード利用等の対策に要する経費の一部を支援することでCO2削減対策を推進する。
</t>
    <rPh sb="32" eb="34">
      <t>イカ</t>
    </rPh>
    <rPh sb="36" eb="38">
      <t>ヘイセイ</t>
    </rPh>
    <rPh sb="40" eb="42">
      <t>ネンド</t>
    </rPh>
    <rPh sb="42" eb="44">
      <t>ジギョウ</t>
    </rPh>
    <rPh sb="207" eb="209">
      <t>シエン</t>
    </rPh>
    <rPh sb="217" eb="219">
      <t>サクゲン</t>
    </rPh>
    <rPh sb="219" eb="221">
      <t>タイサク</t>
    </rPh>
    <rPh sb="222" eb="224">
      <t>スイシン</t>
    </rPh>
    <phoneticPr fontId="5"/>
  </si>
  <si>
    <t>モデル事業一事業当たりの平均CO2削減率（％）</t>
    <rPh sb="3" eb="5">
      <t>ジギョウ</t>
    </rPh>
    <rPh sb="5" eb="8">
      <t>イチジギョウ</t>
    </rPh>
    <rPh sb="8" eb="9">
      <t>ア</t>
    </rPh>
    <rPh sb="12" eb="14">
      <t>ヘイキン</t>
    </rPh>
    <rPh sb="17" eb="20">
      <t>サクゲンリツ</t>
    </rPh>
    <phoneticPr fontId="5"/>
  </si>
  <si>
    <t>経済産業省において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一方で、環境省においては、平成２６年度予算事業で明らかとなった高いCO2削減ポテンシャルを有する地下街でのCO2削減効果を実証することを目的に、地方公共団体と出資や業務提携等により連携している事業者である地下街を運営する者に対し、熱エネルギーのカスケード利用等の対策に要する実証費用を支援。
これらの事業は主たる政策目的や補助対象者がいずれも異なり、適切な役割分担を行っている。</t>
    <rPh sb="11" eb="13">
      <t>サマザマ</t>
    </rPh>
    <rPh sb="329" eb="331">
      <t>テキセツ</t>
    </rPh>
    <rPh sb="332" eb="334">
      <t>ヤクワリ</t>
    </rPh>
    <rPh sb="334" eb="336">
      <t>ブンタン</t>
    </rPh>
    <rPh sb="337" eb="338">
      <t>オコナ</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</si>
  <si>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7">
      <t>オンシツコウカ</t>
    </rPh>
    <rPh sb="30" eb="32">
      <t>ハイシュツ</t>
    </rPh>
    <rPh sb="32" eb="34">
      <t>ヨクセイ</t>
    </rPh>
    <phoneticPr fontId="5"/>
  </si>
  <si>
    <t>-</t>
    <phoneticPr fontId="5"/>
  </si>
  <si>
    <t>各モデル事業終了後、モニタリングした後にCO2削減効果を算出したときに、一事業あたり10％程度のCO2削減率を達成する。</t>
    <rPh sb="0" eb="1">
      <t>カク</t>
    </rPh>
    <rPh sb="4" eb="6">
      <t>ジギョウ</t>
    </rPh>
    <rPh sb="6" eb="9">
      <t>シュウリョウゴ</t>
    </rPh>
    <rPh sb="18" eb="19">
      <t>ノチ</t>
    </rPh>
    <rPh sb="23" eb="25">
      <t>サクゲン</t>
    </rPh>
    <rPh sb="25" eb="27">
      <t>コウカ</t>
    </rPh>
    <rPh sb="28" eb="30">
      <t>サンシュツ</t>
    </rPh>
    <rPh sb="36" eb="37">
      <t>ヘイイチ</t>
    </rPh>
    <rPh sb="37" eb="39">
      <t>ジギョウ</t>
    </rPh>
    <rPh sb="45" eb="47">
      <t>テイド</t>
    </rPh>
    <rPh sb="51" eb="53">
      <t>サクゲン</t>
    </rPh>
    <rPh sb="53" eb="54">
      <t>リツ</t>
    </rPh>
    <rPh sb="55" eb="57">
      <t>タッセイ</t>
    </rPh>
    <phoneticPr fontId="5"/>
  </si>
  <si>
    <t>-</t>
    <phoneticPr fontId="5"/>
  </si>
  <si>
    <t>‐</t>
  </si>
  <si>
    <t>-</t>
    <phoneticPr fontId="5"/>
  </si>
  <si>
    <t>-</t>
    <phoneticPr fontId="5"/>
  </si>
  <si>
    <t>補助対象は、平成26年度事業結果より、特に大きなCO2削減効果が見込める地下街における設備導入等に係る経費に限定している。</t>
    <rPh sb="0" eb="2">
      <t>ホジョ</t>
    </rPh>
    <rPh sb="2" eb="4">
      <t>タイショウ</t>
    </rPh>
    <rPh sb="6" eb="8">
      <t>ヘイセイ</t>
    </rPh>
    <rPh sb="10" eb="12">
      <t>ネンド</t>
    </rPh>
    <rPh sb="12" eb="14">
      <t>ジギョウ</t>
    </rPh>
    <rPh sb="14" eb="16">
      <t>ケッカ</t>
    </rPh>
    <rPh sb="19" eb="20">
      <t>トク</t>
    </rPh>
    <rPh sb="21" eb="22">
      <t>オオ</t>
    </rPh>
    <rPh sb="27" eb="29">
      <t>サクゲン</t>
    </rPh>
    <rPh sb="29" eb="31">
      <t>コウカ</t>
    </rPh>
    <rPh sb="32" eb="34">
      <t>ミコ</t>
    </rPh>
    <rPh sb="36" eb="39">
      <t>チカガイ</t>
    </rPh>
    <rPh sb="43" eb="45">
      <t>セツビ</t>
    </rPh>
    <rPh sb="45" eb="47">
      <t>ドウニュウ</t>
    </rPh>
    <rPh sb="47" eb="48">
      <t>トウ</t>
    </rPh>
    <rPh sb="49" eb="50">
      <t>カカ</t>
    </rPh>
    <rPh sb="51" eb="53">
      <t>ケイヒ</t>
    </rPh>
    <rPh sb="54" eb="56">
      <t>ゲンテイ</t>
    </rPh>
    <phoneticPr fontId="5"/>
  </si>
  <si>
    <t>-</t>
    <phoneticPr fontId="5"/>
  </si>
  <si>
    <t>044</t>
    <phoneticPr fontId="5"/>
  </si>
  <si>
    <t>036</t>
    <phoneticPr fontId="5"/>
  </si>
  <si>
    <t>地産地消型再生可能エネルギー面的利用等推進事業</t>
    <phoneticPr fontId="5"/>
  </si>
  <si>
    <t>地球温暖化対策課市場メカニズム室</t>
    <rPh sb="0" eb="2">
      <t>チキュウ</t>
    </rPh>
    <rPh sb="2" eb="5">
      <t>オンダンカ</t>
    </rPh>
    <rPh sb="5" eb="8">
      <t>タイサクカ</t>
    </rPh>
    <rPh sb="8" eb="10">
      <t>シジョウ</t>
    </rPh>
    <rPh sb="15" eb="16">
      <t>シツ</t>
    </rPh>
    <phoneticPr fontId="5"/>
  </si>
  <si>
    <t>補助対象を地方公共団体が出資、または業務提携している地下街の運営者にしており、公共性の高い事業であることから、補助率を1/2としており、受益者との負担関係は妥当である。</t>
    <rPh sb="0" eb="2">
      <t>ホジョ</t>
    </rPh>
    <rPh sb="2" eb="4">
      <t>タイショウ</t>
    </rPh>
    <rPh sb="5" eb="7">
      <t>チホウ</t>
    </rPh>
    <rPh sb="7" eb="9">
      <t>コウキョウ</t>
    </rPh>
    <rPh sb="9" eb="11">
      <t>ダンタイ</t>
    </rPh>
    <rPh sb="12" eb="14">
      <t>シュッシ</t>
    </rPh>
    <rPh sb="18" eb="20">
      <t>ギョウム</t>
    </rPh>
    <rPh sb="20" eb="22">
      <t>テイケイ</t>
    </rPh>
    <rPh sb="26" eb="29">
      <t>チカガイ</t>
    </rPh>
    <rPh sb="30" eb="33">
      <t>ウンエイシャ</t>
    </rPh>
    <rPh sb="39" eb="42">
      <t>コウキョウセイ</t>
    </rPh>
    <rPh sb="43" eb="44">
      <t>タカ</t>
    </rPh>
    <rPh sb="45" eb="47">
      <t>ジギョウ</t>
    </rPh>
    <rPh sb="55" eb="58">
      <t>ホジョリツ</t>
    </rPh>
    <rPh sb="68" eb="71">
      <t>ジュエキシャ</t>
    </rPh>
    <rPh sb="73" eb="75">
      <t>フタン</t>
    </rPh>
    <rPh sb="75" eb="77">
      <t>カンケイ</t>
    </rPh>
    <rPh sb="78" eb="80">
      <t>ダトウ</t>
    </rPh>
    <phoneticPr fontId="5"/>
  </si>
  <si>
    <t>平成26年度事業結果より、地下街が特に大きなCO2削減効果が見込まれることが判明したこと、及び地下街における事業者に委ねていては設備更新等が進まないことから、国としてCO2削減ポテンシャルの大きい地下街をモデル的に補助してその効果を検証することで、他の地域への普及を促進する必要がある。</t>
    <rPh sb="0" eb="2">
      <t>ヘイセイ</t>
    </rPh>
    <rPh sb="4" eb="6">
      <t>ネンド</t>
    </rPh>
    <rPh sb="6" eb="8">
      <t>ジギョウ</t>
    </rPh>
    <rPh sb="8" eb="10">
      <t>ケッカ</t>
    </rPh>
    <rPh sb="13" eb="16">
      <t>チカガイ</t>
    </rPh>
    <rPh sb="38" eb="40">
      <t>ハンメイ</t>
    </rPh>
    <rPh sb="45" eb="46">
      <t>オヨ</t>
    </rPh>
    <rPh sb="47" eb="50">
      <t>チカガイ</t>
    </rPh>
    <rPh sb="54" eb="57">
      <t>ジギョウシャ</t>
    </rPh>
    <rPh sb="58" eb="59">
      <t>ユダ</t>
    </rPh>
    <rPh sb="64" eb="66">
      <t>セツビ</t>
    </rPh>
    <rPh sb="66" eb="68">
      <t>コウシン</t>
    </rPh>
    <rPh sb="68" eb="69">
      <t>トウ</t>
    </rPh>
    <rPh sb="70" eb="71">
      <t>スス</t>
    </rPh>
    <rPh sb="79" eb="80">
      <t>クニ</t>
    </rPh>
    <rPh sb="86" eb="88">
      <t>サクゲン</t>
    </rPh>
    <rPh sb="95" eb="96">
      <t>オオ</t>
    </rPh>
    <rPh sb="98" eb="101">
      <t>チカガイ</t>
    </rPh>
    <rPh sb="105" eb="106">
      <t>テキ</t>
    </rPh>
    <rPh sb="107" eb="109">
      <t>ホジョ</t>
    </rPh>
    <rPh sb="113" eb="115">
      <t>コウカ</t>
    </rPh>
    <rPh sb="116" eb="118">
      <t>ケンショウ</t>
    </rPh>
    <rPh sb="124" eb="125">
      <t>タ</t>
    </rPh>
    <rPh sb="126" eb="128">
      <t>チイキ</t>
    </rPh>
    <rPh sb="130" eb="132">
      <t>フキュウ</t>
    </rPh>
    <rPh sb="133" eb="135">
      <t>ソクシン</t>
    </rPh>
    <rPh sb="137" eb="139">
      <t>ヒツヨウ</t>
    </rPh>
    <phoneticPr fontId="5"/>
  </si>
  <si>
    <t>わが国のGHG削減目標（2030年に13年比で-26%（5,000万kLの省エネ等）を達成するために、日本の約束草案（平成27年７月17日地球温暖化対策推進本部決定）において温室効果ガス削減目標積上げの基礎となった施策にエネルギーの面的利用拡大が挙げられており、これに資する事業として、国費を投入して推進していく事業である。</t>
    <rPh sb="2" eb="3">
      <t>クニ</t>
    </rPh>
    <rPh sb="7" eb="9">
      <t>サクゲン</t>
    </rPh>
    <rPh sb="9" eb="11">
      <t>モクヒョウ</t>
    </rPh>
    <rPh sb="16" eb="17">
      <t>ネン</t>
    </rPh>
    <rPh sb="20" eb="21">
      <t>ネン</t>
    </rPh>
    <rPh sb="21" eb="22">
      <t>ヒ</t>
    </rPh>
    <rPh sb="33" eb="34">
      <t>マン</t>
    </rPh>
    <rPh sb="37" eb="38">
      <t>ショウ</t>
    </rPh>
    <rPh sb="40" eb="41">
      <t>ナド</t>
    </rPh>
    <rPh sb="43" eb="45">
      <t>タッセイ</t>
    </rPh>
    <rPh sb="134" eb="135">
      <t>シ</t>
    </rPh>
    <rPh sb="137" eb="139">
      <t>ジギョウ</t>
    </rPh>
    <rPh sb="143" eb="145">
      <t>コクヒ</t>
    </rPh>
    <rPh sb="146" eb="148">
      <t>トウニュウ</t>
    </rPh>
    <rPh sb="150" eb="152">
      <t>スイシン</t>
    </rPh>
    <rPh sb="156" eb="158">
      <t>ジギョウ</t>
    </rPh>
    <phoneticPr fontId="5"/>
  </si>
  <si>
    <t>特別会計に関する法律第85条第３項第１号ホ
施行令第50条第７項第10号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2" eb="33">
      <t>ダイ</t>
    </rPh>
    <rPh sb="35" eb="36">
      <t>ゴウ</t>
    </rPh>
    <phoneticPr fontId="5"/>
  </si>
  <si>
    <t>平成26年度事業の成果を踏まえ、実現可能な削減方策の導入による地下街等の低炭素化再開発の推進、大規模なCO2削減効果の実証及び他の地域連携分野への普及拡大につながるよう適切な事業の実施に努める。</t>
    <rPh sb="0" eb="2">
      <t>ヘイセイ</t>
    </rPh>
    <rPh sb="4" eb="6">
      <t>ネンド</t>
    </rPh>
    <rPh sb="6" eb="8">
      <t>ジギョウ</t>
    </rPh>
    <rPh sb="9" eb="11">
      <t>セイカ</t>
    </rPh>
    <rPh sb="12" eb="13">
      <t>フ</t>
    </rPh>
    <rPh sb="16" eb="18">
      <t>ジツゲン</t>
    </rPh>
    <rPh sb="18" eb="20">
      <t>カノウ</t>
    </rPh>
    <rPh sb="21" eb="23">
      <t>サクゲン</t>
    </rPh>
    <rPh sb="23" eb="25">
      <t>ホウサク</t>
    </rPh>
    <rPh sb="26" eb="28">
      <t>ドウニュウ</t>
    </rPh>
    <rPh sb="31" eb="34">
      <t>チカガイ</t>
    </rPh>
    <rPh sb="34" eb="35">
      <t>トウ</t>
    </rPh>
    <rPh sb="36" eb="40">
      <t>テイタンソカ</t>
    </rPh>
    <rPh sb="40" eb="43">
      <t>サイカイハツ</t>
    </rPh>
    <rPh sb="44" eb="46">
      <t>スイシン</t>
    </rPh>
    <rPh sb="47" eb="50">
      <t>ダイキボ</t>
    </rPh>
    <rPh sb="54" eb="56">
      <t>サクゲン</t>
    </rPh>
    <rPh sb="56" eb="58">
      <t>コウカ</t>
    </rPh>
    <rPh sb="59" eb="61">
      <t>ジッショウ</t>
    </rPh>
    <rPh sb="61" eb="62">
      <t>オヨ</t>
    </rPh>
    <rPh sb="63" eb="64">
      <t>タ</t>
    </rPh>
    <rPh sb="65" eb="67">
      <t>チイキ</t>
    </rPh>
    <rPh sb="67" eb="69">
      <t>レンケイ</t>
    </rPh>
    <rPh sb="69" eb="71">
      <t>ブンヤ</t>
    </rPh>
    <rPh sb="73" eb="75">
      <t>フキュウ</t>
    </rPh>
    <rPh sb="75" eb="77">
      <t>カクダイ</t>
    </rPh>
    <rPh sb="84" eb="86">
      <t>テキセツ</t>
    </rPh>
    <rPh sb="87" eb="89">
      <t>ジギョウ</t>
    </rPh>
    <rPh sb="90" eb="92">
      <t>ジッシ</t>
    </rPh>
    <rPh sb="93" eb="94">
      <t>ツト</t>
    </rPh>
    <phoneticPr fontId="5"/>
  </si>
  <si>
    <t>0424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</si>
</sst>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5" borderId="15" xfId="0" quotePrefix="1"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53943</xdr:colOff>
      <xdr:row>140</xdr:row>
      <xdr:rowOff>209550</xdr:rowOff>
    </xdr:from>
    <xdr:to>
      <xdr:col>44</xdr:col>
      <xdr:colOff>133143</xdr:colOff>
      <xdr:row>143</xdr:row>
      <xdr:rowOff>320924</xdr:rowOff>
    </xdr:to>
    <xdr:grpSp>
      <xdr:nvGrpSpPr>
        <xdr:cNvPr id="7" name="グループ化 6"/>
        <xdr:cNvGrpSpPr/>
      </xdr:nvGrpSpPr>
      <xdr:grpSpPr>
        <a:xfrm>
          <a:off x="2482818" y="33416081"/>
          <a:ext cx="6556200" cy="1182937"/>
          <a:chOff x="2462700" y="30327600"/>
          <a:chExt cx="6120000" cy="1168649"/>
        </a:xfrm>
      </xdr:grpSpPr>
      <xdr:sp macro="" textlink="">
        <xdr:nvSpPr>
          <xdr:cNvPr id="2" name="正方形/長方形 1"/>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6" name="グループ化 5"/>
          <xdr:cNvGrpSpPr/>
        </xdr:nvGrpSpPr>
        <xdr:grpSpPr>
          <a:xfrm>
            <a:off x="2462700" y="30956249"/>
            <a:ext cx="6120000" cy="540000"/>
            <a:chOff x="2481750" y="30956249"/>
            <a:chExt cx="6120000" cy="540000"/>
          </a:xfrm>
        </xdr:grpSpPr>
        <xdr:sp macro="" textlink="">
          <xdr:nvSpPr>
            <xdr:cNvPr id="3" name="テキスト ボックス 2"/>
            <xdr:cNvSpPr txBox="1"/>
          </xdr:nvSpPr>
          <xdr:spPr>
            <a:xfrm>
              <a:off x="2481750" y="30956249"/>
              <a:ext cx="612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地下街を中心にその周辺の地下街区等の低炭素化をするための事業に要する経費の一部を補助</a:t>
              </a:r>
            </a:p>
          </xdr:txBody>
        </xdr:sp>
        <xdr:sp macro="" textlink="">
          <xdr:nvSpPr>
            <xdr:cNvPr id="4" name="左大かっこ 3"/>
            <xdr:cNvSpPr/>
          </xdr:nvSpPr>
          <xdr:spPr>
            <a:xfrm>
              <a:off x="2481750" y="30956249"/>
              <a:ext cx="108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右大かっこ 4"/>
            <xdr:cNvSpPr/>
          </xdr:nvSpPr>
          <xdr:spPr>
            <a:xfrm>
              <a:off x="8457750" y="30956249"/>
              <a:ext cx="144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12</xdr:col>
      <xdr:colOff>53943</xdr:colOff>
      <xdr:row>145</xdr:row>
      <xdr:rowOff>257175</xdr:rowOff>
    </xdr:from>
    <xdr:to>
      <xdr:col>44</xdr:col>
      <xdr:colOff>133143</xdr:colOff>
      <xdr:row>149</xdr:row>
      <xdr:rowOff>263774</xdr:rowOff>
    </xdr:to>
    <xdr:grpSp>
      <xdr:nvGrpSpPr>
        <xdr:cNvPr id="9" name="グループ化 8"/>
        <xdr:cNvGrpSpPr/>
      </xdr:nvGrpSpPr>
      <xdr:grpSpPr>
        <a:xfrm>
          <a:off x="2482818" y="35249644"/>
          <a:ext cx="6556200" cy="1435349"/>
          <a:chOff x="2445787" y="32546925"/>
          <a:chExt cx="6120000" cy="1416299"/>
        </a:xfrm>
      </xdr:grpSpPr>
      <xdr:grpSp>
        <xdr:nvGrpSpPr>
          <xdr:cNvPr id="11" name="グループ化 10"/>
          <xdr:cNvGrpSpPr/>
        </xdr:nvGrpSpPr>
        <xdr:grpSpPr>
          <a:xfrm>
            <a:off x="2445787" y="32794575"/>
            <a:ext cx="6120000" cy="1168649"/>
            <a:chOff x="2462700" y="30327600"/>
            <a:chExt cx="6120000" cy="1168649"/>
          </a:xfrm>
        </xdr:grpSpPr>
        <xdr:sp macro="" textlink="">
          <xdr:nvSpPr>
            <xdr:cNvPr id="12" name="正方形/長方形 11"/>
            <xdr:cNvSpPr/>
          </xdr:nvSpPr>
          <xdr:spPr>
            <a:xfrm>
              <a:off x="2462700" y="30327600"/>
              <a:ext cx="6120000" cy="54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地方公共団体が出資または業務提携等により連携している事業者</a:t>
              </a:r>
              <a:endParaRPr kumimoji="1" lang="en-US" altLang="ja-JP" sz="1100">
                <a:solidFill>
                  <a:sysClr val="windowText" lastClr="000000"/>
                </a:solidFill>
              </a:endParaRPr>
            </a:p>
            <a:p>
              <a:pPr algn="ctr"/>
              <a:r>
                <a:rPr kumimoji="1" lang="en-US" altLang="ja-JP" sz="1100">
                  <a:solidFill>
                    <a:sysClr val="windowText" lastClr="000000"/>
                  </a:solidFill>
                </a:rPr>
                <a:t>500</a:t>
              </a:r>
              <a:r>
                <a:rPr kumimoji="1" lang="ja-JP" altLang="en-US" sz="1100">
                  <a:solidFill>
                    <a:sysClr val="windowText" lastClr="000000"/>
                  </a:solidFill>
                </a:rPr>
                <a:t>百万円</a:t>
              </a:r>
            </a:p>
          </xdr:txBody>
        </xdr:sp>
        <xdr:grpSp>
          <xdr:nvGrpSpPr>
            <xdr:cNvPr id="13" name="グループ化 12"/>
            <xdr:cNvGrpSpPr/>
          </xdr:nvGrpSpPr>
          <xdr:grpSpPr>
            <a:xfrm>
              <a:off x="2462700" y="30956249"/>
              <a:ext cx="6120000" cy="540000"/>
              <a:chOff x="2481750" y="30956249"/>
              <a:chExt cx="6120000" cy="540000"/>
            </a:xfrm>
          </xdr:grpSpPr>
          <xdr:sp macro="" textlink="">
            <xdr:nvSpPr>
              <xdr:cNvPr id="14" name="テキスト ボックス 13"/>
              <xdr:cNvSpPr txBox="1"/>
            </xdr:nvSpPr>
            <xdr:spPr>
              <a:xfrm>
                <a:off x="2481750" y="30956249"/>
                <a:ext cx="612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地下街において、地方公共団体が出資または業務提携等により連携している事業者が、</a:t>
                </a:r>
                <a:endParaRPr kumimoji="1" lang="en-US" altLang="ja-JP" sz="1100"/>
              </a:p>
              <a:p>
                <a:pPr algn="ctr"/>
                <a:r>
                  <a:rPr kumimoji="1" lang="ja-JP" altLang="en-US" sz="1100"/>
                  <a:t>地下街を中心にその周辺の地下街区等の低炭素化をするための事業を実施</a:t>
                </a:r>
              </a:p>
            </xdr:txBody>
          </xdr:sp>
          <xdr:sp macro="" textlink="">
            <xdr:nvSpPr>
              <xdr:cNvPr id="15" name="左大かっこ 14"/>
              <xdr:cNvSpPr/>
            </xdr:nvSpPr>
            <xdr:spPr>
              <a:xfrm>
                <a:off x="2481750" y="30956249"/>
                <a:ext cx="108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8457750" y="30956249"/>
                <a:ext cx="144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8" name="テキスト ボックス 7"/>
          <xdr:cNvSpPr txBox="1"/>
        </xdr:nvSpPr>
        <xdr:spPr>
          <a:xfrm>
            <a:off x="2445787" y="32546925"/>
            <a:ext cx="6120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twoCellAnchor>
    <xdr:from>
      <xdr:col>28</xdr:col>
      <xdr:colOff>93543</xdr:colOff>
      <xdr:row>143</xdr:row>
      <xdr:rowOff>320924</xdr:rowOff>
    </xdr:from>
    <xdr:to>
      <xdr:col>28</xdr:col>
      <xdr:colOff>93543</xdr:colOff>
      <xdr:row>145</xdr:row>
      <xdr:rowOff>257175</xdr:rowOff>
    </xdr:to>
    <xdr:cxnSp macro="">
      <xdr:nvCxnSpPr>
        <xdr:cNvPr id="17" name="直線矢印コネクタ 16"/>
        <xdr:cNvCxnSpPr>
          <a:stCxn id="3" idx="2"/>
          <a:endCxn id="8" idx="0"/>
        </xdr:cNvCxnSpPr>
      </xdr:nvCxnSpPr>
      <xdr:spPr>
        <a:xfrm>
          <a:off x="5694243" y="34868099"/>
          <a:ext cx="0" cy="64110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4" zoomScale="80" zoomScaleNormal="100" zoomScaleSheetLayoutView="80" zoomScalePageLayoutView="85" workbookViewId="0">
      <selection activeCell="C98" sqref="C98:K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30" customHeight="1" x14ac:dyDescent="0.15">
      <c r="AP1" s="11"/>
      <c r="AQ1" s="11"/>
      <c r="AR1" s="11"/>
      <c r="AS1" s="11"/>
      <c r="AT1" s="11"/>
      <c r="AU1" s="11"/>
      <c r="AV1" s="11"/>
      <c r="AW1" s="2"/>
    </row>
    <row r="2" spans="1:50" ht="30" customHeight="1" thickBot="1" x14ac:dyDescent="0.2">
      <c r="AJ2" s="427" t="s">
        <v>0</v>
      </c>
      <c r="AK2" s="427"/>
      <c r="AL2" s="427"/>
      <c r="AM2" s="427"/>
      <c r="AN2" s="427"/>
      <c r="AO2" s="427"/>
      <c r="AP2" s="427"/>
      <c r="AQ2" s="677" t="s">
        <v>357</v>
      </c>
      <c r="AR2" s="677"/>
      <c r="AS2" s="59" t="str">
        <f>IF(OR(AQ2="　", AQ2=""), "", "-")</f>
        <v>-</v>
      </c>
      <c r="AT2" s="678">
        <v>14</v>
      </c>
      <c r="AU2" s="678"/>
      <c r="AV2" s="60" t="str">
        <f>IF(AW2="", "", "-")</f>
        <v/>
      </c>
      <c r="AW2" s="679"/>
      <c r="AX2" s="679"/>
    </row>
    <row r="3" spans="1:50" ht="30"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4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45" customHeight="1" x14ac:dyDescent="0.15">
      <c r="A5" s="438" t="s">
        <v>93</v>
      </c>
      <c r="B5" s="439"/>
      <c r="C5" s="439"/>
      <c r="D5" s="439"/>
      <c r="E5" s="439"/>
      <c r="F5" s="440"/>
      <c r="G5" s="651" t="s">
        <v>101</v>
      </c>
      <c r="H5" s="613"/>
      <c r="I5" s="613"/>
      <c r="J5" s="613"/>
      <c r="K5" s="613"/>
      <c r="L5" s="613"/>
      <c r="M5" s="652" t="s">
        <v>92</v>
      </c>
      <c r="N5" s="653"/>
      <c r="O5" s="653"/>
      <c r="P5" s="653"/>
      <c r="Q5" s="653"/>
      <c r="R5" s="654"/>
      <c r="S5" s="612" t="s">
        <v>105</v>
      </c>
      <c r="T5" s="613"/>
      <c r="U5" s="613"/>
      <c r="V5" s="613"/>
      <c r="W5" s="613"/>
      <c r="X5" s="614"/>
      <c r="Y5" s="445" t="s">
        <v>3</v>
      </c>
      <c r="Z5" s="446"/>
      <c r="AA5" s="446"/>
      <c r="AB5" s="446"/>
      <c r="AC5" s="446"/>
      <c r="AD5" s="447"/>
      <c r="AE5" s="448" t="s">
        <v>414</v>
      </c>
      <c r="AF5" s="449"/>
      <c r="AG5" s="449"/>
      <c r="AH5" s="449"/>
      <c r="AI5" s="449"/>
      <c r="AJ5" s="449"/>
      <c r="AK5" s="449"/>
      <c r="AL5" s="449"/>
      <c r="AM5" s="449"/>
      <c r="AN5" s="449"/>
      <c r="AO5" s="449"/>
      <c r="AP5" s="450"/>
      <c r="AQ5" s="451" t="s">
        <v>382</v>
      </c>
      <c r="AR5" s="452"/>
      <c r="AS5" s="452"/>
      <c r="AT5" s="452"/>
      <c r="AU5" s="452"/>
      <c r="AV5" s="452"/>
      <c r="AW5" s="452"/>
      <c r="AX5" s="453"/>
    </row>
    <row r="6" spans="1:50" ht="45" customHeight="1" x14ac:dyDescent="0.15">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402</v>
      </c>
      <c r="AF6" s="463"/>
      <c r="AG6" s="463"/>
      <c r="AH6" s="463"/>
      <c r="AI6" s="463"/>
      <c r="AJ6" s="463"/>
      <c r="AK6" s="463"/>
      <c r="AL6" s="463"/>
      <c r="AM6" s="463"/>
      <c r="AN6" s="463"/>
      <c r="AO6" s="463"/>
      <c r="AP6" s="463"/>
      <c r="AQ6" s="464"/>
      <c r="AR6" s="464"/>
      <c r="AS6" s="464"/>
      <c r="AT6" s="464"/>
      <c r="AU6" s="464"/>
      <c r="AV6" s="464"/>
      <c r="AW6" s="464"/>
      <c r="AX6" s="465"/>
    </row>
    <row r="7" spans="1:50" ht="45" customHeight="1" x14ac:dyDescent="0.15">
      <c r="A7" s="480" t="s">
        <v>25</v>
      </c>
      <c r="B7" s="481"/>
      <c r="C7" s="481"/>
      <c r="D7" s="481"/>
      <c r="E7" s="481"/>
      <c r="F7" s="481"/>
      <c r="G7" s="482" t="s">
        <v>418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403</v>
      </c>
      <c r="AF7" s="487"/>
      <c r="AG7" s="487"/>
      <c r="AH7" s="487"/>
      <c r="AI7" s="487"/>
      <c r="AJ7" s="487"/>
      <c r="AK7" s="487"/>
      <c r="AL7" s="487"/>
      <c r="AM7" s="487"/>
      <c r="AN7" s="487"/>
      <c r="AO7" s="487"/>
      <c r="AP7" s="487"/>
      <c r="AQ7" s="487"/>
      <c r="AR7" s="487"/>
      <c r="AS7" s="487"/>
      <c r="AT7" s="487"/>
      <c r="AU7" s="487"/>
      <c r="AV7" s="487"/>
      <c r="AW7" s="487"/>
      <c r="AX7" s="488"/>
    </row>
    <row r="8" spans="1:50" ht="45" customHeight="1" x14ac:dyDescent="0.15">
      <c r="A8" s="632" t="s">
        <v>308</v>
      </c>
      <c r="B8" s="633"/>
      <c r="C8" s="633"/>
      <c r="D8" s="633"/>
      <c r="E8" s="633"/>
      <c r="F8" s="634"/>
      <c r="G8" s="629" t="str">
        <f>入力規則等!A26</f>
        <v>地球温暖化対策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80.099999999999994" customHeight="1" x14ac:dyDescent="0.15">
      <c r="A9" s="184" t="s">
        <v>26</v>
      </c>
      <c r="B9" s="185"/>
      <c r="C9" s="185"/>
      <c r="D9" s="185"/>
      <c r="E9" s="185"/>
      <c r="F9" s="185"/>
      <c r="G9" s="186" t="s">
        <v>399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0.099999999999994"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v>500</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t="s">
        <v>403</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 t="shared" ref="AD18" si="0">SUM(AD13:AJ17)</f>
        <v>0</v>
      </c>
      <c r="AE18" s="647"/>
      <c r="AF18" s="647"/>
      <c r="AG18" s="647"/>
      <c r="AH18" s="647"/>
      <c r="AI18" s="647"/>
      <c r="AJ18" s="648"/>
      <c r="AK18" s="646">
        <f t="shared" ref="AK18" si="1">SUM(AK13:AQ17)</f>
        <v>0</v>
      </c>
      <c r="AL18" s="647"/>
      <c r="AM18" s="647"/>
      <c r="AN18" s="647"/>
      <c r="AO18" s="647"/>
      <c r="AP18" s="647"/>
      <c r="AQ18" s="648"/>
      <c r="AR18" s="646">
        <f t="shared" ref="AR18" si="2">SUM(AR13:AX17)</f>
        <v>500</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t="s">
        <v>383</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30"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30"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30" customHeight="1" x14ac:dyDescent="0.15">
      <c r="A23" s="130"/>
      <c r="B23" s="128"/>
      <c r="C23" s="128"/>
      <c r="D23" s="128"/>
      <c r="E23" s="128"/>
      <c r="F23" s="129"/>
      <c r="G23" s="74" t="s">
        <v>404</v>
      </c>
      <c r="H23" s="75"/>
      <c r="I23" s="75"/>
      <c r="J23" s="75"/>
      <c r="K23" s="75"/>
      <c r="L23" s="75"/>
      <c r="M23" s="75"/>
      <c r="N23" s="75"/>
      <c r="O23" s="76"/>
      <c r="P23" s="219" t="s">
        <v>400</v>
      </c>
      <c r="Q23" s="234"/>
      <c r="R23" s="234"/>
      <c r="S23" s="234"/>
      <c r="T23" s="234"/>
      <c r="U23" s="234"/>
      <c r="V23" s="234"/>
      <c r="W23" s="234"/>
      <c r="X23" s="235"/>
      <c r="Y23" s="228" t="s">
        <v>14</v>
      </c>
      <c r="Z23" s="229"/>
      <c r="AA23" s="230"/>
      <c r="AB23" s="167" t="s">
        <v>16</v>
      </c>
      <c r="AC23" s="168"/>
      <c r="AD23" s="168"/>
      <c r="AE23" s="88" t="s">
        <v>387</v>
      </c>
      <c r="AF23" s="89"/>
      <c r="AG23" s="89"/>
      <c r="AH23" s="89"/>
      <c r="AI23" s="90"/>
      <c r="AJ23" s="88" t="s">
        <v>387</v>
      </c>
      <c r="AK23" s="89"/>
      <c r="AL23" s="89"/>
      <c r="AM23" s="89"/>
      <c r="AN23" s="90"/>
      <c r="AO23" s="88" t="s">
        <v>387</v>
      </c>
      <c r="AP23" s="89"/>
      <c r="AQ23" s="89"/>
      <c r="AR23" s="89"/>
      <c r="AS23" s="90"/>
      <c r="AT23" s="195"/>
      <c r="AU23" s="195"/>
      <c r="AV23" s="195"/>
      <c r="AW23" s="195"/>
      <c r="AX23" s="196"/>
    </row>
    <row r="24" spans="1:50" ht="30"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390</v>
      </c>
      <c r="AC24" s="197"/>
      <c r="AD24" s="197"/>
      <c r="AE24" s="88" t="s">
        <v>385</v>
      </c>
      <c r="AF24" s="89"/>
      <c r="AG24" s="89"/>
      <c r="AH24" s="89"/>
      <c r="AI24" s="90"/>
      <c r="AJ24" s="88" t="s">
        <v>385</v>
      </c>
      <c r="AK24" s="89"/>
      <c r="AL24" s="89"/>
      <c r="AM24" s="89"/>
      <c r="AN24" s="90"/>
      <c r="AO24" s="88" t="s">
        <v>385</v>
      </c>
      <c r="AP24" s="89"/>
      <c r="AQ24" s="89"/>
      <c r="AR24" s="89"/>
      <c r="AS24" s="90"/>
      <c r="AT24" s="88">
        <v>10</v>
      </c>
      <c r="AU24" s="89"/>
      <c r="AV24" s="89"/>
      <c r="AW24" s="89"/>
      <c r="AX24" s="348"/>
    </row>
    <row r="25" spans="1:50" ht="30"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387</v>
      </c>
      <c r="AF25" s="89"/>
      <c r="AG25" s="89"/>
      <c r="AH25" s="89"/>
      <c r="AI25" s="90"/>
      <c r="AJ25" s="88" t="s">
        <v>387</v>
      </c>
      <c r="AK25" s="89"/>
      <c r="AL25" s="89"/>
      <c r="AM25" s="89"/>
      <c r="AN25" s="90"/>
      <c r="AO25" s="88" t="s">
        <v>387</v>
      </c>
      <c r="AP25" s="89"/>
      <c r="AQ25" s="89"/>
      <c r="AR25" s="89"/>
      <c r="AS25" s="90"/>
      <c r="AT25" s="192"/>
      <c r="AU25" s="193"/>
      <c r="AV25" s="193"/>
      <c r="AW25" s="193"/>
      <c r="AX25" s="194"/>
    </row>
    <row r="26" spans="1:50" ht="20.100000000000001"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20.100000000000001"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0.100000000000001"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0.100000000000001"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0.100000000000001"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20.100000000000001"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20.100000000000001"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0.100000000000001"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0.100000000000001"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0.100000000000001"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20.100000000000001"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0.100000000000001"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0.100000000000001"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0.100000000000001"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0.100000000000001"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0.100000000000001"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0.100000000000001"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0.100000000000001"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0.100000000000001"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0.100000000000001"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0.100000000000001"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0.100000000000001"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20.100000000000001"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0.100000000000001"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0.100000000000001"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0.100000000000001"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20.100000000000001"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20.100000000000001"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0.100000000000001"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0.100000000000001"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0.100000000000001"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0.100000000000001"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20.100000000000001"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0.100000000000001"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0.100000000000001"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0.100000000000001"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20.100000000000001"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20.100000000000001"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0.100000000000001"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0.100000000000001"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0.100000000000001"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0"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0" customHeight="1" x14ac:dyDescent="0.15">
      <c r="A68" s="525"/>
      <c r="B68" s="526"/>
      <c r="C68" s="526"/>
      <c r="D68" s="526"/>
      <c r="E68" s="526"/>
      <c r="F68" s="527"/>
      <c r="G68" s="219" t="s">
        <v>391</v>
      </c>
      <c r="H68" s="234"/>
      <c r="I68" s="234"/>
      <c r="J68" s="234"/>
      <c r="K68" s="234"/>
      <c r="L68" s="234"/>
      <c r="M68" s="234"/>
      <c r="N68" s="234"/>
      <c r="O68" s="234"/>
      <c r="P68" s="234"/>
      <c r="Q68" s="234"/>
      <c r="R68" s="234"/>
      <c r="S68" s="234"/>
      <c r="T68" s="234"/>
      <c r="U68" s="234"/>
      <c r="V68" s="234"/>
      <c r="W68" s="234"/>
      <c r="X68" s="235"/>
      <c r="Y68" s="615" t="s">
        <v>66</v>
      </c>
      <c r="Z68" s="616"/>
      <c r="AA68" s="617"/>
      <c r="AB68" s="111" t="s">
        <v>389</v>
      </c>
      <c r="AC68" s="112"/>
      <c r="AD68" s="113"/>
      <c r="AE68" s="88" t="s">
        <v>385</v>
      </c>
      <c r="AF68" s="89"/>
      <c r="AG68" s="89"/>
      <c r="AH68" s="89"/>
      <c r="AI68" s="90"/>
      <c r="AJ68" s="88" t="s">
        <v>385</v>
      </c>
      <c r="AK68" s="89"/>
      <c r="AL68" s="89"/>
      <c r="AM68" s="89"/>
      <c r="AN68" s="90"/>
      <c r="AO68" s="88" t="s">
        <v>385</v>
      </c>
      <c r="AP68" s="89"/>
      <c r="AQ68" s="89"/>
      <c r="AR68" s="89"/>
      <c r="AS68" s="90"/>
      <c r="AT68" s="537"/>
      <c r="AU68" s="537"/>
      <c r="AV68" s="537"/>
      <c r="AW68" s="537"/>
      <c r="AX68" s="538"/>
      <c r="AY68" s="10"/>
      <c r="AZ68" s="10"/>
      <c r="BA68" s="10"/>
      <c r="BB68" s="10"/>
      <c r="BC68" s="10"/>
    </row>
    <row r="69" spans="1:60" ht="30"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t="s">
        <v>385</v>
      </c>
      <c r="AF69" s="89"/>
      <c r="AG69" s="89"/>
      <c r="AH69" s="89"/>
      <c r="AI69" s="90"/>
      <c r="AJ69" s="88" t="s">
        <v>385</v>
      </c>
      <c r="AK69" s="89"/>
      <c r="AL69" s="89"/>
      <c r="AM69" s="89"/>
      <c r="AN69" s="90"/>
      <c r="AO69" s="88" t="s">
        <v>385</v>
      </c>
      <c r="AP69" s="89"/>
      <c r="AQ69" s="89"/>
      <c r="AR69" s="89"/>
      <c r="AS69" s="90"/>
      <c r="AT69" s="88" t="s">
        <v>387</v>
      </c>
      <c r="AU69" s="89"/>
      <c r="AV69" s="89"/>
      <c r="AW69" s="89"/>
      <c r="AX69" s="348"/>
      <c r="AY69" s="10"/>
      <c r="AZ69" s="10"/>
      <c r="BA69" s="10"/>
      <c r="BB69" s="10"/>
      <c r="BC69" s="10"/>
      <c r="BD69" s="10"/>
      <c r="BE69" s="10"/>
      <c r="BF69" s="10"/>
      <c r="BG69" s="10"/>
      <c r="BH69" s="10"/>
    </row>
    <row r="70" spans="1:60" ht="20.100000000000001"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0.100000000000001"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0.100000000000001"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20.100000000000001"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0.100000000000001"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0.100000000000001"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20.100000000000001"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0.100000000000001"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0.100000000000001"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20.100000000000001"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0.100000000000001"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0.100000000000001"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0"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30" customHeight="1" x14ac:dyDescent="0.15">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4" t="s">
        <v>17</v>
      </c>
      <c r="Z83" s="535"/>
      <c r="AA83" s="536"/>
      <c r="AB83" s="662" t="s">
        <v>388</v>
      </c>
      <c r="AC83" s="115"/>
      <c r="AD83" s="116"/>
      <c r="AE83" s="205" t="s">
        <v>387</v>
      </c>
      <c r="AF83" s="206"/>
      <c r="AG83" s="206"/>
      <c r="AH83" s="206"/>
      <c r="AI83" s="206"/>
      <c r="AJ83" s="205" t="s">
        <v>387</v>
      </c>
      <c r="AK83" s="206"/>
      <c r="AL83" s="206"/>
      <c r="AM83" s="206"/>
      <c r="AN83" s="206"/>
      <c r="AO83" s="205" t="s">
        <v>387</v>
      </c>
      <c r="AP83" s="206"/>
      <c r="AQ83" s="206"/>
      <c r="AR83" s="206"/>
      <c r="AS83" s="206"/>
      <c r="AT83" s="88" t="s">
        <v>405</v>
      </c>
      <c r="AU83" s="89"/>
      <c r="AV83" s="89"/>
      <c r="AW83" s="89"/>
      <c r="AX83" s="348"/>
    </row>
    <row r="84" spans="1:60" ht="30"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388</v>
      </c>
      <c r="AC84" s="92"/>
      <c r="AD84" s="93"/>
      <c r="AE84" s="91" t="s">
        <v>405</v>
      </c>
      <c r="AF84" s="92"/>
      <c r="AG84" s="92"/>
      <c r="AH84" s="92"/>
      <c r="AI84" s="93"/>
      <c r="AJ84" s="91" t="s">
        <v>405</v>
      </c>
      <c r="AK84" s="92"/>
      <c r="AL84" s="92"/>
      <c r="AM84" s="92"/>
      <c r="AN84" s="93"/>
      <c r="AO84" s="91" t="s">
        <v>405</v>
      </c>
      <c r="AP84" s="92"/>
      <c r="AQ84" s="92"/>
      <c r="AR84" s="92"/>
      <c r="AS84" s="93"/>
      <c r="AT84" s="91" t="s">
        <v>405</v>
      </c>
      <c r="AU84" s="92"/>
      <c r="AV84" s="92"/>
      <c r="AW84" s="92"/>
      <c r="AX84" s="263"/>
    </row>
    <row r="85" spans="1:60" ht="20.100000000000001"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0.100000000000001"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20.10000000000000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20.100000000000001"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0.100000000000001"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20.10000000000000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20.100000000000001"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0.100000000000001"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20.10000000000000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20.100000000000001"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0.100000000000001"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20.10000000000000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30"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0" customHeight="1" x14ac:dyDescent="0.15">
      <c r="A98" s="599"/>
      <c r="B98" s="600"/>
      <c r="C98" s="531" t="s">
        <v>386</v>
      </c>
      <c r="D98" s="532"/>
      <c r="E98" s="532"/>
      <c r="F98" s="532"/>
      <c r="G98" s="532"/>
      <c r="H98" s="532"/>
      <c r="I98" s="532"/>
      <c r="J98" s="532"/>
      <c r="K98" s="533"/>
      <c r="L98" s="175" t="s">
        <v>385</v>
      </c>
      <c r="M98" s="176"/>
      <c r="N98" s="176"/>
      <c r="O98" s="176"/>
      <c r="P98" s="176"/>
      <c r="Q98" s="177"/>
      <c r="R98" s="175">
        <v>500</v>
      </c>
      <c r="S98" s="176"/>
      <c r="T98" s="176"/>
      <c r="U98" s="176"/>
      <c r="V98" s="176"/>
      <c r="W98" s="177"/>
      <c r="X98" s="62" t="s">
        <v>403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0"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0"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0" hidden="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30"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500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393</v>
      </c>
      <c r="AE108" s="342"/>
      <c r="AF108" s="342"/>
      <c r="AG108" s="338" t="s">
        <v>396</v>
      </c>
      <c r="AH108" s="339"/>
      <c r="AI108" s="339"/>
      <c r="AJ108" s="339"/>
      <c r="AK108" s="339"/>
      <c r="AL108" s="339"/>
      <c r="AM108" s="339"/>
      <c r="AN108" s="339"/>
      <c r="AO108" s="339"/>
      <c r="AP108" s="339"/>
      <c r="AQ108" s="339"/>
      <c r="AR108" s="339"/>
      <c r="AS108" s="339"/>
      <c r="AT108" s="339"/>
      <c r="AU108" s="339"/>
      <c r="AV108" s="339"/>
      <c r="AW108" s="339"/>
      <c r="AX108" s="340"/>
    </row>
    <row r="109" spans="1:50" ht="84.7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393</v>
      </c>
      <c r="AE109" s="294"/>
      <c r="AF109" s="294"/>
      <c r="AG109" s="273" t="s">
        <v>416</v>
      </c>
      <c r="AH109" s="250"/>
      <c r="AI109" s="250"/>
      <c r="AJ109" s="250"/>
      <c r="AK109" s="250"/>
      <c r="AL109" s="250"/>
      <c r="AM109" s="250"/>
      <c r="AN109" s="250"/>
      <c r="AO109" s="250"/>
      <c r="AP109" s="250"/>
      <c r="AQ109" s="250"/>
      <c r="AR109" s="250"/>
      <c r="AS109" s="250"/>
      <c r="AT109" s="250"/>
      <c r="AU109" s="250"/>
      <c r="AV109" s="250"/>
      <c r="AW109" s="250"/>
      <c r="AX109" s="274"/>
    </row>
    <row r="110" spans="1:50" ht="90.75"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393</v>
      </c>
      <c r="AE110" s="324"/>
      <c r="AF110" s="324"/>
      <c r="AG110" s="333" t="s">
        <v>417</v>
      </c>
      <c r="AH110" s="238"/>
      <c r="AI110" s="238"/>
      <c r="AJ110" s="238"/>
      <c r="AK110" s="238"/>
      <c r="AL110" s="238"/>
      <c r="AM110" s="238"/>
      <c r="AN110" s="238"/>
      <c r="AO110" s="238"/>
      <c r="AP110" s="238"/>
      <c r="AQ110" s="238"/>
      <c r="AR110" s="238"/>
      <c r="AS110" s="238"/>
      <c r="AT110" s="238"/>
      <c r="AU110" s="238"/>
      <c r="AV110" s="238"/>
      <c r="AW110" s="238"/>
      <c r="AX110" s="319"/>
    </row>
    <row r="111" spans="1:50" ht="4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393</v>
      </c>
      <c r="AE111" s="268"/>
      <c r="AF111" s="268"/>
      <c r="AG111" s="270" t="s">
        <v>397</v>
      </c>
      <c r="AH111" s="271"/>
      <c r="AI111" s="271"/>
      <c r="AJ111" s="271"/>
      <c r="AK111" s="271"/>
      <c r="AL111" s="271"/>
      <c r="AM111" s="271"/>
      <c r="AN111" s="271"/>
      <c r="AO111" s="271"/>
      <c r="AP111" s="271"/>
      <c r="AQ111" s="271"/>
      <c r="AR111" s="271"/>
      <c r="AS111" s="271"/>
      <c r="AT111" s="271"/>
      <c r="AU111" s="271"/>
      <c r="AV111" s="271"/>
      <c r="AW111" s="271"/>
      <c r="AX111" s="272"/>
    </row>
    <row r="112" spans="1:50" ht="55.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393</v>
      </c>
      <c r="AE112" s="294"/>
      <c r="AF112" s="294"/>
      <c r="AG112" s="273" t="s">
        <v>415</v>
      </c>
      <c r="AH112" s="250"/>
      <c r="AI112" s="250"/>
      <c r="AJ112" s="250"/>
      <c r="AK112" s="250"/>
      <c r="AL112" s="250"/>
      <c r="AM112" s="250"/>
      <c r="AN112" s="250"/>
      <c r="AO112" s="250"/>
      <c r="AP112" s="250"/>
      <c r="AQ112" s="250"/>
      <c r="AR112" s="250"/>
      <c r="AS112" s="250"/>
      <c r="AT112" s="250"/>
      <c r="AU112" s="250"/>
      <c r="AV112" s="250"/>
      <c r="AW112" s="250"/>
      <c r="AX112" s="274"/>
    </row>
    <row r="113" spans="1:64" ht="4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406</v>
      </c>
      <c r="AE113" s="294"/>
      <c r="AF113" s="294"/>
      <c r="AG113" s="273" t="s">
        <v>407</v>
      </c>
      <c r="AH113" s="250"/>
      <c r="AI113" s="250"/>
      <c r="AJ113" s="250"/>
      <c r="AK113" s="250"/>
      <c r="AL113" s="250"/>
      <c r="AM113" s="250"/>
      <c r="AN113" s="250"/>
      <c r="AO113" s="250"/>
      <c r="AP113" s="250"/>
      <c r="AQ113" s="250"/>
      <c r="AR113" s="250"/>
      <c r="AS113" s="250"/>
      <c r="AT113" s="250"/>
      <c r="AU113" s="250"/>
      <c r="AV113" s="250"/>
      <c r="AW113" s="250"/>
      <c r="AX113" s="274"/>
    </row>
    <row r="114" spans="1:64" ht="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406</v>
      </c>
      <c r="AE114" s="294"/>
      <c r="AF114" s="294"/>
      <c r="AG114" s="273" t="s">
        <v>407</v>
      </c>
      <c r="AH114" s="250"/>
      <c r="AI114" s="250"/>
      <c r="AJ114" s="250"/>
      <c r="AK114" s="250"/>
      <c r="AL114" s="250"/>
      <c r="AM114" s="250"/>
      <c r="AN114" s="250"/>
      <c r="AO114" s="250"/>
      <c r="AP114" s="250"/>
      <c r="AQ114" s="250"/>
      <c r="AR114" s="250"/>
      <c r="AS114" s="250"/>
      <c r="AT114" s="250"/>
      <c r="AU114" s="250"/>
      <c r="AV114" s="250"/>
      <c r="AW114" s="250"/>
      <c r="AX114" s="274"/>
    </row>
    <row r="115" spans="1:64" ht="4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393</v>
      </c>
      <c r="AE115" s="294"/>
      <c r="AF115" s="294"/>
      <c r="AG115" s="273" t="s">
        <v>409</v>
      </c>
      <c r="AH115" s="250"/>
      <c r="AI115" s="250"/>
      <c r="AJ115" s="250"/>
      <c r="AK115" s="250"/>
      <c r="AL115" s="250"/>
      <c r="AM115" s="250"/>
      <c r="AN115" s="250"/>
      <c r="AO115" s="250"/>
      <c r="AP115" s="250"/>
      <c r="AQ115" s="250"/>
      <c r="AR115" s="250"/>
      <c r="AS115" s="250"/>
      <c r="AT115" s="250"/>
      <c r="AU115" s="250"/>
      <c r="AV115" s="250"/>
      <c r="AW115" s="250"/>
      <c r="AX115" s="274"/>
    </row>
    <row r="116" spans="1:64" ht="4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406</v>
      </c>
      <c r="AE116" s="253"/>
      <c r="AF116" s="253"/>
      <c r="AG116" s="580" t="s">
        <v>405</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393</v>
      </c>
      <c r="AE117" s="324"/>
      <c r="AF117" s="328"/>
      <c r="AG117" s="334" t="s">
        <v>398</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406</v>
      </c>
      <c r="AE118" s="268"/>
      <c r="AF118" s="269"/>
      <c r="AG118" s="270" t="s">
        <v>405</v>
      </c>
      <c r="AH118" s="271"/>
      <c r="AI118" s="271"/>
      <c r="AJ118" s="271"/>
      <c r="AK118" s="271"/>
      <c r="AL118" s="271"/>
      <c r="AM118" s="271"/>
      <c r="AN118" s="271"/>
      <c r="AO118" s="271"/>
      <c r="AP118" s="271"/>
      <c r="AQ118" s="271"/>
      <c r="AR118" s="271"/>
      <c r="AS118" s="271"/>
      <c r="AT118" s="271"/>
      <c r="AU118" s="271"/>
      <c r="AV118" s="271"/>
      <c r="AW118" s="271"/>
      <c r="AX118" s="272"/>
    </row>
    <row r="119" spans="1:64" ht="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406</v>
      </c>
      <c r="AE119" s="344"/>
      <c r="AF119" s="344"/>
      <c r="AG119" s="273" t="s">
        <v>407</v>
      </c>
      <c r="AH119" s="250"/>
      <c r="AI119" s="250"/>
      <c r="AJ119" s="250"/>
      <c r="AK119" s="250"/>
      <c r="AL119" s="250"/>
      <c r="AM119" s="250"/>
      <c r="AN119" s="250"/>
      <c r="AO119" s="250"/>
      <c r="AP119" s="250"/>
      <c r="AQ119" s="250"/>
      <c r="AR119" s="250"/>
      <c r="AS119" s="250"/>
      <c r="AT119" s="250"/>
      <c r="AU119" s="250"/>
      <c r="AV119" s="250"/>
      <c r="AW119" s="250"/>
      <c r="AX119" s="274"/>
    </row>
    <row r="120" spans="1:64" ht="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406</v>
      </c>
      <c r="AE120" s="294"/>
      <c r="AF120" s="294"/>
      <c r="AG120" s="273" t="s">
        <v>408</v>
      </c>
      <c r="AH120" s="250"/>
      <c r="AI120" s="250"/>
      <c r="AJ120" s="250"/>
      <c r="AK120" s="250"/>
      <c r="AL120" s="250"/>
      <c r="AM120" s="250"/>
      <c r="AN120" s="250"/>
      <c r="AO120" s="250"/>
      <c r="AP120" s="250"/>
      <c r="AQ120" s="250"/>
      <c r="AR120" s="250"/>
      <c r="AS120" s="250"/>
      <c r="AT120" s="250"/>
      <c r="AU120" s="250"/>
      <c r="AV120" s="250"/>
      <c r="AW120" s="250"/>
      <c r="AX120" s="274"/>
    </row>
    <row r="121" spans="1:64" ht="4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406</v>
      </c>
      <c r="AE121" s="294"/>
      <c r="AF121" s="294"/>
      <c r="AG121" s="333" t="s">
        <v>407</v>
      </c>
      <c r="AH121" s="238"/>
      <c r="AI121" s="238"/>
      <c r="AJ121" s="238"/>
      <c r="AK121" s="238"/>
      <c r="AL121" s="238"/>
      <c r="AM121" s="238"/>
      <c r="AN121" s="238"/>
      <c r="AO121" s="238"/>
      <c r="AP121" s="238"/>
      <c r="AQ121" s="238"/>
      <c r="AR121" s="238"/>
      <c r="AS121" s="238"/>
      <c r="AT121" s="238"/>
      <c r="AU121" s="238"/>
      <c r="AV121" s="238"/>
      <c r="AW121" s="238"/>
      <c r="AX121" s="319"/>
    </row>
    <row r="122" spans="1:64" ht="50.1"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393</v>
      </c>
      <c r="AE122" s="268"/>
      <c r="AF122" s="268"/>
      <c r="AG122" s="314" t="s">
        <v>401</v>
      </c>
      <c r="AH122" s="234"/>
      <c r="AI122" s="234"/>
      <c r="AJ122" s="234"/>
      <c r="AK122" s="234"/>
      <c r="AL122" s="234"/>
      <c r="AM122" s="234"/>
      <c r="AN122" s="234"/>
      <c r="AO122" s="234"/>
      <c r="AP122" s="234"/>
      <c r="AQ122" s="234"/>
      <c r="AR122" s="234"/>
      <c r="AS122" s="234"/>
      <c r="AT122" s="234"/>
      <c r="AU122" s="234"/>
      <c r="AV122" s="234"/>
      <c r="AW122" s="234"/>
      <c r="AX122" s="315"/>
    </row>
    <row r="123" spans="1:64" ht="39.950000000000003"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50.1" customHeight="1" x14ac:dyDescent="0.15">
      <c r="A124" s="242"/>
      <c r="B124" s="243"/>
      <c r="C124" s="275" t="s">
        <v>394</v>
      </c>
      <c r="D124" s="276"/>
      <c r="E124" s="276"/>
      <c r="F124" s="276"/>
      <c r="G124" s="276"/>
      <c r="H124" s="276"/>
      <c r="I124" s="276"/>
      <c r="J124" s="276"/>
      <c r="K124" s="276"/>
      <c r="L124" s="276"/>
      <c r="M124" s="276"/>
      <c r="N124" s="276"/>
      <c r="O124" s="277"/>
      <c r="P124" s="680" t="s">
        <v>420</v>
      </c>
      <c r="Q124" s="284"/>
      <c r="R124" s="284"/>
      <c r="S124" s="285"/>
      <c r="T124" s="249" t="s">
        <v>413</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50.1"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45" customHeight="1" x14ac:dyDescent="0.15">
      <c r="A126" s="254" t="s">
        <v>58</v>
      </c>
      <c r="B126" s="384"/>
      <c r="C126" s="374" t="s">
        <v>64</v>
      </c>
      <c r="D126" s="422"/>
      <c r="E126" s="422"/>
      <c r="F126" s="423"/>
      <c r="G126" s="378" t="s">
        <v>419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45" customHeight="1" thickBot="1" x14ac:dyDescent="0.2">
      <c r="A127" s="385"/>
      <c r="B127" s="386"/>
      <c r="C127" s="575" t="s">
        <v>68</v>
      </c>
      <c r="D127" s="576"/>
      <c r="E127" s="576"/>
      <c r="F127" s="577"/>
      <c r="G127" s="578" t="s">
        <v>403</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45" customHeight="1" thickBot="1" x14ac:dyDescent="0.2">
      <c r="A129" s="421" t="s">
        <v>403</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36.75" customHeight="1" thickBot="1" x14ac:dyDescent="0.2">
      <c r="A131" s="381"/>
      <c r="B131" s="382"/>
      <c r="C131" s="382"/>
      <c r="D131" s="382"/>
      <c r="E131" s="383"/>
      <c r="F131" s="414" t="s">
        <v>403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34.5" customHeight="1" thickBot="1" x14ac:dyDescent="0.2">
      <c r="A133" s="548"/>
      <c r="B133" s="549"/>
      <c r="C133" s="549"/>
      <c r="D133" s="549"/>
      <c r="E133" s="550"/>
      <c r="F133" s="417" t="s">
        <v>403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14.25" thickBot="1" x14ac:dyDescent="0.2">
      <c r="A135" s="345" t="s">
        <v>403</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403</v>
      </c>
      <c r="H137" s="540"/>
      <c r="I137" s="540"/>
      <c r="J137" s="540"/>
      <c r="K137" s="540"/>
      <c r="L137" s="540"/>
      <c r="M137" s="540"/>
      <c r="N137" s="540"/>
      <c r="O137" s="540"/>
      <c r="P137" s="541"/>
      <c r="Q137" s="311" t="s">
        <v>225</v>
      </c>
      <c r="R137" s="311"/>
      <c r="S137" s="311"/>
      <c r="T137" s="311"/>
      <c r="U137" s="311"/>
      <c r="V137" s="311"/>
      <c r="W137" s="539" t="s">
        <v>403</v>
      </c>
      <c r="X137" s="540"/>
      <c r="Y137" s="540"/>
      <c r="Z137" s="540"/>
      <c r="AA137" s="540"/>
      <c r="AB137" s="540"/>
      <c r="AC137" s="540"/>
      <c r="AD137" s="540"/>
      <c r="AE137" s="540"/>
      <c r="AF137" s="541"/>
      <c r="AG137" s="311" t="s">
        <v>226</v>
      </c>
      <c r="AH137" s="311"/>
      <c r="AI137" s="311"/>
      <c r="AJ137" s="311"/>
      <c r="AK137" s="311"/>
      <c r="AL137" s="311"/>
      <c r="AM137" s="511" t="s">
        <v>410</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411</v>
      </c>
      <c r="H138" s="309"/>
      <c r="I138" s="309"/>
      <c r="J138" s="309"/>
      <c r="K138" s="309"/>
      <c r="L138" s="309"/>
      <c r="M138" s="309"/>
      <c r="N138" s="309"/>
      <c r="O138" s="309"/>
      <c r="P138" s="310"/>
      <c r="Q138" s="420" t="s">
        <v>228</v>
      </c>
      <c r="R138" s="420"/>
      <c r="S138" s="420"/>
      <c r="T138" s="420"/>
      <c r="U138" s="420"/>
      <c r="V138" s="420"/>
      <c r="W138" s="308" t="s">
        <v>412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customHeight="1" x14ac:dyDescent="0.15">
      <c r="A238" s="564">
        <v>3</v>
      </c>
      <c r="B238" s="564">
        <v>1</v>
      </c>
      <c r="C238" s="565"/>
      <c r="D238" s="565"/>
      <c r="E238" s="565"/>
      <c r="F238" s="565"/>
      <c r="G238" s="565"/>
      <c r="H238" s="565"/>
      <c r="I238" s="565"/>
      <c r="J238" s="565"/>
      <c r="K238" s="565"/>
      <c r="L238" s="565"/>
      <c r="M238" s="674"/>
      <c r="N238" s="675"/>
      <c r="O238" s="675"/>
      <c r="P238" s="675"/>
      <c r="Q238" s="675"/>
      <c r="R238" s="675"/>
      <c r="S238" s="675"/>
      <c r="T238" s="675"/>
      <c r="U238" s="675"/>
      <c r="V238" s="675"/>
      <c r="W238" s="675"/>
      <c r="X238" s="675"/>
      <c r="Y238" s="675"/>
      <c r="Z238" s="675"/>
      <c r="AA238" s="675"/>
      <c r="AB238" s="675"/>
      <c r="AC238" s="675"/>
      <c r="AD238" s="675"/>
      <c r="AE238" s="675"/>
      <c r="AF238" s="675"/>
      <c r="AG238" s="675"/>
      <c r="AH238" s="675"/>
      <c r="AI238" s="675"/>
      <c r="AJ238" s="676"/>
      <c r="AK238" s="566"/>
      <c r="AL238" s="567"/>
      <c r="AM238" s="567"/>
      <c r="AN238" s="567"/>
      <c r="AO238" s="567"/>
      <c r="AP238" s="568"/>
      <c r="AQ238" s="569"/>
      <c r="AR238" s="565"/>
      <c r="AS238" s="565"/>
      <c r="AT238" s="565"/>
      <c r="AU238" s="566"/>
      <c r="AV238" s="567"/>
      <c r="AW238" s="567"/>
      <c r="AX238" s="568"/>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11" priority="553">
      <formula>IF(RIGHT(TEXT(P14,"0.#"),1)=".",FALSE,TRUE)</formula>
    </cfRule>
    <cfRule type="expression" dxfId="210" priority="554">
      <formula>IF(RIGHT(TEXT(P14,"0.#"),1)=".",TRUE,FALSE)</formula>
    </cfRule>
  </conditionalFormatting>
  <conditionalFormatting sqref="AE23:AS23">
    <cfRule type="expression" dxfId="209" priority="543">
      <formula>IF(RIGHT(TEXT(AE23,"0.#"),1)=".",FALSE,TRUE)</formula>
    </cfRule>
    <cfRule type="expression" dxfId="208" priority="544">
      <formula>IF(RIGHT(TEXT(AE23,"0.#"),1)=".",TRUE,FALSE)</formula>
    </cfRule>
  </conditionalFormatting>
  <conditionalFormatting sqref="AE69:AX69">
    <cfRule type="expression" dxfId="207" priority="475">
      <formula>IF(RIGHT(TEXT(AE69,"0.#"),1)=".",FALSE,TRUE)</formula>
    </cfRule>
    <cfRule type="expression" dxfId="206" priority="476">
      <formula>IF(RIGHT(TEXT(AE69,"0.#"),1)=".",TRUE,FALSE)</formula>
    </cfRule>
  </conditionalFormatting>
  <conditionalFormatting sqref="AE83:AS83">
    <cfRule type="expression" dxfId="205" priority="457">
      <formula>IF(RIGHT(TEXT(AE83,"0.#"),1)=".",FALSE,TRUE)</formula>
    </cfRule>
    <cfRule type="expression" dxfId="204" priority="458">
      <formula>IF(RIGHT(TEXT(AE83,"0.#"),1)=".",TRUE,FALSE)</formula>
    </cfRule>
  </conditionalFormatting>
  <conditionalFormatting sqref="AT83:AX83">
    <cfRule type="expression" dxfId="203" priority="455">
      <formula>IF(RIGHT(TEXT(AT83,"0.#"),1)=".",FALSE,TRUE)</formula>
    </cfRule>
    <cfRule type="expression" dxfId="202" priority="456">
      <formula>IF(RIGHT(TEXT(AT83,"0.#"),1)=".",TRUE,FALSE)</formula>
    </cfRule>
  </conditionalFormatting>
  <conditionalFormatting sqref="L99">
    <cfRule type="expression" dxfId="201" priority="435">
      <formula>IF(RIGHT(TEXT(L99,"0.#"),1)=".",FALSE,TRUE)</formula>
    </cfRule>
    <cfRule type="expression" dxfId="200" priority="436">
      <formula>IF(RIGHT(TEXT(L99,"0.#"),1)=".",TRUE,FALSE)</formula>
    </cfRule>
  </conditionalFormatting>
  <conditionalFormatting sqref="L104">
    <cfRule type="expression" dxfId="199" priority="433">
      <formula>IF(RIGHT(TEXT(L104,"0.#"),1)=".",FALSE,TRUE)</formula>
    </cfRule>
    <cfRule type="expression" dxfId="198" priority="434">
      <formula>IF(RIGHT(TEXT(L104,"0.#"),1)=".",TRUE,FALSE)</formula>
    </cfRule>
  </conditionalFormatting>
  <conditionalFormatting sqref="R104">
    <cfRule type="expression" dxfId="197" priority="431">
      <formula>IF(RIGHT(TEXT(R104,"0.#"),1)=".",FALSE,TRUE)</formula>
    </cfRule>
    <cfRule type="expression" dxfId="196" priority="432">
      <formula>IF(RIGHT(TEXT(R104,"0.#"),1)=".",TRUE,FALSE)</formula>
    </cfRule>
  </conditionalFormatting>
  <conditionalFormatting sqref="P18:AX18">
    <cfRule type="expression" dxfId="195" priority="429">
      <formula>IF(RIGHT(TEXT(P18,"0.#"),1)=".",FALSE,TRUE)</formula>
    </cfRule>
    <cfRule type="expression" dxfId="194" priority="430">
      <formula>IF(RIGHT(TEXT(P18,"0.#"),1)=".",TRUE,FALSE)</formula>
    </cfRule>
  </conditionalFormatting>
  <conditionalFormatting sqref="Y181">
    <cfRule type="expression" dxfId="193" priority="425">
      <formula>IF(RIGHT(TEXT(Y181,"0.#"),1)=".",FALSE,TRUE)</formula>
    </cfRule>
    <cfRule type="expression" dxfId="192" priority="426">
      <formula>IF(RIGHT(TEXT(Y181,"0.#"),1)=".",TRUE,FALSE)</formula>
    </cfRule>
  </conditionalFormatting>
  <conditionalFormatting sqref="Y190">
    <cfRule type="expression" dxfId="191" priority="421">
      <formula>IF(RIGHT(TEXT(Y190,"0.#"),1)=".",FALSE,TRUE)</formula>
    </cfRule>
    <cfRule type="expression" dxfId="190" priority="422">
      <formula>IF(RIGHT(TEXT(Y190,"0.#"),1)=".",TRUE,FALSE)</formula>
    </cfRule>
  </conditionalFormatting>
  <conditionalFormatting sqref="AK236">
    <cfRule type="expression" dxfId="189" priority="343">
      <formula>IF(RIGHT(TEXT(AK236,"0.#"),1)=".",FALSE,TRUE)</formula>
    </cfRule>
    <cfRule type="expression" dxfId="188" priority="344">
      <formula>IF(RIGHT(TEXT(AK236,"0.#"),1)=".",TRUE,FALSE)</formula>
    </cfRule>
  </conditionalFormatting>
  <conditionalFormatting sqref="AE54:AI54">
    <cfRule type="expression" dxfId="187" priority="293">
      <formula>IF(RIGHT(TEXT(AE54,"0.#"),1)=".",FALSE,TRUE)</formula>
    </cfRule>
    <cfRule type="expression" dxfId="186" priority="294">
      <formula>IF(RIGHT(TEXT(AE54,"0.#"),1)=".",TRUE,FALSE)</formula>
    </cfRule>
  </conditionalFormatting>
  <conditionalFormatting sqref="P15:V17 P13:V13 AR13:AX13 AR15:AX15">
    <cfRule type="expression" dxfId="185" priority="251">
      <formula>IF(RIGHT(TEXT(P13,"0.#"),1)=".",FALSE,TRUE)</formula>
    </cfRule>
    <cfRule type="expression" dxfId="184" priority="252">
      <formula>IF(RIGHT(TEXT(P13,"0.#"),1)=".",TRUE,FALSE)</formula>
    </cfRule>
  </conditionalFormatting>
  <conditionalFormatting sqref="P19:AJ19">
    <cfRule type="expression" dxfId="183" priority="249">
      <formula>IF(RIGHT(TEXT(P19,"0.#"),1)=".",FALSE,TRUE)</formula>
    </cfRule>
    <cfRule type="expression" dxfId="182" priority="250">
      <formula>IF(RIGHT(TEXT(P19,"0.#"),1)=".",TRUE,FALSE)</formula>
    </cfRule>
  </conditionalFormatting>
  <conditionalFormatting sqref="AE55:AX55 AJ54:AS54">
    <cfRule type="expression" dxfId="181" priority="245">
      <formula>IF(RIGHT(TEXT(AE54,"0.#"),1)=".",FALSE,TRUE)</formula>
    </cfRule>
    <cfRule type="expression" dxfId="180" priority="246">
      <formula>IF(RIGHT(TEXT(AE54,"0.#"),1)=".",TRUE,FALSE)</formula>
    </cfRule>
  </conditionalFormatting>
  <conditionalFormatting sqref="AE68:AS68">
    <cfRule type="expression" dxfId="179" priority="241">
      <formula>IF(RIGHT(TEXT(AE68,"0.#"),1)=".",FALSE,TRUE)</formula>
    </cfRule>
    <cfRule type="expression" dxfId="178" priority="242">
      <formula>IF(RIGHT(TEXT(AE68,"0.#"),1)=".",TRUE,FALSE)</formula>
    </cfRule>
  </conditionalFormatting>
  <conditionalFormatting sqref="AE95:AI95 AE92:AI92 AE89:AI89 AE86:AI86">
    <cfRule type="expression" dxfId="177" priority="239">
      <formula>IF(RIGHT(TEXT(AE86,"0.#"),1)=".",FALSE,TRUE)</formula>
    </cfRule>
    <cfRule type="expression" dxfId="176" priority="240">
      <formula>IF(RIGHT(TEXT(AE86,"0.#"),1)=".",TRUE,FALSE)</formula>
    </cfRule>
  </conditionalFormatting>
  <conditionalFormatting sqref="AJ95:AX95 AJ92:AX92 AJ89:AX89 AJ86:AX86">
    <cfRule type="expression" dxfId="175" priority="237">
      <formula>IF(RIGHT(TEXT(AJ86,"0.#"),1)=".",FALSE,TRUE)</formula>
    </cfRule>
    <cfRule type="expression" dxfId="174" priority="238">
      <formula>IF(RIGHT(TEXT(AJ86,"0.#"),1)=".",TRUE,FALSE)</formula>
    </cfRule>
  </conditionalFormatting>
  <conditionalFormatting sqref="L100:L103 L98">
    <cfRule type="expression" dxfId="173" priority="235">
      <formula>IF(RIGHT(TEXT(L98,"0.#"),1)=".",FALSE,TRUE)</formula>
    </cfRule>
    <cfRule type="expression" dxfId="172" priority="236">
      <formula>IF(RIGHT(TEXT(L98,"0.#"),1)=".",TRUE,FALSE)</formula>
    </cfRule>
  </conditionalFormatting>
  <conditionalFormatting sqref="R98">
    <cfRule type="expression" dxfId="171" priority="231">
      <formula>IF(RIGHT(TEXT(R98,"0.#"),1)=".",FALSE,TRUE)</formula>
    </cfRule>
    <cfRule type="expression" dxfId="170" priority="232">
      <formula>IF(RIGHT(TEXT(R98,"0.#"),1)=".",TRUE,FALSE)</formula>
    </cfRule>
  </conditionalFormatting>
  <conditionalFormatting sqref="R99:R103">
    <cfRule type="expression" dxfId="169" priority="229">
      <formula>IF(RIGHT(TEXT(R99,"0.#"),1)=".",FALSE,TRUE)</formula>
    </cfRule>
    <cfRule type="expression" dxfId="168" priority="230">
      <formula>IF(RIGHT(TEXT(R99,"0.#"),1)=".",TRUE,FALSE)</formula>
    </cfRule>
  </conditionalFormatting>
  <conditionalFormatting sqref="Y182:Y189 Y180">
    <cfRule type="expression" dxfId="167" priority="227">
      <formula>IF(RIGHT(TEXT(Y180,"0.#"),1)=".",FALSE,TRUE)</formula>
    </cfRule>
    <cfRule type="expression" dxfId="166" priority="228">
      <formula>IF(RIGHT(TEXT(Y180,"0.#"),1)=".",TRUE,FALSE)</formula>
    </cfRule>
  </conditionalFormatting>
  <conditionalFormatting sqref="AU181">
    <cfRule type="expression" dxfId="165" priority="225">
      <formula>IF(RIGHT(TEXT(AU181,"0.#"),1)=".",FALSE,TRUE)</formula>
    </cfRule>
    <cfRule type="expression" dxfId="164" priority="226">
      <formula>IF(RIGHT(TEXT(AU181,"0.#"),1)=".",TRUE,FALSE)</formula>
    </cfRule>
  </conditionalFormatting>
  <conditionalFormatting sqref="AU190">
    <cfRule type="expression" dxfId="163" priority="223">
      <formula>IF(RIGHT(TEXT(AU190,"0.#"),1)=".",FALSE,TRUE)</formula>
    </cfRule>
    <cfRule type="expression" dxfId="162" priority="224">
      <formula>IF(RIGHT(TEXT(AU190,"0.#"),1)=".",TRUE,FALSE)</formula>
    </cfRule>
  </conditionalFormatting>
  <conditionalFormatting sqref="AU182:AU189 AU180">
    <cfRule type="expression" dxfId="161" priority="221">
      <formula>IF(RIGHT(TEXT(AU180,"0.#"),1)=".",FALSE,TRUE)</formula>
    </cfRule>
    <cfRule type="expression" dxfId="160" priority="222">
      <formula>IF(RIGHT(TEXT(AU180,"0.#"),1)=".",TRUE,FALSE)</formula>
    </cfRule>
  </conditionalFormatting>
  <conditionalFormatting sqref="Y220 Y207 Y194">
    <cfRule type="expression" dxfId="159" priority="207">
      <formula>IF(RIGHT(TEXT(Y194,"0.#"),1)=".",FALSE,TRUE)</formula>
    </cfRule>
    <cfRule type="expression" dxfId="158" priority="208">
      <formula>IF(RIGHT(TEXT(Y194,"0.#"),1)=".",TRUE,FALSE)</formula>
    </cfRule>
  </conditionalFormatting>
  <conditionalFormatting sqref="Y229 Y216 Y203">
    <cfRule type="expression" dxfId="157" priority="205">
      <formula>IF(RIGHT(TEXT(Y203,"0.#"),1)=".",FALSE,TRUE)</formula>
    </cfRule>
    <cfRule type="expression" dxfId="156" priority="206">
      <formula>IF(RIGHT(TEXT(Y203,"0.#"),1)=".",TRUE,FALSE)</formula>
    </cfRule>
  </conditionalFormatting>
  <conditionalFormatting sqref="Y221:Y228 Y219 Y208:Y215 Y206 Y195:Y202 Y193">
    <cfRule type="expression" dxfId="155" priority="203">
      <formula>IF(RIGHT(TEXT(Y193,"0.#"),1)=".",FALSE,TRUE)</formula>
    </cfRule>
    <cfRule type="expression" dxfId="154" priority="204">
      <formula>IF(RIGHT(TEXT(Y193,"0.#"),1)=".",TRUE,FALSE)</formula>
    </cfRule>
  </conditionalFormatting>
  <conditionalFormatting sqref="AU220 AU207 AU194">
    <cfRule type="expression" dxfId="153" priority="201">
      <formula>IF(RIGHT(TEXT(AU194,"0.#"),1)=".",FALSE,TRUE)</formula>
    </cfRule>
    <cfRule type="expression" dxfId="152" priority="202">
      <formula>IF(RIGHT(TEXT(AU194,"0.#"),1)=".",TRUE,FALSE)</formula>
    </cfRule>
  </conditionalFormatting>
  <conditionalFormatting sqref="AU229 AU216 AU203">
    <cfRule type="expression" dxfId="151" priority="199">
      <formula>IF(RIGHT(TEXT(AU203,"0.#"),1)=".",FALSE,TRUE)</formula>
    </cfRule>
    <cfRule type="expression" dxfId="150" priority="200">
      <formula>IF(RIGHT(TEXT(AU203,"0.#"),1)=".",TRUE,FALSE)</formula>
    </cfRule>
  </conditionalFormatting>
  <conditionalFormatting sqref="AU221:AU228 AU219 AU208:AU215 AU206 AU195:AU202 AU193">
    <cfRule type="expression" dxfId="149" priority="197">
      <formula>IF(RIGHT(TEXT(AU193,"0.#"),1)=".",FALSE,TRUE)</formula>
    </cfRule>
    <cfRule type="expression" dxfId="148" priority="198">
      <formula>IF(RIGHT(TEXT(AU193,"0.#"),1)=".",TRUE,FALSE)</formula>
    </cfRule>
  </conditionalFormatting>
  <conditionalFormatting sqref="AE56:AI56">
    <cfRule type="expression" dxfId="147" priority="171">
      <formula>IF(AND(AE56&gt;=0, RIGHT(TEXT(AE56,"0.#"),1)&lt;&gt;"."),TRUE,FALSE)</formula>
    </cfRule>
    <cfRule type="expression" dxfId="146" priority="172">
      <formula>IF(AND(AE56&gt;=0, RIGHT(TEXT(AE56,"0.#"),1)="."),TRUE,FALSE)</formula>
    </cfRule>
    <cfRule type="expression" dxfId="145" priority="173">
      <formula>IF(AND(AE56&lt;0, RIGHT(TEXT(AE56,"0.#"),1)&lt;&gt;"."),TRUE,FALSE)</formula>
    </cfRule>
    <cfRule type="expression" dxfId="144" priority="174">
      <formula>IF(AND(AE56&lt;0, RIGHT(TEXT(AE56,"0.#"),1)="."),TRUE,FALSE)</formula>
    </cfRule>
  </conditionalFormatting>
  <conditionalFormatting sqref="AJ56:AS56">
    <cfRule type="expression" dxfId="143" priority="167">
      <formula>IF(AND(AJ56&gt;=0, RIGHT(TEXT(AJ56,"0.#"),1)&lt;&gt;"."),TRUE,FALSE)</formula>
    </cfRule>
    <cfRule type="expression" dxfId="142" priority="168">
      <formula>IF(AND(AJ56&gt;=0, RIGHT(TEXT(AJ56,"0.#"),1)="."),TRUE,FALSE)</formula>
    </cfRule>
    <cfRule type="expression" dxfId="141" priority="169">
      <formula>IF(AND(AJ56&lt;0, RIGHT(TEXT(AJ56,"0.#"),1)&lt;&gt;"."),TRUE,FALSE)</formula>
    </cfRule>
    <cfRule type="expression" dxfId="140" priority="170">
      <formula>IF(AND(AJ56&lt;0, RIGHT(TEXT(AJ56,"0.#"),1)="."),TRUE,FALSE)</formula>
    </cfRule>
  </conditionalFormatting>
  <conditionalFormatting sqref="AK237:AK265">
    <cfRule type="expression" dxfId="139" priority="155">
      <formula>IF(RIGHT(TEXT(AK237,"0.#"),1)=".",FALSE,TRUE)</formula>
    </cfRule>
    <cfRule type="expression" dxfId="138" priority="156">
      <formula>IF(RIGHT(TEXT(AK237,"0.#"),1)=".",TRUE,FALSE)</formula>
    </cfRule>
  </conditionalFormatting>
  <conditionalFormatting sqref="AU237:AX265">
    <cfRule type="expression" dxfId="137" priority="151">
      <formula>IF(AND(AU237&gt;=0, RIGHT(TEXT(AU237,"0.#"),1)&lt;&gt;"."),TRUE,FALSE)</formula>
    </cfRule>
    <cfRule type="expression" dxfId="136" priority="152">
      <formula>IF(AND(AU237&gt;=0, RIGHT(TEXT(AU237,"0.#"),1)="."),TRUE,FALSE)</formula>
    </cfRule>
    <cfRule type="expression" dxfId="135" priority="153">
      <formula>IF(AND(AU237&lt;0, RIGHT(TEXT(AU237,"0.#"),1)&lt;&gt;"."),TRUE,FALSE)</formula>
    </cfRule>
    <cfRule type="expression" dxfId="134" priority="154">
      <formula>IF(AND(AU237&lt;0, RIGHT(TEXT(AU237,"0.#"),1)="."),TRUE,FALSE)</formula>
    </cfRule>
  </conditionalFormatting>
  <conditionalFormatting sqref="AK269">
    <cfRule type="expression" dxfId="133" priority="149">
      <formula>IF(RIGHT(TEXT(AK269,"0.#"),1)=".",FALSE,TRUE)</formula>
    </cfRule>
    <cfRule type="expression" dxfId="132" priority="150">
      <formula>IF(RIGHT(TEXT(AK269,"0.#"),1)=".",TRUE,FALSE)</formula>
    </cfRule>
  </conditionalFormatting>
  <conditionalFormatting sqref="AU269:AX269">
    <cfRule type="expression" dxfId="131" priority="145">
      <formula>IF(AND(AU269&gt;=0, RIGHT(TEXT(AU269,"0.#"),1)&lt;&gt;"."),TRUE,FALSE)</formula>
    </cfRule>
    <cfRule type="expression" dxfId="130" priority="146">
      <formula>IF(AND(AU269&gt;=0, RIGHT(TEXT(AU269,"0.#"),1)="."),TRUE,FALSE)</formula>
    </cfRule>
    <cfRule type="expression" dxfId="129" priority="147">
      <formula>IF(AND(AU269&lt;0, RIGHT(TEXT(AU269,"0.#"),1)&lt;&gt;"."),TRUE,FALSE)</formula>
    </cfRule>
    <cfRule type="expression" dxfId="128" priority="148">
      <formula>IF(AND(AU269&lt;0, RIGHT(TEXT(AU269,"0.#"),1)="."),TRUE,FALSE)</formula>
    </cfRule>
  </conditionalFormatting>
  <conditionalFormatting sqref="AK270:AK298">
    <cfRule type="expression" dxfId="127" priority="143">
      <formula>IF(RIGHT(TEXT(AK270,"0.#"),1)=".",FALSE,TRUE)</formula>
    </cfRule>
    <cfRule type="expression" dxfId="126" priority="144">
      <formula>IF(RIGHT(TEXT(AK270,"0.#"),1)=".",TRUE,FALSE)</formula>
    </cfRule>
  </conditionalFormatting>
  <conditionalFormatting sqref="AU270:AX298">
    <cfRule type="expression" dxfId="125" priority="139">
      <formula>IF(AND(AU270&gt;=0, RIGHT(TEXT(AU270,"0.#"),1)&lt;&gt;"."),TRUE,FALSE)</formula>
    </cfRule>
    <cfRule type="expression" dxfId="124" priority="140">
      <formula>IF(AND(AU270&gt;=0, RIGHT(TEXT(AU270,"0.#"),1)="."),TRUE,FALSE)</formula>
    </cfRule>
    <cfRule type="expression" dxfId="123" priority="141">
      <formula>IF(AND(AU270&lt;0, RIGHT(TEXT(AU270,"0.#"),1)&lt;&gt;"."),TRUE,FALSE)</formula>
    </cfRule>
    <cfRule type="expression" dxfId="122" priority="142">
      <formula>IF(AND(AU270&lt;0, RIGHT(TEXT(AU270,"0.#"),1)="."),TRUE,FALSE)</formula>
    </cfRule>
  </conditionalFormatting>
  <conditionalFormatting sqref="AK302">
    <cfRule type="expression" dxfId="121" priority="137">
      <formula>IF(RIGHT(TEXT(AK302,"0.#"),1)=".",FALSE,TRUE)</formula>
    </cfRule>
    <cfRule type="expression" dxfId="120" priority="138">
      <formula>IF(RIGHT(TEXT(AK302,"0.#"),1)=".",TRUE,FALSE)</formula>
    </cfRule>
  </conditionalFormatting>
  <conditionalFormatting sqref="AU302:AX302">
    <cfRule type="expression" dxfId="119" priority="133">
      <formula>IF(AND(AU302&gt;=0, RIGHT(TEXT(AU302,"0.#"),1)&lt;&gt;"."),TRUE,FALSE)</formula>
    </cfRule>
    <cfRule type="expression" dxfId="118" priority="134">
      <formula>IF(AND(AU302&gt;=0, RIGHT(TEXT(AU302,"0.#"),1)="."),TRUE,FALSE)</formula>
    </cfRule>
    <cfRule type="expression" dxfId="117" priority="135">
      <formula>IF(AND(AU302&lt;0, RIGHT(TEXT(AU302,"0.#"),1)&lt;&gt;"."),TRUE,FALSE)</formula>
    </cfRule>
    <cfRule type="expression" dxfId="116" priority="136">
      <formula>IF(AND(AU302&lt;0, RIGHT(TEXT(AU302,"0.#"),1)="."),TRUE,FALSE)</formula>
    </cfRule>
  </conditionalFormatting>
  <conditionalFormatting sqref="AK303:AK331">
    <cfRule type="expression" dxfId="115" priority="131">
      <formula>IF(RIGHT(TEXT(AK303,"0.#"),1)=".",FALSE,TRUE)</formula>
    </cfRule>
    <cfRule type="expression" dxfId="114" priority="132">
      <formula>IF(RIGHT(TEXT(AK303,"0.#"),1)=".",TRUE,FALSE)</formula>
    </cfRule>
  </conditionalFormatting>
  <conditionalFormatting sqref="AU303:AX331">
    <cfRule type="expression" dxfId="113" priority="127">
      <formula>IF(AND(AU303&gt;=0, RIGHT(TEXT(AU303,"0.#"),1)&lt;&gt;"."),TRUE,FALSE)</formula>
    </cfRule>
    <cfRule type="expression" dxfId="112" priority="128">
      <formula>IF(AND(AU303&gt;=0, RIGHT(TEXT(AU303,"0.#"),1)="."),TRUE,FALSE)</formula>
    </cfRule>
    <cfRule type="expression" dxfId="111" priority="129">
      <formula>IF(AND(AU303&lt;0, RIGHT(TEXT(AU303,"0.#"),1)&lt;&gt;"."),TRUE,FALSE)</formula>
    </cfRule>
    <cfRule type="expression" dxfId="110" priority="130">
      <formula>IF(AND(AU303&lt;0, RIGHT(TEXT(AU303,"0.#"),1)="."),TRUE,FALSE)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E24:AX24">
    <cfRule type="expression" dxfId="49" priority="65">
      <formula>IF(RIGHT(TEXT(AE24,"0.#"),1)=".",FALSE,TRUE)</formula>
    </cfRule>
    <cfRule type="expression" dxfId="48" priority="66">
      <formula>IF(RIGHT(TEXT(AE24,"0.#"),1)=".",TRUE,FALSE)</formula>
    </cfRule>
  </conditionalFormatting>
  <conditionalFormatting sqref="AE25:AS25">
    <cfRule type="expression" dxfId="47" priority="57">
      <formula>IF(AND(AE25&gt;=0, RIGHT(TEXT(AE25,"0.#"),1)&lt;&gt;"."),TRUE,FALSE)</formula>
    </cfRule>
    <cfRule type="expression" dxfId="46" priority="58">
      <formula>IF(AND(AE25&gt;=0, RIGHT(TEXT(AE25,"0.#"),1)="."),TRUE,FALSE)</formula>
    </cfRule>
    <cfRule type="expression" dxfId="45" priority="59">
      <formula>IF(AND(AE25&lt;0, RIGHT(TEXT(AE25,"0.#"),1)&lt;&gt;"."),TRUE,FALSE)</formula>
    </cfRule>
    <cfRule type="expression" dxfId="44" priority="60">
      <formula>IF(AND(AE25&lt;0, RIGHT(TEXT(AE25,"0.#"),1)="."),TRUE,FALSE)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W13:AC13">
    <cfRule type="expression" dxfId="9" priority="9">
      <formula>IF(RIGHT(TEXT(W13,"0.#"),1)=".",FALSE,TRUE)</formula>
    </cfRule>
    <cfRule type="expression" dxfId="8" priority="10">
      <formula>IF(RIGHT(TEXT(W13,"0.#"),1)=".",TRUE,FALSE)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AD13:AJ13">
    <cfRule type="expression" dxfId="5" priority="5">
      <formula>IF(RIGHT(TEXT(AD13,"0.#"),1)=".",FALSE,TRUE)</formula>
    </cfRule>
    <cfRule type="expression" dxfId="4" priority="6">
      <formula>IF(RIGHT(TEXT(AD13,"0.#"),1)=".",TRUE,FALSE)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AK13:AQ13">
    <cfRule type="expression" dxfId="1" priority="1">
      <formula>IF(RIGHT(TEXT(AK13,"0.#"),1)=".",FALSE,TRUE)</formula>
    </cfRule>
    <cfRule type="expression" dxfId="0" priority="2">
      <formula>IF(RIGHT(TEXT(AK13,"0.#"),1)=".",TRUE,FALSE)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393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393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393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393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2015-08-31T15:31:46Z</cp:lastPrinted>
  <dcterms:created xsi:type="dcterms:W3CDTF">2012-03-13T00:50:25Z</dcterms:created>
  <dcterms:modified xsi:type="dcterms:W3CDTF">2015-09-09T03:49:57Z</dcterms:modified>
</cp:coreProperties>
</file>