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<sst xmlns="http://schemas.openxmlformats.org/spreadsheetml/2006/main" count="1299" uniqueCount="524">
  <si>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</si>
  <si>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</si>
  <si>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</si>
  <si>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</si>
  <si>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</si>
  <si>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</si>
  <si>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</si>
  <si>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</si>
  <si>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</si>
  <si>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</si>
  <si>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</si>
  <si>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</si>
  <si>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</si>
  <si>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</si>
  <si>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</si>
  <si>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</si>
  <si>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</si>
  <si>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</si>
  <si>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</si>
  <si>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</si>
  <si>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</si>
  <si>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</si>
  <si>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</si>
  <si>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</si>
  <si>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</si>
  <si>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</si>
  <si>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</si>
  <si>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</si>
  <si>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</si>
  <si>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</si>
  <si>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</si>
  <si>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</si>
  <si>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</si>
  <si>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</si>
  <si>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</si>
  <si>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</si>
  <si>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</si>
  <si>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</si>
  <si>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</si>
  <si>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</si>
  <si>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</si>
  <si>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</si>
  <si>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</si>
  <si>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</si>
  <si>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</si>
  <si>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</si>
  <si>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</si>
  <si>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</si>
  <si>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</si>
  <si>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</si>
  <si>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</si>
  <si>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</si>
  <si>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</si>
  <si>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</si>
  <si>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</si>
  <si>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</si>
  <si>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</si>
  <si>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</si>
  <si>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</si>
  <si>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</si>
  <si>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</si>
  <si>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</si>
  <si>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</si>
  <si>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</si>
  <si>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</si>
  <si>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</si>
  <si>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</si>
  <si>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</si>
  <si>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</si>
  <si>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</si>
  <si>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</si>
  <si>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</si>
  <si>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</si>
  <si>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</si>
  <si>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</si>
  <si>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</si>
  <si>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</si>
  <si>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</si>
  <si>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</si>
  <si>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</si>
  <si>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</si>
  <si>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</si>
  <si>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</si>
  <si>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</si>
  <si>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</si>
  <si>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</si>
  <si>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</si>
  <si>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</si>
  <si>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</si>
  <si>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</si>
  <si>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</si>
  <si>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</si>
  <si>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</si>
  <si>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</si>
  <si>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</si>
  <si>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</si>
  <si>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</si>
  <si>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</si>
  <si>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</si>
  <si>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</si>
  <si>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</si>
  <si>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</si>
  <si>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</si>
  <si>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</si>
  <si>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</si>
  <si>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</si>
  <si>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</si>
  <si>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</si>
  <si>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</si>
  <si>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</si>
  <si>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</si>
  <si>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</si>
  <si>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</si>
  <si>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</si>
  <si>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</si>
  <si>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</si>
  <si>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</si>
  <si>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</si>
  <si>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</si>
  <si>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</si>
  <si>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</si>
  <si>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</si>
  <si>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</si>
  <si>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</si>
  <si>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</si>
  <si>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</si>
  <si>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</si>
  <si>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</si>
  <si>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</si>
  <si>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</si>
  <si>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</si>
  <si>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</si>
  <si>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</si>
  <si>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</si>
  <si>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</si>
  <si>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</si>
  <si>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</si>
  <si>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</si>
  <si>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</si>
  <si>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</si>
  <si>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</si>
  <si>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</si>
  <si>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</si>
  <si>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</si>
  <si>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</si>
  <si>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</si>
  <si>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</si>
  <si>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</si>
  <si>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</si>
  <si>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</si>
  <si>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</si>
  <si>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</si>
  <si>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</si>
  <si>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</si>
  <si>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</si>
  <si>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</si>
  <si>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</si>
  <si>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</si>
  <si>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</si>
  <si>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</si>
  <si>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</si>
  <si>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</si>
  <si>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</si>
  <si>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</si>
  <si>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</si>
  <si>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</si>
  <si>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</si>
  <si>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</si>
  <si>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</si>
  <si>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</si>
  <si>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</si>
  <si>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</si>
  <si>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</si>
  <si>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</si>
  <si>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</si>
  <si>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</si>
  <si>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</si>
  <si>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</si>
  <si>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</si>
  <si>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</si>
  <si>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</si>
  <si>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</si>
  <si>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</si>
  <si>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</si>
  <si>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</si>
  <si>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</si>
  <si>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</si>
  <si>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</si>
  <si>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</si>
  <si>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</si>
  <si>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</si>
  <si>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</si>
  <si>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</si>
  <si>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</si>
  <si>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</si>
  <si>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</si>
  <si>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</si>
  <si>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</si>
  <si>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</si>
  <si>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</si>
  <si>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</si>
  <si>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</si>
  <si>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</si>
  <si>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</si>
  <si>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</si>
  <si>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</si>
  <si>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</si>
  <si>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</si>
  <si>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</si>
  <si>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</si>
  <si>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</si>
  <si>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</si>
  <si>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</si>
  <si>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</si>
  <si>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</si>
  <si>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</si>
  <si>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</si>
  <si>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</si>
  <si>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</si>
  <si>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</si>
  <si>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</si>
  <si>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</si>
  <si>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</si>
  <si>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</si>
  <si>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</si>
  <si>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</si>
  <si>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</si>
  <si>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</si>
  <si>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</si>
  <si>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</si>
  <si>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</si>
  <si>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</si>
  <si>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</si>
  <si>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</si>
  <si>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</si>
  <si>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</si>
  <si>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</si>
  <si>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</si>
  <si>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</si>
  <si>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</si>
  <si>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</si>
  <si>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</si>
  <si>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</si>
  <si>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</si>
  <si>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</si>
  <si>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</si>
  <si>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</si>
  <si>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</si>
  <si>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</si>
  <si>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</si>
  <si>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</si>
  <si>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</si>
  <si>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</si>
  <si>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</si>
  <si>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</si>
  <si>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</si>
  <si>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</si>
  <si>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</si>
  <si>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</si>
  <si>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</si>
  <si>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</si>
  <si>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</si>
  <si>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</si>
  <si>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</si>
  <si>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</si>
  <si>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</si>
  <si>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</si>
  <si>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</si>
  <si>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</si>
  <si>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</si>
  <si>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</si>
  <si>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</si>
  <si>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</si>
  <si>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</si>
  <si>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</si>
  <si>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</si>
  <si>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</si>
  <si>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</si>
  <si>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</si>
  <si>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</si>
  <si>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</si>
  <si>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</si>
  <si>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</si>
  <si>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</si>
  <si>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</si>
  <si>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</si>
  <si>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</si>
  <si>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</si>
  <si>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</si>
  <si>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</si>
  <si>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</si>
  <si>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</si>
  <si>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</si>
  <si>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</si>
  <si>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</si>
  <si>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</si>
  <si>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</si>
  <si>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</si>
  <si>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</si>
  <si>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</si>
  <si>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</si>
  <si>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</si>
  <si>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</si>
  <si>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</si>
  <si>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</si>
  <si>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</si>
  <si>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</si>
  <si>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</si>
  <si>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</si>
  <si>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</si>
  <si>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</si>
  <si>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</si>
  <si>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</si>
  <si>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</si>
  <si>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</si>
  <si>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</si>
  <si>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</si>
  <si>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</si>
  <si>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</si>
  <si>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</si>
  <si>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</si>
  <si>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</si>
  <si>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</si>
  <si>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</si>
  <si>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</si>
  <si>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</si>
  <si>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</si>
  <si>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</si>
  <si>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</si>
  <si>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</si>
  <si>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</si>
  <si>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</si>
  <si>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</si>
  <si>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</si>
  <si>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</si>
  <si>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</si>
  <si>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</si>
  <si>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</si>
  <si>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</si>
  <si>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</si>
  <si>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</si>
  <si>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</si>
  <si>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</si>
  <si>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</si>
  <si>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</si>
  <si>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</si>
  <si>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</si>
  <si>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</si>
  <si>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</si>
  <si>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</si>
  <si>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</si>
  <si>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</si>
  <si>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</si>
  <si>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</si>
  <si>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</si>
  <si>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</si>
  <si>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</si>
  <si>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</si>
  <si>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</si>
  <si>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</si>
  <si>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</si>
  <si>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</si>
  <si>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</si>
  <si>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</si>
  <si>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</si>
  <si>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</si>
  <si>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</si>
  <si>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</si>
  <si>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</si>
  <si>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</si>
  <si>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</si>
  <si>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</si>
  <si>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</si>
  <si>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</si>
  <si>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</si>
  <si>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</si>
  <si>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</si>
  <si>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</si>
  <si>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</si>
  <si>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</si>
  <si>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</si>
  <si>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</si>
  <si>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</si>
  <si>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</si>
  <si>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</si>
  <si>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</si>
  <si>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</si>
  <si>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</si>
  <si>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</si>
  <si>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</si>
  <si>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</si>
  <si>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</si>
  <si>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</si>
  <si>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</si>
  <si>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</si>
  <si>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</si>
  <si>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</si>
  <si>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</si>
  <si>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</si>
  <si>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</si>
  <si>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</si>
  <si>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</si>
  <si>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</si>
  <si>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</si>
  <si>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</si>
  <si>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</si>
  <si>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</si>
  <si>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</si>
  <si>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</si>
  <si>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</si>
  <si>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</si>
  <si>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</si>
  <si>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</si>
  <si>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</si>
  <si>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</si>
  <si>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</si>
  <si>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</si>
  <si>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</si>
  <si>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</si>
  <si>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</si>
  <si>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</si>
  <si>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</si>
  <si>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</si>
  <si>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</si>
  <si>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</si>
  <si>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</si>
  <si>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</si>
  <si>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</si>
  <si>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</si>
  <si>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</si>
  <si>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</si>
  <si>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</si>
  <si>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</si>
  <si>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</si>
  <si>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</si>
  <si>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</si>
  <si>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</si>
  <si>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</si>
  <si>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</si>
  <si>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</si>
  <si>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</si>
  <si>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</si>
  <si>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</si>
  <si>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</si>
  <si>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</si>
  <si>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</si>
  <si>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</si>
  <si>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</si>
  <si>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</si>
  <si>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</si>
  <si>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</si>
  <si>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</si>
  <si>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</si>
  <si>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</si>
  <si>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</si>
  <si>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</si>
  <si>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</si>
  <si>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</si>
  <si>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</si>
  <si>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</si>
  <si>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</si>
  <si>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</si>
  <si>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</si>
  <si>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</si>
  <si>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</si>
  <si>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</si>
  <si>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</si>
  <si>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</si>
  <si>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</si>
  <si>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</si>
  <si>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</si>
  <si>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核燃料サイクル関係推進調整等委託費</t>
  </si>
  <si>
    <t>環境保健部</t>
    <rPh sb="0" eb="2">
      <t>カンキョウ</t>
    </rPh>
    <rPh sb="2" eb="5">
      <t>ホケンブ</t>
    </rPh>
    <phoneticPr fontId="5"/>
  </si>
  <si>
    <t>放射線環境管理担当参事官室</t>
  </si>
  <si>
    <t>○</t>
  </si>
  <si>
    <t>１０　放射性物質による環境の汚染への対処
１０－３　放射線に係る一般住民の健康管理・健康不安対策</t>
  </si>
  <si>
    <t>－</t>
    <phoneticPr fontId="5"/>
  </si>
  <si>
    <t>平成11年に発生した東海村ウラン加工施設の臨界事故による周辺住民の健康不安に対応するため、東海村及び那珂市において希望者に対する健康相談及び心のケア相談等を行う。</t>
  </si>
  <si>
    <t>-</t>
    <phoneticPr fontId="5"/>
  </si>
  <si>
    <t>相談件数</t>
    <rPh sb="0" eb="2">
      <t>ソウダン</t>
    </rPh>
    <rPh sb="2" eb="4">
      <t>ケンスウ</t>
    </rPh>
    <phoneticPr fontId="5"/>
  </si>
  <si>
    <t>件</t>
    <rPh sb="0" eb="1">
      <t>ケン</t>
    </rPh>
    <phoneticPr fontId="5"/>
  </si>
  <si>
    <t>円</t>
    <rPh sb="0" eb="1">
      <t>エン</t>
    </rPh>
    <phoneticPr fontId="5"/>
  </si>
  <si>
    <t>117,462 / 2</t>
    <phoneticPr fontId="5"/>
  </si>
  <si>
    <t>132,166 / 2</t>
    <phoneticPr fontId="5"/>
  </si>
  <si>
    <t>99,145 / 2</t>
    <phoneticPr fontId="5"/>
  </si>
  <si>
    <t>原子力施設等防災対策等委託費</t>
    <rPh sb="0" eb="3">
      <t>ゲンシリョク</t>
    </rPh>
    <rPh sb="3" eb="5">
      <t>シセツ</t>
    </rPh>
    <rPh sb="5" eb="6">
      <t>トウ</t>
    </rPh>
    <rPh sb="6" eb="8">
      <t>ボウサイ</t>
    </rPh>
    <rPh sb="8" eb="10">
      <t>タイサク</t>
    </rPh>
    <rPh sb="10" eb="11">
      <t>トウ</t>
    </rPh>
    <rPh sb="11" eb="14">
      <t>イタクヒ</t>
    </rPh>
    <phoneticPr fontId="5"/>
  </si>
  <si>
    <t>－</t>
    <phoneticPr fontId="5"/>
  </si>
  <si>
    <t>‐</t>
  </si>
  <si>
    <t>住民からの要望もある事業であり、茨城県の実施状況を確認しながら進めていく。</t>
    <phoneticPr fontId="5"/>
  </si>
  <si>
    <t>周辺住民の健康不安に関わるニーズに応えるため、引き続き着実に健康相談等の事業を実施する。</t>
    <phoneticPr fontId="5"/>
  </si>
  <si>
    <t>健康相談</t>
    <rPh sb="0" eb="2">
      <t>ケンコウ</t>
    </rPh>
    <rPh sb="2" eb="4">
      <t>ソウダン</t>
    </rPh>
    <phoneticPr fontId="5"/>
  </si>
  <si>
    <t>茨城県</t>
    <rPh sb="0" eb="3">
      <t>イバラキケン</t>
    </rPh>
    <phoneticPr fontId="5"/>
  </si>
  <si>
    <t>東海村及び那珂市において希望者に対する健康相談及び心のケア相談等を行う</t>
    <phoneticPr fontId="5"/>
  </si>
  <si>
    <t>随意契約</t>
    <rPh sb="0" eb="2">
      <t>ズイイ</t>
    </rPh>
    <rPh sb="2" eb="4">
      <t>ケイヤク</t>
    </rPh>
    <phoneticPr fontId="5"/>
  </si>
  <si>
    <t>茨城県東海村及び那珂市において希望者に対する健康相談及び心のケア相談等を行うものであり、必要かつ適切な事業である。</t>
    <rPh sb="44" eb="46">
      <t>ヒツヨウ</t>
    </rPh>
    <rPh sb="48" eb="50">
      <t>テキセツ</t>
    </rPh>
    <rPh sb="51" eb="53">
      <t>ジギョウ</t>
    </rPh>
    <phoneticPr fontId="5"/>
  </si>
  <si>
    <t>放射線障害防止等に関する事故発生施設周辺住民への健康相談については、内容を厳選した上で随意契約を締結している。</t>
    <phoneticPr fontId="5"/>
  </si>
  <si>
    <t>茨城県東海村及び那珂市において希望者に対する健康相談及び心のケア相談等を実施しており、真に必要なものに限定されている。</t>
    <rPh sb="36" eb="38">
      <t>ジッシ</t>
    </rPh>
    <rPh sb="43" eb="44">
      <t>シン</t>
    </rPh>
    <rPh sb="45" eb="47">
      <t>ヒツヨウ</t>
    </rPh>
    <rPh sb="51" eb="53">
      <t>ゲンテイ</t>
    </rPh>
    <phoneticPr fontId="5"/>
  </si>
  <si>
    <t>専門相談について、相談者がなく実施しなかったことなどから不用率が大きくなった。</t>
    <phoneticPr fontId="5"/>
  </si>
  <si>
    <t>成果目標を下回ったが概ね妥当な水準である。</t>
    <rPh sb="0" eb="2">
      <t>セイカ</t>
    </rPh>
    <rPh sb="2" eb="4">
      <t>モクヒョウ</t>
    </rPh>
    <rPh sb="5" eb="7">
      <t>シタマワ</t>
    </rPh>
    <rPh sb="10" eb="11">
      <t>オオム</t>
    </rPh>
    <rPh sb="12" eb="14">
      <t>ダトウ</t>
    </rPh>
    <rPh sb="15" eb="17">
      <t>スイジュン</t>
    </rPh>
    <phoneticPr fontId="5"/>
  </si>
  <si>
    <t>見込みどおりに実施されている。</t>
    <rPh sb="0" eb="2">
      <t>ミコ</t>
    </rPh>
    <rPh sb="7" eb="9">
      <t>ジッシ</t>
    </rPh>
    <phoneticPr fontId="5"/>
  </si>
  <si>
    <t xml:space="preserve">茨城県東海村及び那珂市において希望者に対する健康相談及び心のケア相談等を行う。
※原子力規制委員会の発足後、平成24年度においては文部科学省から原子力規制委員会に業務の一部（放射線障害防止等に関する事故発生施設周辺住民への知識の普及活動）が移管されたものであり、本シートでは移管部分をレビュー対象としている。
</t>
    <rPh sb="0" eb="3">
      <t>イバラギケン</t>
    </rPh>
    <rPh sb="55" eb="57">
      <t>ヘイセイ</t>
    </rPh>
    <rPh sb="59" eb="61">
      <t>ネンド</t>
    </rPh>
    <rPh sb="66" eb="68">
      <t>モンブ</t>
    </rPh>
    <rPh sb="68" eb="70">
      <t>カガク</t>
    </rPh>
    <rPh sb="70" eb="71">
      <t>ショウ</t>
    </rPh>
    <phoneticPr fontId="5"/>
  </si>
  <si>
    <t>専門家の派遣経費を見直す等のコスト削減努力を図っている。</t>
    <rPh sb="0" eb="3">
      <t>センモンカ</t>
    </rPh>
    <rPh sb="4" eb="6">
      <t>ハケン</t>
    </rPh>
    <rPh sb="6" eb="8">
      <t>ケイヒ</t>
    </rPh>
    <rPh sb="9" eb="11">
      <t>ミナオ</t>
    </rPh>
    <rPh sb="12" eb="13">
      <t>トウ</t>
    </rPh>
    <rPh sb="17" eb="19">
      <t>サクゲン</t>
    </rPh>
    <rPh sb="19" eb="21">
      <t>ドリョク</t>
    </rPh>
    <rPh sb="22" eb="23">
      <t>ハカ</t>
    </rPh>
    <phoneticPr fontId="5"/>
  </si>
  <si>
    <t>-</t>
    <phoneticPr fontId="5"/>
  </si>
  <si>
    <t>茨城県精神保健福祉センターに設置している専用電話による相談実績：毎年度３件</t>
    <rPh sb="32" eb="35">
      <t>マイネンド</t>
    </rPh>
    <phoneticPr fontId="5"/>
  </si>
  <si>
    <t>特別会計に関する法律第85条第6項
特別会計に関する法律施行令第51条第７項第８号</t>
    <rPh sb="18" eb="20">
      <t>トクベツ</t>
    </rPh>
    <rPh sb="20" eb="22">
      <t>カイケイ</t>
    </rPh>
    <rPh sb="23" eb="24">
      <t>カン</t>
    </rPh>
    <rPh sb="26" eb="28">
      <t>ホウリツ</t>
    </rPh>
    <rPh sb="28" eb="31">
      <t>シコウレイ</t>
    </rPh>
    <rPh sb="31" eb="32">
      <t>ダイ</t>
    </rPh>
    <rPh sb="34" eb="35">
      <t>ジョウ</t>
    </rPh>
    <rPh sb="35" eb="36">
      <t>ダイ</t>
    </rPh>
    <rPh sb="37" eb="38">
      <t>コウ</t>
    </rPh>
    <rPh sb="38" eb="39">
      <t>ダイ</t>
    </rPh>
    <rPh sb="40" eb="41">
      <t>ゴウ</t>
    </rPh>
    <phoneticPr fontId="5"/>
  </si>
  <si>
    <t>放射線健康管理担当参事官　得津　馨</t>
    <rPh sb="0" eb="3">
      <t>ホウシャセン</t>
    </rPh>
    <rPh sb="3" eb="5">
      <t>ケンコウ</t>
    </rPh>
    <rPh sb="5" eb="7">
      <t>カンリ</t>
    </rPh>
    <rPh sb="7" eb="9">
      <t>タントウ</t>
    </rPh>
    <rPh sb="9" eb="12">
      <t>サンジカン</t>
    </rPh>
    <rPh sb="13" eb="15">
      <t>トクツ</t>
    </rPh>
    <rPh sb="16" eb="17">
      <t>カオル</t>
    </rPh>
    <phoneticPr fontId="5"/>
  </si>
  <si>
    <t>本委託事業において、東海村及び那珂市の健康診断会場において、希望者に対する健康相談を実施する。</t>
    <rPh sb="19" eb="21">
      <t>ケンコウ</t>
    </rPh>
    <rPh sb="21" eb="23">
      <t>シンダン</t>
    </rPh>
    <rPh sb="23" eb="25">
      <t>カイジョウ</t>
    </rPh>
    <phoneticPr fontId="5"/>
  </si>
  <si>
    <t>当該年度委託額／健康相談実施回数</t>
    <rPh sb="10" eb="12">
      <t>ソウダン</t>
    </rPh>
    <rPh sb="12" eb="14">
      <t>ジッシ</t>
    </rPh>
    <phoneticPr fontId="5"/>
  </si>
  <si>
    <t>-</t>
    <phoneticPr fontId="5"/>
  </si>
  <si>
    <t>-</t>
    <phoneticPr fontId="5"/>
  </si>
  <si>
    <t>-</t>
    <phoneticPr fontId="5"/>
  </si>
  <si>
    <t>184,000 / 2</t>
    <phoneticPr fontId="5"/>
  </si>
  <si>
    <t>　円/件</t>
    <rPh sb="1" eb="2">
      <t>エン</t>
    </rPh>
    <rPh sb="3" eb="4">
      <t>ケン</t>
    </rPh>
    <phoneticPr fontId="5"/>
  </si>
  <si>
    <t>事業実施に当たっては、茨城県が事故周辺住民のニーズを踏まえ実施しているものであり、手段・方法については代替する手段・方法が無いため、特に問題は無い。</t>
    <rPh sb="0" eb="2">
      <t>ジギョウ</t>
    </rPh>
    <rPh sb="2" eb="4">
      <t>ジッシ</t>
    </rPh>
    <rPh sb="5" eb="6">
      <t>ア</t>
    </rPh>
    <rPh sb="11" eb="14">
      <t>イバラキケン</t>
    </rPh>
    <rPh sb="15" eb="17">
      <t>ジコ</t>
    </rPh>
    <rPh sb="17" eb="19">
      <t>シュウヘン</t>
    </rPh>
    <rPh sb="19" eb="21">
      <t>ジュウミン</t>
    </rPh>
    <rPh sb="26" eb="27">
      <t>フ</t>
    </rPh>
    <rPh sb="29" eb="31">
      <t>ジッシ</t>
    </rPh>
    <rPh sb="41" eb="43">
      <t>シュダン</t>
    </rPh>
    <rPh sb="44" eb="46">
      <t>ホウホウ</t>
    </rPh>
    <rPh sb="51" eb="53">
      <t>ダイタイ</t>
    </rPh>
    <rPh sb="55" eb="57">
      <t>シュダン</t>
    </rPh>
    <rPh sb="58" eb="60">
      <t>ホウホウ</t>
    </rPh>
    <rPh sb="61" eb="62">
      <t>ナ</t>
    </rPh>
    <rPh sb="66" eb="67">
      <t>トク</t>
    </rPh>
    <rPh sb="68" eb="70">
      <t>モンダイ</t>
    </rPh>
    <rPh sb="71" eb="72">
      <t>ナ</t>
    </rPh>
    <phoneticPr fontId="5"/>
  </si>
  <si>
    <t>健康相談結果は茨城県における地域でのこころのケア活動等に活用されている。</t>
    <rPh sb="0" eb="2">
      <t>ケンコウ</t>
    </rPh>
    <rPh sb="2" eb="4">
      <t>ソウダン</t>
    </rPh>
    <rPh sb="4" eb="6">
      <t>ケッカ</t>
    </rPh>
    <rPh sb="7" eb="10">
      <t>イバラキケン</t>
    </rPh>
    <rPh sb="14" eb="16">
      <t>チイキ</t>
    </rPh>
    <rPh sb="24" eb="26">
      <t>カツドウ</t>
    </rPh>
    <rPh sb="26" eb="27">
      <t>トウ</t>
    </rPh>
    <rPh sb="28" eb="30">
      <t>カツヨウ</t>
    </rPh>
    <phoneticPr fontId="5"/>
  </si>
  <si>
    <t>A.茨城県</t>
    <rPh sb="2" eb="5">
      <t>イバラキケン</t>
    </rPh>
    <phoneticPr fontId="5"/>
  </si>
  <si>
    <t>業務費</t>
    <rPh sb="0" eb="2">
      <t>ギョウム</t>
    </rPh>
    <rPh sb="2" eb="3">
      <t>ジッピ</t>
    </rPh>
    <phoneticPr fontId="5"/>
  </si>
  <si>
    <t>平成11年に発生した東海ウラン加工施設の臨界事故による周辺住民の健康不安に国として対応するものであり、地元のニーズに応えるもの。</t>
    <phoneticPr fontId="5"/>
  </si>
  <si>
    <t>原子力安全委員会健康管理検討委員会報告等に基づき、国の責務として周辺住民の健康不安に対応する必要がある。</t>
    <rPh sb="0" eb="3">
      <t>ゲンシリョク</t>
    </rPh>
    <rPh sb="3" eb="5">
      <t>アンゼン</t>
    </rPh>
    <rPh sb="5" eb="8">
      <t>イインカイ</t>
    </rPh>
    <rPh sb="8" eb="10">
      <t>ケンコウ</t>
    </rPh>
    <rPh sb="10" eb="12">
      <t>カンリ</t>
    </rPh>
    <rPh sb="12" eb="14">
      <t>ケントウ</t>
    </rPh>
    <rPh sb="14" eb="17">
      <t>イインカイ</t>
    </rPh>
    <rPh sb="17" eb="19">
      <t>ホウコク</t>
    </rPh>
    <rPh sb="19" eb="20">
      <t>トウ</t>
    </rPh>
    <rPh sb="21" eb="22">
      <t>モト</t>
    </rPh>
    <rPh sb="25" eb="26">
      <t>クニ</t>
    </rPh>
    <rPh sb="27" eb="29">
      <t>セキム</t>
    </rPh>
    <rPh sb="32" eb="34">
      <t>シュウヘン</t>
    </rPh>
    <rPh sb="34" eb="36">
      <t>ジュウミン</t>
    </rPh>
    <rPh sb="37" eb="39">
      <t>ケンコウ</t>
    </rPh>
    <rPh sb="39" eb="41">
      <t>フアン</t>
    </rPh>
    <rPh sb="42" eb="44">
      <t>タイオウ</t>
    </rPh>
    <rPh sb="46" eb="48">
      <t>ヒツヨウ</t>
    </rPh>
    <phoneticPr fontId="5"/>
  </si>
  <si>
    <t>単位あたりコストの水準は特に問題はない。なお、27年度見込みにおいて増加しているが、希望者数を最大で見込んだものである。</t>
    <rPh sb="0" eb="2">
      <t>タンイ</t>
    </rPh>
    <rPh sb="9" eb="11">
      <t>スイジュン</t>
    </rPh>
    <rPh sb="12" eb="13">
      <t>トク</t>
    </rPh>
    <rPh sb="14" eb="16">
      <t>モンダイ</t>
    </rPh>
    <rPh sb="25" eb="27">
      <t>ネンド</t>
    </rPh>
    <rPh sb="27" eb="29">
      <t>ミコ</t>
    </rPh>
    <rPh sb="34" eb="36">
      <t>ゾウカ</t>
    </rPh>
    <rPh sb="42" eb="45">
      <t>キボウシャ</t>
    </rPh>
    <rPh sb="45" eb="46">
      <t>スウ</t>
    </rPh>
    <rPh sb="47" eb="49">
      <t>サイダイ</t>
    </rPh>
    <rPh sb="50" eb="52">
      <t>ミコ</t>
    </rPh>
    <phoneticPr fontId="5"/>
  </si>
  <si>
    <t>-</t>
    <phoneticPr fontId="5"/>
  </si>
  <si>
    <t>執行等改善</t>
  </si>
  <si>
    <t>今後の住民の高齢化に伴う相談件数の増加が見込まれるため、必要最低限の経費を計上することとするが、今後も茨城県と相談しながら執行について改善に努める。</t>
    <phoneticPr fontId="5"/>
  </si>
  <si>
    <t>例年執行率が低調のため、今一度事業内容を見直し必要最小限度の要求とすること。</t>
    <rPh sb="23" eb="25">
      <t>ヒツヨウ</t>
    </rPh>
    <rPh sb="25" eb="27">
      <t>サイショウ</t>
    </rPh>
    <rPh sb="27" eb="29">
      <t>ゲンド</t>
    </rPh>
    <rPh sb="30" eb="32">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</si>
</sst>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123264</xdr:colOff>
      <xdr:row>140</xdr:row>
      <xdr:rowOff>145676</xdr:rowOff>
    </xdr:from>
    <xdr:to>
      <xdr:col>36</xdr:col>
      <xdr:colOff>85031</xdr:colOff>
      <xdr:row>151</xdr:row>
      <xdr:rowOff>343433</xdr:rowOff>
    </xdr:to>
    <xdr:grpSp>
      <xdr:nvGrpSpPr>
        <xdr:cNvPr id="2" name="グループ化 1"/>
        <xdr:cNvGrpSpPr/>
      </xdr:nvGrpSpPr>
      <xdr:grpSpPr>
        <a:xfrm>
          <a:off x="3523689" y="30492326"/>
          <a:ext cx="3762242" cy="4074432"/>
          <a:chOff x="3585882" y="31701441"/>
          <a:chExt cx="3368355" cy="4018963"/>
        </a:xfrm>
      </xdr:grpSpPr>
      <xdr:sp macro="" textlink="">
        <xdr:nvSpPr>
          <xdr:cNvPr id="11" name="Line 12"/>
          <xdr:cNvSpPr>
            <a:spLocks noChangeShapeType="1"/>
          </xdr:cNvSpPr>
        </xdr:nvSpPr>
        <xdr:spPr bwMode="auto">
          <a:xfrm>
            <a:off x="5336508" y="32943613"/>
            <a:ext cx="0" cy="7360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Text Box 1"/>
          <xdr:cNvSpPr txBox="1">
            <a:spLocks noChangeArrowheads="1"/>
          </xdr:cNvSpPr>
        </xdr:nvSpPr>
        <xdr:spPr bwMode="auto">
          <a:xfrm>
            <a:off x="4290378" y="31701441"/>
            <a:ext cx="2170258" cy="870449"/>
          </a:xfrm>
          <a:prstGeom prst="rect">
            <a:avLst/>
          </a:prstGeom>
          <a:noFill/>
          <a:ln w="9525" algn="ctr">
            <a:solidFill>
              <a:srgbClr val="000000"/>
            </a:solidFill>
            <a:miter lim="800000"/>
            <a:headEnd/>
            <a:tailEnd/>
          </a:ln>
          <a:effectLst/>
          <a:extLst/>
        </xdr:spPr>
        <xdr:txBody>
          <a:bodyPr vertOverflow="clip" wrap="square" lIns="45720" tIns="27432" rIns="45720" bIns="27432"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環境省</a:t>
            </a:r>
            <a:endParaRPr lang="en-US" altLang="ja-JP" sz="1400" b="0" i="0" u="none" strike="noStrike" baseline="0">
              <a:solidFill>
                <a:srgbClr val="000000"/>
              </a:solidFill>
              <a:latin typeface="ＭＳ Ｐゴシック"/>
              <a:ea typeface="ＭＳ Ｐゴシック"/>
            </a:endParaRPr>
          </a:p>
          <a:p>
            <a:pPr algn="ctr" rtl="0">
              <a:lnSpc>
                <a:spcPts val="1800"/>
              </a:lnSpc>
              <a:defRPr sz="1000"/>
            </a:pPr>
            <a:r>
              <a:rPr lang="ja-JP" altLang="en-US" sz="1400" b="0" i="0" u="none" strike="noStrike" baseline="0">
                <a:solidFill>
                  <a:srgbClr val="000000"/>
                </a:solidFill>
                <a:latin typeface="ＭＳ Ｐゴシック"/>
                <a:ea typeface="ＭＳ Ｐゴシック"/>
              </a:rPr>
              <a:t>０．１百万円</a:t>
            </a:r>
            <a:endParaRPr lang="ja-JP" altLang="en-US" sz="1400"/>
          </a:p>
        </xdr:txBody>
      </xdr:sp>
      <xdr:sp macro="" textlink="">
        <xdr:nvSpPr>
          <xdr:cNvPr id="13" name="正方形/長方形 12"/>
          <xdr:cNvSpPr/>
        </xdr:nvSpPr>
        <xdr:spPr>
          <a:xfrm>
            <a:off x="4203594" y="32635391"/>
            <a:ext cx="2314193" cy="3823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随意契約・委託</a:t>
            </a:r>
            <a:r>
              <a:rPr kumimoji="1" lang="en-US" altLang="ja-JP" sz="1200">
                <a:solidFill>
                  <a:sysClr val="windowText" lastClr="000000"/>
                </a:solidFill>
              </a:rPr>
              <a:t>】</a:t>
            </a:r>
            <a:r>
              <a:rPr kumimoji="1" lang="ja-JP" altLang="en-US" sz="1200">
                <a:solidFill>
                  <a:sysClr val="windowText" lastClr="000000"/>
                </a:solidFill>
              </a:rPr>
              <a:t>　</a:t>
            </a:r>
          </a:p>
        </xdr:txBody>
      </xdr:sp>
      <xdr:sp macro="" textlink="">
        <xdr:nvSpPr>
          <xdr:cNvPr id="14" name="Text Box 1"/>
          <xdr:cNvSpPr txBox="1">
            <a:spLocks noChangeArrowheads="1"/>
          </xdr:cNvSpPr>
        </xdr:nvSpPr>
        <xdr:spPr bwMode="auto">
          <a:xfrm>
            <a:off x="4285237" y="33897314"/>
            <a:ext cx="2174057" cy="931832"/>
          </a:xfrm>
          <a:prstGeom prst="rect">
            <a:avLst/>
          </a:prstGeom>
          <a:noFill/>
          <a:ln w="9525" algn="ctr">
            <a:solidFill>
              <a:srgbClr val="000000"/>
            </a:solidFill>
            <a:miter lim="800000"/>
            <a:headEnd/>
            <a:tailEnd/>
          </a:ln>
          <a:effectLst/>
          <a:extLst/>
        </xdr:spPr>
        <xdr:txBody>
          <a:bodyPr vertOverflow="clip" wrap="square" lIns="45720" tIns="27432" rIns="45720" bIns="27432"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Ａ．茨城県</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０．１百万円</a:t>
            </a:r>
            <a:endParaRPr lang="ja-JP" altLang="en-US" sz="1400"/>
          </a:p>
        </xdr:txBody>
      </xdr:sp>
      <xdr:sp macro="" textlink="">
        <xdr:nvSpPr>
          <xdr:cNvPr id="15" name="正方形/長方形 14"/>
          <xdr:cNvSpPr/>
        </xdr:nvSpPr>
        <xdr:spPr>
          <a:xfrm>
            <a:off x="4217202" y="34947625"/>
            <a:ext cx="2314193" cy="7727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200">
                <a:solidFill>
                  <a:sysClr val="windowText" lastClr="000000"/>
                </a:solidFill>
              </a:rPr>
              <a:t>茨城県東海村及び那珂市において希望者に対する健康相談及び心のケア相談等を行う。</a:t>
            </a:r>
          </a:p>
        </xdr:txBody>
      </xdr:sp>
      <xdr:sp macro="" textlink="">
        <xdr:nvSpPr>
          <xdr:cNvPr id="16" name="大かっこ 15"/>
          <xdr:cNvSpPr/>
        </xdr:nvSpPr>
        <xdr:spPr>
          <a:xfrm>
            <a:off x="3585882" y="34961232"/>
            <a:ext cx="3368355" cy="5822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A135" sqref="A135:AX1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9" t="s">
        <v>0</v>
      </c>
      <c r="AK2" s="489"/>
      <c r="AL2" s="489"/>
      <c r="AM2" s="489"/>
      <c r="AN2" s="489"/>
      <c r="AO2" s="489"/>
      <c r="AP2" s="489"/>
      <c r="AQ2" s="106" t="s">
        <v>465</v>
      </c>
      <c r="AR2" s="106"/>
      <c r="AS2" s="68" t="str">
        <f>IF(OR(AQ2="　", AQ2=""), "", "-")</f>
        <v/>
      </c>
      <c r="AT2" s="107">
        <v>316</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c r="A4" s="517" t="s">
        <v>30</v>
      </c>
      <c r="B4" s="518"/>
      <c r="C4" s="518"/>
      <c r="D4" s="518"/>
      <c r="E4" s="518"/>
      <c r="F4" s="518"/>
      <c r="G4" s="491" t="s">
        <v>471</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472</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5" t="s">
        <v>183</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473</v>
      </c>
      <c r="AF5" s="512"/>
      <c r="AG5" s="512"/>
      <c r="AH5" s="512"/>
      <c r="AI5" s="512"/>
      <c r="AJ5" s="512"/>
      <c r="AK5" s="512"/>
      <c r="AL5" s="512"/>
      <c r="AM5" s="512"/>
      <c r="AN5" s="512"/>
      <c r="AO5" s="512"/>
      <c r="AP5" s="513"/>
      <c r="AQ5" s="514" t="s">
        <v>505</v>
      </c>
      <c r="AR5" s="515"/>
      <c r="AS5" s="515"/>
      <c r="AT5" s="515"/>
      <c r="AU5" s="515"/>
      <c r="AV5" s="515"/>
      <c r="AW5" s="515"/>
      <c r="AX5" s="516"/>
    </row>
    <row r="6" spans="1:50" ht="39" customHeight="1">
      <c r="A6" s="519" t="s">
        <v>4</v>
      </c>
      <c r="B6" s="520"/>
      <c r="C6" s="520"/>
      <c r="D6" s="520"/>
      <c r="E6" s="520"/>
      <c r="F6" s="520"/>
      <c r="G6" s="521" t="str">
        <f>入力規則等!F39</f>
        <v>エネルギー対策特別会計電源開発促進勘定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475</v>
      </c>
      <c r="AF6" s="526"/>
      <c r="AG6" s="526"/>
      <c r="AH6" s="526"/>
      <c r="AI6" s="526"/>
      <c r="AJ6" s="526"/>
      <c r="AK6" s="526"/>
      <c r="AL6" s="526"/>
      <c r="AM6" s="526"/>
      <c r="AN6" s="526"/>
      <c r="AO6" s="526"/>
      <c r="AP6" s="526"/>
      <c r="AQ6" s="124"/>
      <c r="AR6" s="124"/>
      <c r="AS6" s="124"/>
      <c r="AT6" s="124"/>
      <c r="AU6" s="124"/>
      <c r="AV6" s="124"/>
      <c r="AW6" s="124"/>
      <c r="AX6" s="527"/>
    </row>
    <row r="7" spans="1:50" ht="49.5" customHeight="1">
      <c r="A7" s="447" t="s">
        <v>25</v>
      </c>
      <c r="B7" s="448"/>
      <c r="C7" s="448"/>
      <c r="D7" s="448"/>
      <c r="E7" s="448"/>
      <c r="F7" s="448"/>
      <c r="G7" s="449" t="s">
        <v>504</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476</v>
      </c>
      <c r="AF7" s="454"/>
      <c r="AG7" s="454"/>
      <c r="AH7" s="454"/>
      <c r="AI7" s="454"/>
      <c r="AJ7" s="454"/>
      <c r="AK7" s="454"/>
      <c r="AL7" s="454"/>
      <c r="AM7" s="454"/>
      <c r="AN7" s="454"/>
      <c r="AO7" s="454"/>
      <c r="AP7" s="454"/>
      <c r="AQ7" s="454"/>
      <c r="AR7" s="454"/>
      <c r="AS7" s="454"/>
      <c r="AT7" s="454"/>
      <c r="AU7" s="454"/>
      <c r="AV7" s="454"/>
      <c r="AW7" s="454"/>
      <c r="AX7" s="455"/>
    </row>
    <row r="8" spans="1:50" ht="52.5" customHeight="1">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エネルギー対策</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477</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c r="A10" s="456" t="s">
        <v>36</v>
      </c>
      <c r="B10" s="457"/>
      <c r="C10" s="457"/>
      <c r="D10" s="457"/>
      <c r="E10" s="457"/>
      <c r="F10" s="457"/>
      <c r="G10" s="485" t="s">
        <v>500</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c r="A13" s="462"/>
      <c r="B13" s="463"/>
      <c r="C13" s="463"/>
      <c r="D13" s="463"/>
      <c r="E13" s="463"/>
      <c r="F13" s="464"/>
      <c r="G13" s="473" t="s">
        <v>7</v>
      </c>
      <c r="H13" s="474"/>
      <c r="I13" s="479" t="s">
        <v>8</v>
      </c>
      <c r="J13" s="480"/>
      <c r="K13" s="480"/>
      <c r="L13" s="480"/>
      <c r="M13" s="480"/>
      <c r="N13" s="480"/>
      <c r="O13" s="481"/>
      <c r="P13" s="71">
        <v>0.25</v>
      </c>
      <c r="Q13" s="72"/>
      <c r="R13" s="72"/>
      <c r="S13" s="72"/>
      <c r="T13" s="72"/>
      <c r="U13" s="72"/>
      <c r="V13" s="73"/>
      <c r="W13" s="71">
        <v>0.25</v>
      </c>
      <c r="X13" s="72"/>
      <c r="Y13" s="72"/>
      <c r="Z13" s="72"/>
      <c r="AA13" s="72"/>
      <c r="AB13" s="72"/>
      <c r="AC13" s="73"/>
      <c r="AD13" s="71">
        <v>0.23100000000000001</v>
      </c>
      <c r="AE13" s="72"/>
      <c r="AF13" s="72"/>
      <c r="AG13" s="72"/>
      <c r="AH13" s="72"/>
      <c r="AI13" s="72"/>
      <c r="AJ13" s="73"/>
      <c r="AK13" s="71">
        <v>0.23100000000000001</v>
      </c>
      <c r="AL13" s="72"/>
      <c r="AM13" s="72"/>
      <c r="AN13" s="72"/>
      <c r="AO13" s="72"/>
      <c r="AP13" s="72"/>
      <c r="AQ13" s="73"/>
      <c r="AR13" s="665">
        <v>0.23100000000000001</v>
      </c>
      <c r="AS13" s="666"/>
      <c r="AT13" s="666"/>
      <c r="AU13" s="666"/>
      <c r="AV13" s="666"/>
      <c r="AW13" s="666"/>
      <c r="AX13" s="667"/>
    </row>
    <row r="14" spans="1:50" ht="21" customHeight="1">
      <c r="A14" s="462"/>
      <c r="B14" s="463"/>
      <c r="C14" s="463"/>
      <c r="D14" s="463"/>
      <c r="E14" s="463"/>
      <c r="F14" s="464"/>
      <c r="G14" s="475"/>
      <c r="H14" s="476"/>
      <c r="I14" s="342" t="s">
        <v>9</v>
      </c>
      <c r="J14" s="470"/>
      <c r="K14" s="470"/>
      <c r="L14" s="470"/>
      <c r="M14" s="470"/>
      <c r="N14" s="470"/>
      <c r="O14" s="471"/>
      <c r="P14" s="71" t="s">
        <v>509</v>
      </c>
      <c r="Q14" s="72"/>
      <c r="R14" s="72"/>
      <c r="S14" s="72"/>
      <c r="T14" s="72"/>
      <c r="U14" s="72"/>
      <c r="V14" s="73"/>
      <c r="W14" s="71" t="s">
        <v>509</v>
      </c>
      <c r="X14" s="72"/>
      <c r="Y14" s="72"/>
      <c r="Z14" s="72"/>
      <c r="AA14" s="72"/>
      <c r="AB14" s="72"/>
      <c r="AC14" s="73"/>
      <c r="AD14" s="71" t="s">
        <v>509</v>
      </c>
      <c r="AE14" s="72"/>
      <c r="AF14" s="72"/>
      <c r="AG14" s="72"/>
      <c r="AH14" s="72"/>
      <c r="AI14" s="72"/>
      <c r="AJ14" s="73"/>
      <c r="AK14" s="71" t="s">
        <v>478</v>
      </c>
      <c r="AL14" s="72"/>
      <c r="AM14" s="72"/>
      <c r="AN14" s="72"/>
      <c r="AO14" s="72"/>
      <c r="AP14" s="72"/>
      <c r="AQ14" s="73"/>
      <c r="AR14" s="663"/>
      <c r="AS14" s="663"/>
      <c r="AT14" s="663"/>
      <c r="AU14" s="663"/>
      <c r="AV14" s="663"/>
      <c r="AW14" s="663"/>
      <c r="AX14" s="664"/>
    </row>
    <row r="15" spans="1:50" ht="21" customHeight="1">
      <c r="A15" s="462"/>
      <c r="B15" s="463"/>
      <c r="C15" s="463"/>
      <c r="D15" s="463"/>
      <c r="E15" s="463"/>
      <c r="F15" s="464"/>
      <c r="G15" s="475"/>
      <c r="H15" s="476"/>
      <c r="I15" s="342" t="s">
        <v>62</v>
      </c>
      <c r="J15" s="343"/>
      <c r="K15" s="343"/>
      <c r="L15" s="343"/>
      <c r="M15" s="343"/>
      <c r="N15" s="343"/>
      <c r="O15" s="344"/>
      <c r="P15" s="71" t="s">
        <v>509</v>
      </c>
      <c r="Q15" s="72"/>
      <c r="R15" s="72"/>
      <c r="S15" s="72"/>
      <c r="T15" s="72"/>
      <c r="U15" s="72"/>
      <c r="V15" s="73"/>
      <c r="W15" s="71" t="s">
        <v>509</v>
      </c>
      <c r="X15" s="72"/>
      <c r="Y15" s="72"/>
      <c r="Z15" s="72"/>
      <c r="AA15" s="72"/>
      <c r="AB15" s="72"/>
      <c r="AC15" s="73"/>
      <c r="AD15" s="71" t="s">
        <v>509</v>
      </c>
      <c r="AE15" s="72"/>
      <c r="AF15" s="72"/>
      <c r="AG15" s="72"/>
      <c r="AH15" s="72"/>
      <c r="AI15" s="72"/>
      <c r="AJ15" s="73"/>
      <c r="AK15" s="71" t="s">
        <v>478</v>
      </c>
      <c r="AL15" s="72"/>
      <c r="AM15" s="72"/>
      <c r="AN15" s="72"/>
      <c r="AO15" s="72"/>
      <c r="AP15" s="72"/>
      <c r="AQ15" s="73"/>
      <c r="AR15" s="71" t="s">
        <v>508</v>
      </c>
      <c r="AS15" s="72"/>
      <c r="AT15" s="72"/>
      <c r="AU15" s="72"/>
      <c r="AV15" s="72"/>
      <c r="AW15" s="72"/>
      <c r="AX15" s="662"/>
    </row>
    <row r="16" spans="1:50" ht="21" customHeight="1">
      <c r="A16" s="462"/>
      <c r="B16" s="463"/>
      <c r="C16" s="463"/>
      <c r="D16" s="463"/>
      <c r="E16" s="463"/>
      <c r="F16" s="464"/>
      <c r="G16" s="475"/>
      <c r="H16" s="476"/>
      <c r="I16" s="342" t="s">
        <v>63</v>
      </c>
      <c r="J16" s="343"/>
      <c r="K16" s="343"/>
      <c r="L16" s="343"/>
      <c r="M16" s="343"/>
      <c r="N16" s="343"/>
      <c r="O16" s="344"/>
      <c r="P16" s="71" t="s">
        <v>510</v>
      </c>
      <c r="Q16" s="72"/>
      <c r="R16" s="72"/>
      <c r="S16" s="72"/>
      <c r="T16" s="72"/>
      <c r="U16" s="72"/>
      <c r="V16" s="73"/>
      <c r="W16" s="71" t="s">
        <v>509</v>
      </c>
      <c r="X16" s="72"/>
      <c r="Y16" s="72"/>
      <c r="Z16" s="72"/>
      <c r="AA16" s="72"/>
      <c r="AB16" s="72"/>
      <c r="AC16" s="73"/>
      <c r="AD16" s="71" t="s">
        <v>510</v>
      </c>
      <c r="AE16" s="72"/>
      <c r="AF16" s="72"/>
      <c r="AG16" s="72"/>
      <c r="AH16" s="72"/>
      <c r="AI16" s="72"/>
      <c r="AJ16" s="73"/>
      <c r="AK16" s="71" t="s">
        <v>478</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2" t="s">
        <v>61</v>
      </c>
      <c r="J17" s="470"/>
      <c r="K17" s="470"/>
      <c r="L17" s="470"/>
      <c r="M17" s="470"/>
      <c r="N17" s="470"/>
      <c r="O17" s="471"/>
      <c r="P17" s="71" t="s">
        <v>509</v>
      </c>
      <c r="Q17" s="72"/>
      <c r="R17" s="72"/>
      <c r="S17" s="72"/>
      <c r="T17" s="72"/>
      <c r="U17" s="72"/>
      <c r="V17" s="73"/>
      <c r="W17" s="71" t="s">
        <v>509</v>
      </c>
      <c r="X17" s="72"/>
      <c r="Y17" s="72"/>
      <c r="Z17" s="72"/>
      <c r="AA17" s="72"/>
      <c r="AB17" s="72"/>
      <c r="AC17" s="73"/>
      <c r="AD17" s="71" t="s">
        <v>509</v>
      </c>
      <c r="AE17" s="72"/>
      <c r="AF17" s="72"/>
      <c r="AG17" s="72"/>
      <c r="AH17" s="72"/>
      <c r="AI17" s="72"/>
      <c r="AJ17" s="73"/>
      <c r="AK17" s="71" t="s">
        <v>478</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5" t="s">
        <v>22</v>
      </c>
      <c r="J18" s="346"/>
      <c r="K18" s="346"/>
      <c r="L18" s="346"/>
      <c r="M18" s="346"/>
      <c r="N18" s="346"/>
      <c r="O18" s="347"/>
      <c r="P18" s="315">
        <f>SUM(P13:V17)</f>
        <v>0.25</v>
      </c>
      <c r="Q18" s="316"/>
      <c r="R18" s="316"/>
      <c r="S18" s="316"/>
      <c r="T18" s="316"/>
      <c r="U18" s="316"/>
      <c r="V18" s="317"/>
      <c r="W18" s="315">
        <f>SUM(W13:AC17)</f>
        <v>0.25</v>
      </c>
      <c r="X18" s="316"/>
      <c r="Y18" s="316"/>
      <c r="Z18" s="316"/>
      <c r="AA18" s="316"/>
      <c r="AB18" s="316"/>
      <c r="AC18" s="317"/>
      <c r="AD18" s="315">
        <f t="shared" ref="AD18" si="0">SUM(AD13:AJ17)</f>
        <v>0.23100000000000001</v>
      </c>
      <c r="AE18" s="316"/>
      <c r="AF18" s="316"/>
      <c r="AG18" s="316"/>
      <c r="AH18" s="316"/>
      <c r="AI18" s="316"/>
      <c r="AJ18" s="317"/>
      <c r="AK18" s="315">
        <f t="shared" ref="AK18" si="1">SUM(AK13:AQ17)</f>
        <v>0.23100000000000001</v>
      </c>
      <c r="AL18" s="316"/>
      <c r="AM18" s="316"/>
      <c r="AN18" s="316"/>
      <c r="AO18" s="316"/>
      <c r="AP18" s="316"/>
      <c r="AQ18" s="317"/>
      <c r="AR18" s="315">
        <f t="shared" ref="AR18" si="2">SUM(AR13:AX17)</f>
        <v>0.23100000000000001</v>
      </c>
      <c r="AS18" s="316"/>
      <c r="AT18" s="316"/>
      <c r="AU18" s="316"/>
      <c r="AV18" s="316"/>
      <c r="AW18" s="316"/>
      <c r="AX18" s="318"/>
    </row>
    <row r="19" spans="1:50" ht="24.75" customHeight="1">
      <c r="A19" s="462"/>
      <c r="B19" s="463"/>
      <c r="C19" s="463"/>
      <c r="D19" s="463"/>
      <c r="E19" s="463"/>
      <c r="F19" s="464"/>
      <c r="G19" s="312" t="s">
        <v>10</v>
      </c>
      <c r="H19" s="313"/>
      <c r="I19" s="313"/>
      <c r="J19" s="313"/>
      <c r="K19" s="313"/>
      <c r="L19" s="313"/>
      <c r="M19" s="313"/>
      <c r="N19" s="313"/>
      <c r="O19" s="313"/>
      <c r="P19" s="71">
        <v>0.117462</v>
      </c>
      <c r="Q19" s="72"/>
      <c r="R19" s="72"/>
      <c r="S19" s="72"/>
      <c r="T19" s="72"/>
      <c r="U19" s="72"/>
      <c r="V19" s="73"/>
      <c r="W19" s="71">
        <v>0.13216600000000001</v>
      </c>
      <c r="X19" s="72"/>
      <c r="Y19" s="72"/>
      <c r="Z19" s="72"/>
      <c r="AA19" s="72"/>
      <c r="AB19" s="72"/>
      <c r="AC19" s="73"/>
      <c r="AD19" s="71">
        <v>9.9144999999999997E-2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5"/>
      <c r="B20" s="466"/>
      <c r="C20" s="466"/>
      <c r="D20" s="466"/>
      <c r="E20" s="466"/>
      <c r="F20" s="467"/>
      <c r="G20" s="312" t="s">
        <v>11</v>
      </c>
      <c r="H20" s="313"/>
      <c r="I20" s="313"/>
      <c r="J20" s="313"/>
      <c r="K20" s="313"/>
      <c r="L20" s="313"/>
      <c r="M20" s="313"/>
      <c r="N20" s="313"/>
      <c r="O20" s="313"/>
      <c r="P20" s="320">
        <f>IF(P18=0, "-", P19/P18)</f>
        <v>0.46984799999999999</v>
      </c>
      <c r="Q20" s="320"/>
      <c r="R20" s="320"/>
      <c r="S20" s="320"/>
      <c r="T20" s="320"/>
      <c r="U20" s="320"/>
      <c r="V20" s="320"/>
      <c r="W20" s="320">
        <f>IF(W18=0, "-", W19/W18)</f>
        <v>0.52866400000000002</v>
      </c>
      <c r="X20" s="320"/>
      <c r="Y20" s="320"/>
      <c r="Z20" s="320"/>
      <c r="AA20" s="320"/>
      <c r="AB20" s="320"/>
      <c r="AC20" s="320"/>
      <c r="AD20" s="320">
        <f>IF(AD18=0, "-", AD19/AD18)</f>
        <v>0.42919913419913419</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502</v>
      </c>
      <c r="AV22" s="110"/>
      <c r="AW22" s="108" t="s">
        <v>360</v>
      </c>
      <c r="AX22" s="109"/>
    </row>
    <row r="23" spans="1:50" ht="22.5" customHeight="1">
      <c r="A23" s="216"/>
      <c r="B23" s="214"/>
      <c r="C23" s="214"/>
      <c r="D23" s="214"/>
      <c r="E23" s="214"/>
      <c r="F23" s="215"/>
      <c r="G23" s="321" t="s">
        <v>503</v>
      </c>
      <c r="H23" s="288"/>
      <c r="I23" s="288"/>
      <c r="J23" s="288"/>
      <c r="K23" s="288"/>
      <c r="L23" s="288"/>
      <c r="M23" s="288"/>
      <c r="N23" s="288"/>
      <c r="O23" s="289"/>
      <c r="P23" s="254" t="s">
        <v>479</v>
      </c>
      <c r="Q23" s="195"/>
      <c r="R23" s="195"/>
      <c r="S23" s="195"/>
      <c r="T23" s="195"/>
      <c r="U23" s="195"/>
      <c r="V23" s="195"/>
      <c r="W23" s="195"/>
      <c r="X23" s="196"/>
      <c r="Y23" s="293" t="s">
        <v>14</v>
      </c>
      <c r="Z23" s="294"/>
      <c r="AA23" s="295"/>
      <c r="AB23" s="658" t="s">
        <v>480</v>
      </c>
      <c r="AC23" s="296"/>
      <c r="AD23" s="296"/>
      <c r="AE23" s="93">
        <v>3</v>
      </c>
      <c r="AF23" s="94"/>
      <c r="AG23" s="94"/>
      <c r="AH23" s="94"/>
      <c r="AI23" s="95"/>
      <c r="AJ23" s="93">
        <v>2</v>
      </c>
      <c r="AK23" s="94"/>
      <c r="AL23" s="94"/>
      <c r="AM23" s="94"/>
      <c r="AN23" s="95"/>
      <c r="AO23" s="93">
        <v>2</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480</v>
      </c>
      <c r="AC24" s="286"/>
      <c r="AD24" s="286"/>
      <c r="AE24" s="93">
        <v>3</v>
      </c>
      <c r="AF24" s="94"/>
      <c r="AG24" s="94"/>
      <c r="AH24" s="94"/>
      <c r="AI24" s="95"/>
      <c r="AJ24" s="93">
        <v>3</v>
      </c>
      <c r="AK24" s="94"/>
      <c r="AL24" s="94"/>
      <c r="AM24" s="94"/>
      <c r="AN24" s="95"/>
      <c r="AO24" s="93">
        <v>3</v>
      </c>
      <c r="AP24" s="94"/>
      <c r="AQ24" s="94"/>
      <c r="AR24" s="94"/>
      <c r="AS24" s="95"/>
      <c r="AT24" s="93" t="s">
        <v>509</v>
      </c>
      <c r="AU24" s="94"/>
      <c r="AV24" s="94"/>
      <c r="AW24" s="94"/>
      <c r="AX24" s="96"/>
    </row>
    <row r="25" spans="1:50" ht="22.5" customHeight="1">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f>AE23/AE24*100</f>
        <v>100</v>
      </c>
      <c r="AF25" s="94"/>
      <c r="AG25" s="94"/>
      <c r="AH25" s="94"/>
      <c r="AI25" s="95"/>
      <c r="AJ25" s="93">
        <f>AJ23/AJ24*100</f>
        <v>66.666666666666657</v>
      </c>
      <c r="AK25" s="94"/>
      <c r="AL25" s="94"/>
      <c r="AM25" s="94"/>
      <c r="AN25" s="95"/>
      <c r="AO25" s="93">
        <f>AO23/AO24*100</f>
        <v>66.666666666666657</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c r="A68" s="185"/>
      <c r="B68" s="186"/>
      <c r="C68" s="186"/>
      <c r="D68" s="186"/>
      <c r="E68" s="186"/>
      <c r="F68" s="187"/>
      <c r="G68" s="254" t="s">
        <v>506</v>
      </c>
      <c r="H68" s="195"/>
      <c r="I68" s="195"/>
      <c r="J68" s="195"/>
      <c r="K68" s="195"/>
      <c r="L68" s="195"/>
      <c r="M68" s="195"/>
      <c r="N68" s="195"/>
      <c r="O68" s="195"/>
      <c r="P68" s="195"/>
      <c r="Q68" s="195"/>
      <c r="R68" s="195"/>
      <c r="S68" s="195"/>
      <c r="T68" s="195"/>
      <c r="U68" s="195"/>
      <c r="V68" s="195"/>
      <c r="W68" s="195"/>
      <c r="X68" s="196"/>
      <c r="Y68" s="332" t="s">
        <v>66</v>
      </c>
      <c r="Z68" s="333"/>
      <c r="AA68" s="334"/>
      <c r="AB68" s="202" t="s">
        <v>480</v>
      </c>
      <c r="AC68" s="203"/>
      <c r="AD68" s="204"/>
      <c r="AE68" s="93">
        <v>2</v>
      </c>
      <c r="AF68" s="94"/>
      <c r="AG68" s="94"/>
      <c r="AH68" s="94"/>
      <c r="AI68" s="95"/>
      <c r="AJ68" s="93">
        <v>2</v>
      </c>
      <c r="AK68" s="94"/>
      <c r="AL68" s="94"/>
      <c r="AM68" s="94"/>
      <c r="AN68" s="95"/>
      <c r="AO68" s="93">
        <v>2</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480</v>
      </c>
      <c r="AC69" s="211"/>
      <c r="AD69" s="212"/>
      <c r="AE69" s="93">
        <v>2</v>
      </c>
      <c r="AF69" s="94"/>
      <c r="AG69" s="94"/>
      <c r="AH69" s="94"/>
      <c r="AI69" s="95"/>
      <c r="AJ69" s="93">
        <v>2</v>
      </c>
      <c r="AK69" s="94"/>
      <c r="AL69" s="94"/>
      <c r="AM69" s="94"/>
      <c r="AN69" s="95"/>
      <c r="AO69" s="93">
        <v>2</v>
      </c>
      <c r="AP69" s="94"/>
      <c r="AQ69" s="94"/>
      <c r="AR69" s="94"/>
      <c r="AS69" s="95"/>
      <c r="AT69" s="93">
        <v>2</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507</v>
      </c>
      <c r="H83" s="144"/>
      <c r="I83" s="144"/>
      <c r="J83" s="144"/>
      <c r="K83" s="144"/>
      <c r="L83" s="144"/>
      <c r="M83" s="144"/>
      <c r="N83" s="144"/>
      <c r="O83" s="144"/>
      <c r="P83" s="144"/>
      <c r="Q83" s="144"/>
      <c r="R83" s="144"/>
      <c r="S83" s="144"/>
      <c r="T83" s="144"/>
      <c r="U83" s="144"/>
      <c r="V83" s="144"/>
      <c r="W83" s="144"/>
      <c r="X83" s="144"/>
      <c r="Y83" s="146" t="s">
        <v>17</v>
      </c>
      <c r="Z83" s="147"/>
      <c r="AA83" s="148"/>
      <c r="AB83" s="181" t="s">
        <v>481</v>
      </c>
      <c r="AC83" s="150"/>
      <c r="AD83" s="151"/>
      <c r="AE83" s="152">
        <v>58731</v>
      </c>
      <c r="AF83" s="153"/>
      <c r="AG83" s="153"/>
      <c r="AH83" s="153"/>
      <c r="AI83" s="153"/>
      <c r="AJ83" s="152">
        <v>66083</v>
      </c>
      <c r="AK83" s="153"/>
      <c r="AL83" s="153"/>
      <c r="AM83" s="153"/>
      <c r="AN83" s="153"/>
      <c r="AO83" s="152">
        <v>49573</v>
      </c>
      <c r="AP83" s="153"/>
      <c r="AQ83" s="153"/>
      <c r="AR83" s="153"/>
      <c r="AS83" s="153"/>
      <c r="AT83" s="93">
        <v>92000</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512</v>
      </c>
      <c r="AC84" s="158"/>
      <c r="AD84" s="159"/>
      <c r="AE84" s="157" t="s">
        <v>482</v>
      </c>
      <c r="AF84" s="158"/>
      <c r="AG84" s="158"/>
      <c r="AH84" s="158"/>
      <c r="AI84" s="159"/>
      <c r="AJ84" s="157" t="s">
        <v>483</v>
      </c>
      <c r="AK84" s="158"/>
      <c r="AL84" s="158"/>
      <c r="AM84" s="158"/>
      <c r="AN84" s="159"/>
      <c r="AO84" s="157" t="s">
        <v>484</v>
      </c>
      <c r="AP84" s="158"/>
      <c r="AQ84" s="158"/>
      <c r="AR84" s="158"/>
      <c r="AS84" s="159"/>
      <c r="AT84" s="157" t="s">
        <v>511</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3.75" customHeight="1">
      <c r="A98" s="377"/>
      <c r="B98" s="378"/>
      <c r="C98" s="412" t="s">
        <v>485</v>
      </c>
      <c r="D98" s="413"/>
      <c r="E98" s="413"/>
      <c r="F98" s="413"/>
      <c r="G98" s="413"/>
      <c r="H98" s="413"/>
      <c r="I98" s="413"/>
      <c r="J98" s="413"/>
      <c r="K98" s="414"/>
      <c r="L98" s="71">
        <v>0.23100000000000001</v>
      </c>
      <c r="M98" s="72"/>
      <c r="N98" s="72"/>
      <c r="O98" s="72"/>
      <c r="P98" s="72"/>
      <c r="Q98" s="73"/>
      <c r="R98" s="71">
        <v>0.23100000000000001</v>
      </c>
      <c r="S98" s="72"/>
      <c r="T98" s="72"/>
      <c r="U98" s="72"/>
      <c r="V98" s="72"/>
      <c r="W98" s="73"/>
      <c r="X98" s="671" t="s">
        <v>486</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hidden="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79"/>
      <c r="B104" s="380"/>
      <c r="C104" s="369" t="s">
        <v>22</v>
      </c>
      <c r="D104" s="370"/>
      <c r="E104" s="370"/>
      <c r="F104" s="370"/>
      <c r="G104" s="370"/>
      <c r="H104" s="370"/>
      <c r="I104" s="370"/>
      <c r="J104" s="370"/>
      <c r="K104" s="371"/>
      <c r="L104" s="372">
        <f>SUM(L98:Q103)</f>
        <v>0.23100000000000001</v>
      </c>
      <c r="M104" s="373"/>
      <c r="N104" s="373"/>
      <c r="O104" s="373"/>
      <c r="P104" s="373"/>
      <c r="Q104" s="374"/>
      <c r="R104" s="372">
        <f>SUM(R98:W103)</f>
        <v>0.23100000000000001</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28" t="s">
        <v>38</v>
      </c>
      <c r="AH107" s="597"/>
      <c r="AI107" s="597"/>
      <c r="AJ107" s="597"/>
      <c r="AK107" s="597"/>
      <c r="AL107" s="597"/>
      <c r="AM107" s="597"/>
      <c r="AN107" s="597"/>
      <c r="AO107" s="597"/>
      <c r="AP107" s="597"/>
      <c r="AQ107" s="597"/>
      <c r="AR107" s="597"/>
      <c r="AS107" s="597"/>
      <c r="AT107" s="597"/>
      <c r="AU107" s="597"/>
      <c r="AV107" s="597"/>
      <c r="AW107" s="597"/>
      <c r="AX107" s="629"/>
    </row>
    <row r="108" spans="1:50" ht="41.25" customHeight="1">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3" t="s">
        <v>474</v>
      </c>
      <c r="AE108" s="604"/>
      <c r="AF108" s="604"/>
      <c r="AG108" s="529" t="s">
        <v>517</v>
      </c>
      <c r="AH108" s="530"/>
      <c r="AI108" s="530"/>
      <c r="AJ108" s="530"/>
      <c r="AK108" s="530"/>
      <c r="AL108" s="530"/>
      <c r="AM108" s="530"/>
      <c r="AN108" s="530"/>
      <c r="AO108" s="530"/>
      <c r="AP108" s="530"/>
      <c r="AQ108" s="530"/>
      <c r="AR108" s="530"/>
      <c r="AS108" s="530"/>
      <c r="AT108" s="530"/>
      <c r="AU108" s="530"/>
      <c r="AV108" s="530"/>
      <c r="AW108" s="530"/>
      <c r="AX108" s="531"/>
    </row>
    <row r="109" spans="1:50" ht="44.25"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474</v>
      </c>
      <c r="AE109" s="441"/>
      <c r="AF109" s="441"/>
      <c r="AG109" s="532" t="s">
        <v>518</v>
      </c>
      <c r="AH109" s="304"/>
      <c r="AI109" s="304"/>
      <c r="AJ109" s="304"/>
      <c r="AK109" s="304"/>
      <c r="AL109" s="304"/>
      <c r="AM109" s="304"/>
      <c r="AN109" s="304"/>
      <c r="AO109" s="304"/>
      <c r="AP109" s="304"/>
      <c r="AQ109" s="304"/>
      <c r="AR109" s="304"/>
      <c r="AS109" s="304"/>
      <c r="AT109" s="304"/>
      <c r="AU109" s="304"/>
      <c r="AV109" s="304"/>
      <c r="AW109" s="304"/>
      <c r="AX109" s="305"/>
    </row>
    <row r="110" spans="1:50" ht="50.25"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6" t="s">
        <v>474</v>
      </c>
      <c r="AE110" s="587"/>
      <c r="AF110" s="587"/>
      <c r="AG110" s="529" t="s">
        <v>494</v>
      </c>
      <c r="AH110" s="530"/>
      <c r="AI110" s="530"/>
      <c r="AJ110" s="530"/>
      <c r="AK110" s="530"/>
      <c r="AL110" s="530"/>
      <c r="AM110" s="530"/>
      <c r="AN110" s="530"/>
      <c r="AO110" s="530"/>
      <c r="AP110" s="530"/>
      <c r="AQ110" s="530"/>
      <c r="AR110" s="530"/>
      <c r="AS110" s="530"/>
      <c r="AT110" s="530"/>
      <c r="AU110" s="530"/>
      <c r="AV110" s="530"/>
      <c r="AW110" s="530"/>
      <c r="AX110" s="531"/>
    </row>
    <row r="111" spans="1:50" ht="45.75" customHeight="1">
      <c r="A111" s="550" t="s">
        <v>46</v>
      </c>
      <c r="B111" s="588"/>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474</v>
      </c>
      <c r="AE111" s="437"/>
      <c r="AF111" s="437"/>
      <c r="AG111" s="300" t="s">
        <v>495</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9"/>
      <c r="B112" s="590"/>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487</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47.25" customHeight="1">
      <c r="A113" s="589"/>
      <c r="B113" s="590"/>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474</v>
      </c>
      <c r="AE113" s="441"/>
      <c r="AF113" s="441"/>
      <c r="AG113" s="532" t="s">
        <v>519</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89"/>
      <c r="B114" s="590"/>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487</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51.75" customHeight="1">
      <c r="A115" s="589"/>
      <c r="B115" s="590"/>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474</v>
      </c>
      <c r="AE115" s="441"/>
      <c r="AF115" s="441"/>
      <c r="AG115" s="532" t="s">
        <v>496</v>
      </c>
      <c r="AH115" s="304"/>
      <c r="AI115" s="304"/>
      <c r="AJ115" s="304"/>
      <c r="AK115" s="304"/>
      <c r="AL115" s="304"/>
      <c r="AM115" s="304"/>
      <c r="AN115" s="304"/>
      <c r="AO115" s="304"/>
      <c r="AP115" s="304"/>
      <c r="AQ115" s="304"/>
      <c r="AR115" s="304"/>
      <c r="AS115" s="304"/>
      <c r="AT115" s="304"/>
      <c r="AU115" s="304"/>
      <c r="AV115" s="304"/>
      <c r="AW115" s="304"/>
      <c r="AX115" s="305"/>
    </row>
    <row r="116" spans="1:64" ht="30" customHeight="1">
      <c r="A116" s="589"/>
      <c r="B116" s="590"/>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474</v>
      </c>
      <c r="AE116" s="633"/>
      <c r="AF116" s="633"/>
      <c r="AG116" s="365" t="s">
        <v>497</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474</v>
      </c>
      <c r="AE117" s="587"/>
      <c r="AF117" s="596"/>
      <c r="AG117" s="601" t="s">
        <v>501</v>
      </c>
      <c r="AH117" s="434"/>
      <c r="AI117" s="434"/>
      <c r="AJ117" s="434"/>
      <c r="AK117" s="434"/>
      <c r="AL117" s="434"/>
      <c r="AM117" s="434"/>
      <c r="AN117" s="434"/>
      <c r="AO117" s="434"/>
      <c r="AP117" s="434"/>
      <c r="AQ117" s="434"/>
      <c r="AR117" s="434"/>
      <c r="AS117" s="434"/>
      <c r="AT117" s="434"/>
      <c r="AU117" s="434"/>
      <c r="AV117" s="434"/>
      <c r="AW117" s="434"/>
      <c r="AX117" s="602"/>
      <c r="BG117" s="10"/>
      <c r="BH117" s="10"/>
      <c r="BI117" s="10"/>
      <c r="BJ117" s="10"/>
    </row>
    <row r="118" spans="1:64" ht="20.25" customHeight="1">
      <c r="A118" s="550" t="s">
        <v>47</v>
      </c>
      <c r="B118" s="588"/>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474</v>
      </c>
      <c r="AE118" s="437"/>
      <c r="AF118" s="637"/>
      <c r="AG118" s="300" t="s">
        <v>498</v>
      </c>
      <c r="AH118" s="301"/>
      <c r="AI118" s="301"/>
      <c r="AJ118" s="301"/>
      <c r="AK118" s="301"/>
      <c r="AL118" s="301"/>
      <c r="AM118" s="301"/>
      <c r="AN118" s="301"/>
      <c r="AO118" s="301"/>
      <c r="AP118" s="301"/>
      <c r="AQ118" s="301"/>
      <c r="AR118" s="301"/>
      <c r="AS118" s="301"/>
      <c r="AT118" s="301"/>
      <c r="AU118" s="301"/>
      <c r="AV118" s="301"/>
      <c r="AW118" s="301"/>
      <c r="AX118" s="302"/>
    </row>
    <row r="119" spans="1:64" ht="54.75"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5" t="s">
        <v>474</v>
      </c>
      <c r="AE119" s="606"/>
      <c r="AF119" s="606"/>
      <c r="AG119" s="532" t="s">
        <v>513</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c r="A120" s="589"/>
      <c r="B120" s="590"/>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474</v>
      </c>
      <c r="AE120" s="441"/>
      <c r="AF120" s="441"/>
      <c r="AG120" s="532" t="s">
        <v>499</v>
      </c>
      <c r="AH120" s="304"/>
      <c r="AI120" s="304"/>
      <c r="AJ120" s="304"/>
      <c r="AK120" s="304"/>
      <c r="AL120" s="304"/>
      <c r="AM120" s="304"/>
      <c r="AN120" s="304"/>
      <c r="AO120" s="304"/>
      <c r="AP120" s="304"/>
      <c r="AQ120" s="304"/>
      <c r="AR120" s="304"/>
      <c r="AS120" s="304"/>
      <c r="AT120" s="304"/>
      <c r="AU120" s="304"/>
      <c r="AV120" s="304"/>
      <c r="AW120" s="304"/>
      <c r="AX120" s="305"/>
    </row>
    <row r="121" spans="1:64" ht="44.25" customHeight="1">
      <c r="A121" s="591"/>
      <c r="B121" s="592"/>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474</v>
      </c>
      <c r="AE121" s="441"/>
      <c r="AF121" s="441"/>
      <c r="AG121" s="600" t="s">
        <v>514</v>
      </c>
      <c r="AH121" s="197"/>
      <c r="AI121" s="197"/>
      <c r="AJ121" s="197"/>
      <c r="AK121" s="197"/>
      <c r="AL121" s="197"/>
      <c r="AM121" s="197"/>
      <c r="AN121" s="197"/>
      <c r="AO121" s="197"/>
      <c r="AP121" s="197"/>
      <c r="AQ121" s="197"/>
      <c r="AR121" s="197"/>
      <c r="AS121" s="197"/>
      <c r="AT121" s="197"/>
      <c r="AU121" s="197"/>
      <c r="AV121" s="197"/>
      <c r="AW121" s="197"/>
      <c r="AX121" s="582"/>
    </row>
    <row r="122" spans="1:64" ht="33.6" customHeight="1">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487</v>
      </c>
      <c r="AE122" s="437"/>
      <c r="AF122" s="437"/>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81"/>
      <c r="AH125" s="197"/>
      <c r="AI125" s="197"/>
      <c r="AJ125" s="197"/>
      <c r="AK125" s="197"/>
      <c r="AL125" s="197"/>
      <c r="AM125" s="197"/>
      <c r="AN125" s="197"/>
      <c r="AO125" s="197"/>
      <c r="AP125" s="197"/>
      <c r="AQ125" s="197"/>
      <c r="AR125" s="197"/>
      <c r="AS125" s="197"/>
      <c r="AT125" s="197"/>
      <c r="AU125" s="197"/>
      <c r="AV125" s="197"/>
      <c r="AW125" s="197"/>
      <c r="AX125" s="582"/>
    </row>
    <row r="126" spans="1:64" ht="57" customHeight="1">
      <c r="A126" s="550" t="s">
        <v>58</v>
      </c>
      <c r="B126" s="551"/>
      <c r="C126" s="391" t="s">
        <v>64</v>
      </c>
      <c r="D126" s="573"/>
      <c r="E126" s="573"/>
      <c r="F126" s="574"/>
      <c r="G126" s="544" t="s">
        <v>488</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c r="A127" s="552"/>
      <c r="B127" s="553"/>
      <c r="C127" s="360" t="s">
        <v>68</v>
      </c>
      <c r="D127" s="361"/>
      <c r="E127" s="361"/>
      <c r="F127" s="362"/>
      <c r="G127" s="363" t="s">
        <v>489</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78" customHeight="1" thickBot="1">
      <c r="A129" s="572" t="s">
        <v>520</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75.75" customHeight="1" thickBot="1">
      <c r="A131" s="547" t="s">
        <v>306</v>
      </c>
      <c r="B131" s="548"/>
      <c r="C131" s="548"/>
      <c r="D131" s="548"/>
      <c r="E131" s="549"/>
      <c r="F131" s="566" t="s">
        <v>523</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67.5" customHeight="1" thickBot="1">
      <c r="A133" s="430" t="s">
        <v>521</v>
      </c>
      <c r="B133" s="431"/>
      <c r="C133" s="431"/>
      <c r="D133" s="431"/>
      <c r="E133" s="432"/>
      <c r="F133" s="569" t="s">
        <v>522</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57" customHeight="1" thickBot="1">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3" t="s">
        <v>224</v>
      </c>
      <c r="B137" s="404"/>
      <c r="C137" s="404"/>
      <c r="D137" s="404"/>
      <c r="E137" s="404"/>
      <c r="F137" s="404"/>
      <c r="G137" s="417" t="s">
        <v>478</v>
      </c>
      <c r="H137" s="418"/>
      <c r="I137" s="418"/>
      <c r="J137" s="418"/>
      <c r="K137" s="418"/>
      <c r="L137" s="418"/>
      <c r="M137" s="418"/>
      <c r="N137" s="418"/>
      <c r="O137" s="418"/>
      <c r="P137" s="419"/>
      <c r="Q137" s="404" t="s">
        <v>225</v>
      </c>
      <c r="R137" s="404"/>
      <c r="S137" s="404"/>
      <c r="T137" s="404"/>
      <c r="U137" s="404"/>
      <c r="V137" s="404"/>
      <c r="W137" s="417" t="s">
        <v>478</v>
      </c>
      <c r="X137" s="418"/>
      <c r="Y137" s="418"/>
      <c r="Z137" s="418"/>
      <c r="AA137" s="418"/>
      <c r="AB137" s="418"/>
      <c r="AC137" s="418"/>
      <c r="AD137" s="418"/>
      <c r="AE137" s="418"/>
      <c r="AF137" s="419"/>
      <c r="AG137" s="404" t="s">
        <v>226</v>
      </c>
      <c r="AH137" s="404"/>
      <c r="AI137" s="404"/>
      <c r="AJ137" s="404"/>
      <c r="AK137" s="404"/>
      <c r="AL137" s="404"/>
      <c r="AM137" s="400">
        <v>331</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v>334</v>
      </c>
      <c r="H138" s="421"/>
      <c r="I138" s="421"/>
      <c r="J138" s="421"/>
      <c r="K138" s="421"/>
      <c r="L138" s="421"/>
      <c r="M138" s="421"/>
      <c r="N138" s="421"/>
      <c r="O138" s="421"/>
      <c r="P138" s="422"/>
      <c r="Q138" s="406" t="s">
        <v>228</v>
      </c>
      <c r="R138" s="406"/>
      <c r="S138" s="406"/>
      <c r="T138" s="406"/>
      <c r="U138" s="406"/>
      <c r="V138" s="406"/>
      <c r="W138" s="420">
        <v>321</v>
      </c>
      <c r="X138" s="421"/>
      <c r="Y138" s="421"/>
      <c r="Z138" s="421"/>
      <c r="AA138" s="421"/>
      <c r="AB138" s="421"/>
      <c r="AC138" s="421"/>
      <c r="AD138" s="421"/>
      <c r="AE138" s="421"/>
      <c r="AF138" s="422"/>
      <c r="AG138" s="575"/>
      <c r="AH138" s="576"/>
      <c r="AI138" s="576"/>
      <c r="AJ138" s="576"/>
      <c r="AK138" s="576"/>
      <c r="AL138" s="576"/>
      <c r="AM138" s="610"/>
      <c r="AN138" s="611"/>
      <c r="AO138" s="611"/>
      <c r="AP138" s="611"/>
      <c r="AQ138" s="611"/>
      <c r="AR138" s="611"/>
      <c r="AS138" s="611"/>
      <c r="AT138" s="611"/>
      <c r="AU138" s="611"/>
      <c r="AV138" s="612"/>
      <c r="AW138" s="28"/>
      <c r="AX138" s="29"/>
    </row>
    <row r="139" spans="1:50" ht="23.65" customHeight="1">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6" t="s">
        <v>34</v>
      </c>
      <c r="B178" s="537"/>
      <c r="C178" s="537"/>
      <c r="D178" s="537"/>
      <c r="E178" s="537"/>
      <c r="F178" s="538"/>
      <c r="G178" s="387" t="s">
        <v>515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39"/>
      <c r="C180" s="539"/>
      <c r="D180" s="539"/>
      <c r="E180" s="539"/>
      <c r="F180" s="540"/>
      <c r="G180" s="97" t="s">
        <v>516</v>
      </c>
      <c r="H180" s="98"/>
      <c r="I180" s="98"/>
      <c r="J180" s="98"/>
      <c r="K180" s="99"/>
      <c r="L180" s="100" t="s">
        <v>490</v>
      </c>
      <c r="M180" s="101"/>
      <c r="N180" s="101"/>
      <c r="O180" s="101"/>
      <c r="P180" s="101"/>
      <c r="Q180" s="101"/>
      <c r="R180" s="101"/>
      <c r="S180" s="101"/>
      <c r="T180" s="101"/>
      <c r="U180" s="101"/>
      <c r="V180" s="101"/>
      <c r="W180" s="101"/>
      <c r="X180" s="102"/>
      <c r="Y180" s="103">
        <v>9.9144999999999997E-2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9.9144999999999997E-2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c r="A191" s="126"/>
      <c r="B191" s="539"/>
      <c r="C191" s="539"/>
      <c r="D191" s="539"/>
      <c r="E191" s="539"/>
      <c r="F191" s="540"/>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39"/>
      <c r="C204" s="539"/>
      <c r="D204" s="539"/>
      <c r="E204" s="539"/>
      <c r="F204" s="540"/>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39"/>
      <c r="C217" s="539"/>
      <c r="D217" s="539"/>
      <c r="E217" s="539"/>
      <c r="F217" s="540"/>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6" customHeight="1">
      <c r="A236" s="112">
        <v>1</v>
      </c>
      <c r="B236" s="112">
        <v>1</v>
      </c>
      <c r="C236" s="117" t="s">
        <v>491</v>
      </c>
      <c r="D236" s="113"/>
      <c r="E236" s="113"/>
      <c r="F236" s="113"/>
      <c r="G236" s="113"/>
      <c r="H236" s="113"/>
      <c r="I236" s="113"/>
      <c r="J236" s="113"/>
      <c r="K236" s="113"/>
      <c r="L236" s="113"/>
      <c r="M236" s="117" t="s">
        <v>492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9.9144999999999997E-2</v>
      </c>
      <c r="AL236" s="115"/>
      <c r="AM236" s="115"/>
      <c r="AN236" s="115"/>
      <c r="AO236" s="115"/>
      <c r="AP236" s="116"/>
      <c r="AQ236" s="117" t="s">
        <v>493</v>
      </c>
      <c r="AR236" s="113"/>
      <c r="AS236" s="113"/>
      <c r="AT236" s="113"/>
      <c r="AU236" s="114" t="s">
        <v>478</v>
      </c>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51">
      <formula>IF(RIGHT(TEXT(P14,"0.#"),1)=".",FALSE,TRUE)</formula>
    </cfRule>
    <cfRule type="expression" dxfId="952" priority="552">
      <formula>IF(RIGHT(TEXT(P14,"0.#"),1)=".",TRUE,FALSE)</formula>
    </cfRule>
  </conditionalFormatting>
  <conditionalFormatting sqref="AE23:AI23">
    <cfRule type="expression" dxfId="951" priority="541">
      <formula>IF(RIGHT(TEXT(AE23,"0.#"),1)=".",FALSE,TRUE)</formula>
    </cfRule>
    <cfRule type="expression" dxfId="950" priority="542">
      <formula>IF(RIGHT(TEXT(AE23,"0.#"),1)=".",TRUE,FALSE)</formula>
    </cfRule>
  </conditionalFormatting>
  <conditionalFormatting sqref="AE69:AX69">
    <cfRule type="expression" dxfId="949" priority="473">
      <formula>IF(RIGHT(TEXT(AE69,"0.#"),1)=".",FALSE,TRUE)</formula>
    </cfRule>
    <cfRule type="expression" dxfId="948" priority="474">
      <formula>IF(RIGHT(TEXT(AE69,"0.#"),1)=".",TRUE,FALSE)</formula>
    </cfRule>
  </conditionalFormatting>
  <conditionalFormatting sqref="AE83:AI83">
    <cfRule type="expression" dxfId="947" priority="455">
      <formula>IF(RIGHT(TEXT(AE83,"0.#"),1)=".",FALSE,TRUE)</formula>
    </cfRule>
    <cfRule type="expression" dxfId="946" priority="456">
      <formula>IF(RIGHT(TEXT(AE83,"0.#"),1)=".",TRUE,FALSE)</formula>
    </cfRule>
  </conditionalFormatting>
  <conditionalFormatting sqref="AJ83:AS83">
    <cfRule type="expression" dxfId="945" priority="453">
      <formula>IF(RIGHT(TEXT(AJ83,"0.#"),1)=".",FALSE,TRUE)</formula>
    </cfRule>
    <cfRule type="expression" dxfId="944" priority="454">
      <formula>IF(RIGHT(TEXT(AJ83,"0.#"),1)=".",TRUE,FALSE)</formula>
    </cfRule>
  </conditionalFormatting>
  <conditionalFormatting sqref="L99">
    <cfRule type="expression" dxfId="943" priority="433">
      <formula>IF(RIGHT(TEXT(L99,"0.#"),1)=".",FALSE,TRUE)</formula>
    </cfRule>
    <cfRule type="expression" dxfId="942" priority="434">
      <formula>IF(RIGHT(TEXT(L99,"0.#"),1)=".",TRUE,FALSE)</formula>
    </cfRule>
  </conditionalFormatting>
  <conditionalFormatting sqref="L104">
    <cfRule type="expression" dxfId="941" priority="431">
      <formula>IF(RIGHT(TEXT(L104,"0.#"),1)=".",FALSE,TRUE)</formula>
    </cfRule>
    <cfRule type="expression" dxfId="940" priority="432">
      <formula>IF(RIGHT(TEXT(L104,"0.#"),1)=".",TRUE,FALSE)</formula>
    </cfRule>
  </conditionalFormatting>
  <conditionalFormatting sqref="R104">
    <cfRule type="expression" dxfId="939" priority="429">
      <formula>IF(RIGHT(TEXT(R104,"0.#"),1)=".",FALSE,TRUE)</formula>
    </cfRule>
    <cfRule type="expression" dxfId="938" priority="430">
      <formula>IF(RIGHT(TEXT(R104,"0.#"),1)=".",TRUE,FALSE)</formula>
    </cfRule>
  </conditionalFormatting>
  <conditionalFormatting sqref="P18:AX18">
    <cfRule type="expression" dxfId="937" priority="427">
      <formula>IF(RIGHT(TEXT(P18,"0.#"),1)=".",FALSE,TRUE)</formula>
    </cfRule>
    <cfRule type="expression" dxfId="936" priority="428">
      <formula>IF(RIGHT(TEXT(P18,"0.#"),1)=".",TRUE,FALSE)</formula>
    </cfRule>
  </conditionalFormatting>
  <conditionalFormatting sqref="Y181">
    <cfRule type="expression" dxfId="935" priority="423">
      <formula>IF(RIGHT(TEXT(Y181,"0.#"),1)=".",FALSE,TRUE)</formula>
    </cfRule>
    <cfRule type="expression" dxfId="934" priority="424">
      <formula>IF(RIGHT(TEXT(Y181,"0.#"),1)=".",TRUE,FALSE)</formula>
    </cfRule>
  </conditionalFormatting>
  <conditionalFormatting sqref="Y190">
    <cfRule type="expression" dxfId="933" priority="419">
      <formula>IF(RIGHT(TEXT(Y190,"0.#"),1)=".",FALSE,TRUE)</formula>
    </cfRule>
    <cfRule type="expression" dxfId="932" priority="420">
      <formula>IF(RIGHT(TEXT(Y190,"0.#"),1)=".",TRUE,FALSE)</formula>
    </cfRule>
  </conditionalFormatting>
  <conditionalFormatting sqref="AK236">
    <cfRule type="expression" dxfId="931" priority="341">
      <formula>IF(RIGHT(TEXT(AK236,"0.#"),1)=".",FALSE,TRUE)</formula>
    </cfRule>
    <cfRule type="expression" dxfId="930" priority="342">
      <formula>IF(RIGHT(TEXT(AK236,"0.#"),1)=".",TRUE,FALSE)</formula>
    </cfRule>
  </conditionalFormatting>
  <conditionalFormatting sqref="AE54:AI54">
    <cfRule type="expression" dxfId="929" priority="291">
      <formula>IF(RIGHT(TEXT(AE54,"0.#"),1)=".",FALSE,TRUE)</formula>
    </cfRule>
    <cfRule type="expression" dxfId="928" priority="292">
      <formula>IF(RIGHT(TEXT(AE54,"0.#"),1)=".",TRUE,FALSE)</formula>
    </cfRule>
  </conditionalFormatting>
  <conditionalFormatting sqref="P16:AQ17 P15:AX15 P13:AX13">
    <cfRule type="expression" dxfId="927" priority="249">
      <formula>IF(RIGHT(TEXT(P13,"0.#"),1)=".",FALSE,TRUE)</formula>
    </cfRule>
    <cfRule type="expression" dxfId="926" priority="250">
      <formula>IF(RIGHT(TEXT(P13,"0.#"),1)=".",TRUE,FALSE)</formula>
    </cfRule>
  </conditionalFormatting>
  <conditionalFormatting sqref="P19:AJ19">
    <cfRule type="expression" dxfId="925" priority="247">
      <formula>IF(RIGHT(TEXT(P19,"0.#"),1)=".",FALSE,TRUE)</formula>
    </cfRule>
    <cfRule type="expression" dxfId="924" priority="248">
      <formula>IF(RIGHT(TEXT(P19,"0.#"),1)=".",TRUE,FALSE)</formula>
    </cfRule>
  </conditionalFormatting>
  <conditionalFormatting sqref="AE55:AX55 AJ54:AS54">
    <cfRule type="expression" dxfId="923" priority="243">
      <formula>IF(RIGHT(TEXT(AE54,"0.#"),1)=".",FALSE,TRUE)</formula>
    </cfRule>
    <cfRule type="expression" dxfId="922" priority="244">
      <formula>IF(RIGHT(TEXT(AE54,"0.#"),1)=".",TRUE,FALSE)</formula>
    </cfRule>
  </conditionalFormatting>
  <conditionalFormatting sqref="AE68:AS68">
    <cfRule type="expression" dxfId="921" priority="239">
      <formula>IF(RIGHT(TEXT(AE68,"0.#"),1)=".",FALSE,TRUE)</formula>
    </cfRule>
    <cfRule type="expression" dxfId="920" priority="240">
      <formula>IF(RIGHT(TEXT(AE68,"0.#"),1)=".",TRUE,FALSE)</formula>
    </cfRule>
  </conditionalFormatting>
  <conditionalFormatting sqref="AE95:AI95 AE92:AI92 AE89:AI89 AE86:AI86">
    <cfRule type="expression" dxfId="919" priority="237">
      <formula>IF(RIGHT(TEXT(AE86,"0.#"),1)=".",FALSE,TRUE)</formula>
    </cfRule>
    <cfRule type="expression" dxfId="918" priority="238">
      <formula>IF(RIGHT(TEXT(AE86,"0.#"),1)=".",TRUE,FALSE)</formula>
    </cfRule>
  </conditionalFormatting>
  <conditionalFormatting sqref="AJ95:AX95 AJ92:AX92 AJ89:AX89 AJ86:AX86">
    <cfRule type="expression" dxfId="917" priority="235">
      <formula>IF(RIGHT(TEXT(AJ86,"0.#"),1)=".",FALSE,TRUE)</formula>
    </cfRule>
    <cfRule type="expression" dxfId="916" priority="236">
      <formula>IF(RIGHT(TEXT(AJ86,"0.#"),1)=".",TRUE,FALSE)</formula>
    </cfRule>
  </conditionalFormatting>
  <conditionalFormatting sqref="L100:L103 L98">
    <cfRule type="expression" dxfId="915" priority="233">
      <formula>IF(RIGHT(TEXT(L98,"0.#"),1)=".",FALSE,TRUE)</formula>
    </cfRule>
    <cfRule type="expression" dxfId="914" priority="234">
      <formula>IF(RIGHT(TEXT(L98,"0.#"),1)=".",TRUE,FALSE)</formula>
    </cfRule>
  </conditionalFormatting>
  <conditionalFormatting sqref="R98">
    <cfRule type="expression" dxfId="913" priority="229">
      <formula>IF(RIGHT(TEXT(R98,"0.#"),1)=".",FALSE,TRUE)</formula>
    </cfRule>
    <cfRule type="expression" dxfId="912" priority="230">
      <formula>IF(RIGHT(TEXT(R98,"0.#"),1)=".",TRUE,FALSE)</formula>
    </cfRule>
  </conditionalFormatting>
  <conditionalFormatting sqref="R99:R103">
    <cfRule type="expression" dxfId="911" priority="227">
      <formula>IF(RIGHT(TEXT(R99,"0.#"),1)=".",FALSE,TRUE)</formula>
    </cfRule>
    <cfRule type="expression" dxfId="910" priority="228">
      <formula>IF(RIGHT(TEXT(R99,"0.#"),1)=".",TRUE,FALSE)</formula>
    </cfRule>
  </conditionalFormatting>
  <conditionalFormatting sqref="Y182:Y189 Y180">
    <cfRule type="expression" dxfId="909" priority="225">
      <formula>IF(RIGHT(TEXT(Y180,"0.#"),1)=".",FALSE,TRUE)</formula>
    </cfRule>
    <cfRule type="expression" dxfId="908" priority="226">
      <formula>IF(RIGHT(TEXT(Y180,"0.#"),1)=".",TRUE,FALSE)</formula>
    </cfRule>
  </conditionalFormatting>
  <conditionalFormatting sqref="AU181">
    <cfRule type="expression" dxfId="907" priority="223">
      <formula>IF(RIGHT(TEXT(AU181,"0.#"),1)=".",FALSE,TRUE)</formula>
    </cfRule>
    <cfRule type="expression" dxfId="906" priority="224">
      <formula>IF(RIGHT(TEXT(AU181,"0.#"),1)=".",TRUE,FALSE)</formula>
    </cfRule>
  </conditionalFormatting>
  <conditionalFormatting sqref="AU190">
    <cfRule type="expression" dxfId="905" priority="221">
      <formula>IF(RIGHT(TEXT(AU190,"0.#"),1)=".",FALSE,TRUE)</formula>
    </cfRule>
    <cfRule type="expression" dxfId="904" priority="222">
      <formula>IF(RIGHT(TEXT(AU190,"0.#"),1)=".",TRUE,FALSE)</formula>
    </cfRule>
  </conditionalFormatting>
  <conditionalFormatting sqref="AU182:AU189 AU180">
    <cfRule type="expression" dxfId="903" priority="219">
      <formula>IF(RIGHT(TEXT(AU180,"0.#"),1)=".",FALSE,TRUE)</formula>
    </cfRule>
    <cfRule type="expression" dxfId="902" priority="220">
      <formula>IF(RIGHT(TEXT(AU180,"0.#"),1)=".",TRUE,FALSE)</formula>
    </cfRule>
  </conditionalFormatting>
  <conditionalFormatting sqref="Y220 Y207 Y194">
    <cfRule type="expression" dxfId="901" priority="205">
      <formula>IF(RIGHT(TEXT(Y194,"0.#"),1)=".",FALSE,TRUE)</formula>
    </cfRule>
    <cfRule type="expression" dxfId="900" priority="206">
      <formula>IF(RIGHT(TEXT(Y194,"0.#"),1)=".",TRUE,FALSE)</formula>
    </cfRule>
  </conditionalFormatting>
  <conditionalFormatting sqref="Y229 Y216 Y203">
    <cfRule type="expression" dxfId="899" priority="203">
      <formula>IF(RIGHT(TEXT(Y203,"0.#"),1)=".",FALSE,TRUE)</formula>
    </cfRule>
    <cfRule type="expression" dxfId="898" priority="204">
      <formula>IF(RIGHT(TEXT(Y203,"0.#"),1)=".",TRUE,FALSE)</formula>
    </cfRule>
  </conditionalFormatting>
  <conditionalFormatting sqref="Y221:Y228 Y219 Y208:Y215 Y206 Y195:Y202 Y193">
    <cfRule type="expression" dxfId="897" priority="201">
      <formula>IF(RIGHT(TEXT(Y193,"0.#"),1)=".",FALSE,TRUE)</formula>
    </cfRule>
    <cfRule type="expression" dxfId="896" priority="202">
      <formula>IF(RIGHT(TEXT(Y193,"0.#"),1)=".",TRUE,FALSE)</formula>
    </cfRule>
  </conditionalFormatting>
  <conditionalFormatting sqref="AU220 AU207 AU194">
    <cfRule type="expression" dxfId="895" priority="199">
      <formula>IF(RIGHT(TEXT(AU194,"0.#"),1)=".",FALSE,TRUE)</formula>
    </cfRule>
    <cfRule type="expression" dxfId="894" priority="200">
      <formula>IF(RIGHT(TEXT(AU194,"0.#"),1)=".",TRUE,FALSE)</formula>
    </cfRule>
  </conditionalFormatting>
  <conditionalFormatting sqref="AU229 AU216 AU203">
    <cfRule type="expression" dxfId="893" priority="197">
      <formula>IF(RIGHT(TEXT(AU203,"0.#"),1)=".",FALSE,TRUE)</formula>
    </cfRule>
    <cfRule type="expression" dxfId="892" priority="198">
      <formula>IF(RIGHT(TEXT(AU203,"0.#"),1)=".",TRUE,FALSE)</formula>
    </cfRule>
  </conditionalFormatting>
  <conditionalFormatting sqref="AU221:AU228 AU219 AU208:AU215 AU206 AU195:AU202 AU193">
    <cfRule type="expression" dxfId="891" priority="195">
      <formula>IF(RIGHT(TEXT(AU193,"0.#"),1)=".",FALSE,TRUE)</formula>
    </cfRule>
    <cfRule type="expression" dxfId="890" priority="196">
      <formula>IF(RIGHT(TEXT(AU193,"0.#"),1)=".",TRUE,FALSE)</formula>
    </cfRule>
  </conditionalFormatting>
  <conditionalFormatting sqref="AE56:AI56">
    <cfRule type="expression" dxfId="889" priority="169">
      <formula>IF(AND(AE56&gt;=0, RIGHT(TEXT(AE56,"0.#"),1)&lt;&gt;"."),TRUE,FALSE)</formula>
    </cfRule>
    <cfRule type="expression" dxfId="888" priority="170">
      <formula>IF(AND(AE56&gt;=0, RIGHT(TEXT(AE56,"0.#"),1)="."),TRUE,FALSE)</formula>
    </cfRule>
    <cfRule type="expression" dxfId="887" priority="171">
      <formula>IF(AND(AE56&lt;0, RIGHT(TEXT(AE56,"0.#"),1)&lt;&gt;"."),TRUE,FALSE)</formula>
    </cfRule>
    <cfRule type="expression" dxfId="886" priority="172">
      <formula>IF(AND(AE56&lt;0, RIGHT(TEXT(AE56,"0.#"),1)="."),TRUE,FALSE)</formula>
    </cfRule>
  </conditionalFormatting>
  <conditionalFormatting sqref="AJ56:AS56">
    <cfRule type="expression" dxfId="885" priority="165">
      <formula>IF(AND(AJ56&gt;=0, RIGHT(TEXT(AJ56,"0.#"),1)&lt;&gt;"."),TRUE,FALSE)</formula>
    </cfRule>
    <cfRule type="expression" dxfId="884" priority="166">
      <formula>IF(AND(AJ56&gt;=0, RIGHT(TEXT(AJ56,"0.#"),1)="."),TRUE,FALSE)</formula>
    </cfRule>
    <cfRule type="expression" dxfId="883" priority="167">
      <formula>IF(AND(AJ56&lt;0, RIGHT(TEXT(AJ56,"0.#"),1)&lt;&gt;"."),TRUE,FALSE)</formula>
    </cfRule>
    <cfRule type="expression" dxfId="882" priority="168">
      <formula>IF(AND(AJ56&lt;0, RIGHT(TEXT(AJ56,"0.#"),1)="."),TRUE,FALSE)</formula>
    </cfRule>
  </conditionalFormatting>
  <conditionalFormatting sqref="AK237:AK265">
    <cfRule type="expression" dxfId="881" priority="153">
      <formula>IF(RIGHT(TEXT(AK237,"0.#"),1)=".",FALSE,TRUE)</formula>
    </cfRule>
    <cfRule type="expression" dxfId="880" priority="154">
      <formula>IF(RIGHT(TEXT(AK237,"0.#"),1)=".",TRUE,FALSE)</formula>
    </cfRule>
  </conditionalFormatting>
  <conditionalFormatting sqref="AU237:AX265">
    <cfRule type="expression" dxfId="879" priority="149">
      <formula>IF(AND(AU237&gt;=0, RIGHT(TEXT(AU237,"0.#"),1)&lt;&gt;"."),TRUE,FALSE)</formula>
    </cfRule>
    <cfRule type="expression" dxfId="878" priority="150">
      <formula>IF(AND(AU237&gt;=0, RIGHT(TEXT(AU237,"0.#"),1)="."),TRUE,FALSE)</formula>
    </cfRule>
    <cfRule type="expression" dxfId="877" priority="151">
      <formula>IF(AND(AU237&lt;0, RIGHT(TEXT(AU237,"0.#"),1)&lt;&gt;"."),TRUE,FALSE)</formula>
    </cfRule>
    <cfRule type="expression" dxfId="876" priority="152">
      <formula>IF(AND(AU237&lt;0, RIGHT(TEXT(AU237,"0.#"),1)="."),TRUE,FALSE)</formula>
    </cfRule>
  </conditionalFormatting>
  <conditionalFormatting sqref="AK269">
    <cfRule type="expression" dxfId="875" priority="147">
      <formula>IF(RIGHT(TEXT(AK269,"0.#"),1)=".",FALSE,TRUE)</formula>
    </cfRule>
    <cfRule type="expression" dxfId="874" priority="148">
      <formula>IF(RIGHT(TEXT(AK269,"0.#"),1)=".",TRUE,FALSE)</formula>
    </cfRule>
  </conditionalFormatting>
  <conditionalFormatting sqref="AU269:AX269">
    <cfRule type="expression" dxfId="873" priority="143">
      <formula>IF(AND(AU269&gt;=0, RIGHT(TEXT(AU269,"0.#"),1)&lt;&gt;"."),TRUE,FALSE)</formula>
    </cfRule>
    <cfRule type="expression" dxfId="872" priority="144">
      <formula>IF(AND(AU269&gt;=0, RIGHT(TEXT(AU269,"0.#"),1)="."),TRUE,FALSE)</formula>
    </cfRule>
    <cfRule type="expression" dxfId="871" priority="145">
      <formula>IF(AND(AU269&lt;0, RIGHT(TEXT(AU269,"0.#"),1)&lt;&gt;"."),TRUE,FALSE)</formula>
    </cfRule>
    <cfRule type="expression" dxfId="870" priority="146">
      <formula>IF(AND(AU269&lt;0, RIGHT(TEXT(AU269,"0.#"),1)="."),TRUE,FALSE)</formula>
    </cfRule>
  </conditionalFormatting>
  <conditionalFormatting sqref="AK270:AK298">
    <cfRule type="expression" dxfId="869" priority="141">
      <formula>IF(RIGHT(TEXT(AK270,"0.#"),1)=".",FALSE,TRUE)</formula>
    </cfRule>
    <cfRule type="expression" dxfId="868" priority="142">
      <formula>IF(RIGHT(TEXT(AK270,"0.#"),1)=".",TRUE,FALSE)</formula>
    </cfRule>
  </conditionalFormatting>
  <conditionalFormatting sqref="AU270:AX298">
    <cfRule type="expression" dxfId="867" priority="137">
      <formula>IF(AND(AU270&gt;=0, RIGHT(TEXT(AU270,"0.#"),1)&lt;&gt;"."),TRUE,FALSE)</formula>
    </cfRule>
    <cfRule type="expression" dxfId="866" priority="138">
      <formula>IF(AND(AU270&gt;=0, RIGHT(TEXT(AU270,"0.#"),1)="."),TRUE,FALSE)</formula>
    </cfRule>
    <cfRule type="expression" dxfId="865" priority="139">
      <formula>IF(AND(AU270&lt;0, RIGHT(TEXT(AU270,"0.#"),1)&lt;&gt;"."),TRUE,FALSE)</formula>
    </cfRule>
    <cfRule type="expression" dxfId="864" priority="140">
      <formula>IF(AND(AU270&lt;0, RIGHT(TEXT(AU270,"0.#"),1)="."),TRUE,FALSE)</formula>
    </cfRule>
  </conditionalFormatting>
  <conditionalFormatting sqref="AK302">
    <cfRule type="expression" dxfId="863" priority="135">
      <formula>IF(RIGHT(TEXT(AK302,"0.#"),1)=".",FALSE,TRUE)</formula>
    </cfRule>
    <cfRule type="expression" dxfId="862" priority="136">
      <formula>IF(RIGHT(TEXT(AK302,"0.#"),1)=".",TRUE,FALSE)</formula>
    </cfRule>
  </conditionalFormatting>
  <conditionalFormatting sqref="AU302:AX302">
    <cfRule type="expression" dxfId="861" priority="131">
      <formula>IF(AND(AU302&gt;=0, RIGHT(TEXT(AU302,"0.#"),1)&lt;&gt;"."),TRUE,FALSE)</formula>
    </cfRule>
    <cfRule type="expression" dxfId="860" priority="132">
      <formula>IF(AND(AU302&gt;=0, RIGHT(TEXT(AU302,"0.#"),1)="."),TRUE,FALSE)</formula>
    </cfRule>
    <cfRule type="expression" dxfId="859" priority="133">
      <formula>IF(AND(AU302&lt;0, RIGHT(TEXT(AU302,"0.#"),1)&lt;&gt;"."),TRUE,FALSE)</formula>
    </cfRule>
    <cfRule type="expression" dxfId="858" priority="134">
      <formula>IF(AND(AU302&lt;0, RIGHT(TEXT(AU302,"0.#"),1)="."),TRUE,FALSE)</formula>
    </cfRule>
  </conditionalFormatting>
  <conditionalFormatting sqref="AK303:AK331">
    <cfRule type="expression" dxfId="857" priority="129">
      <formula>IF(RIGHT(TEXT(AK303,"0.#"),1)=".",FALSE,TRUE)</formula>
    </cfRule>
    <cfRule type="expression" dxfId="856" priority="130">
      <formula>IF(RIGHT(TEXT(AK303,"0.#"),1)=".",TRUE,FALSE)</formula>
    </cfRule>
  </conditionalFormatting>
  <conditionalFormatting sqref="AU303:AX331">
    <cfRule type="expression" dxfId="855" priority="125">
      <formula>IF(AND(AU303&gt;=0, RIGHT(TEXT(AU303,"0.#"),1)&lt;&gt;"."),TRUE,FALSE)</formula>
    </cfRule>
    <cfRule type="expression" dxfId="854" priority="126">
      <formula>IF(AND(AU303&gt;=0, RIGHT(TEXT(AU303,"0.#"),1)="."),TRUE,FALSE)</formula>
    </cfRule>
    <cfRule type="expression" dxfId="853" priority="127">
      <formula>IF(AND(AU303&lt;0, RIGHT(TEXT(AU303,"0.#"),1)&lt;&gt;"."),TRUE,FALSE)</formula>
    </cfRule>
    <cfRule type="expression" dxfId="852" priority="128">
      <formula>IF(AND(AU303&lt;0, RIGHT(TEXT(AU303,"0.#"),1)="."),TRUE,FALSE)</formula>
    </cfRule>
  </conditionalFormatting>
  <conditionalFormatting sqref="AK335">
    <cfRule type="expression" dxfId="851" priority="123">
      <formula>IF(RIGHT(TEXT(AK335,"0.#"),1)=".",FALSE,TRUE)</formula>
    </cfRule>
    <cfRule type="expression" dxfId="850" priority="124">
      <formula>IF(RIGHT(TEXT(AK335,"0.#"),1)=".",TRUE,FALSE)</formula>
    </cfRule>
  </conditionalFormatting>
  <conditionalFormatting sqref="AU335:AX335">
    <cfRule type="expression" dxfId="849" priority="119">
      <formula>IF(AND(AU335&gt;=0, RIGHT(TEXT(AU335,"0.#"),1)&lt;&gt;"."),TRUE,FALSE)</formula>
    </cfRule>
    <cfRule type="expression" dxfId="848" priority="120">
      <formula>IF(AND(AU335&gt;=0, RIGHT(TEXT(AU335,"0.#"),1)="."),TRUE,FALSE)</formula>
    </cfRule>
    <cfRule type="expression" dxfId="847" priority="121">
      <formula>IF(AND(AU335&lt;0, RIGHT(TEXT(AU335,"0.#"),1)&lt;&gt;"."),TRUE,FALSE)</formula>
    </cfRule>
    <cfRule type="expression" dxfId="846" priority="122">
      <formula>IF(AND(AU335&lt;0, RIGHT(TEXT(AU335,"0.#"),1)="."),TRUE,FALSE)</formula>
    </cfRule>
  </conditionalFormatting>
  <conditionalFormatting sqref="AK336:AK364">
    <cfRule type="expression" dxfId="845" priority="117">
      <formula>IF(RIGHT(TEXT(AK336,"0.#"),1)=".",FALSE,TRUE)</formula>
    </cfRule>
    <cfRule type="expression" dxfId="844" priority="118">
      <formula>IF(RIGHT(TEXT(AK336,"0.#"),1)=".",TRUE,FALSE)</formula>
    </cfRule>
  </conditionalFormatting>
  <conditionalFormatting sqref="AU336:AX364">
    <cfRule type="expression" dxfId="843" priority="113">
      <formula>IF(AND(AU336&gt;=0, RIGHT(TEXT(AU336,"0.#"),1)&lt;&gt;"."),TRUE,FALSE)</formula>
    </cfRule>
    <cfRule type="expression" dxfId="842" priority="114">
      <formula>IF(AND(AU336&gt;=0, RIGHT(TEXT(AU336,"0.#"),1)="."),TRUE,FALSE)</formula>
    </cfRule>
    <cfRule type="expression" dxfId="841" priority="115">
      <formula>IF(AND(AU336&lt;0, RIGHT(TEXT(AU336,"0.#"),1)&lt;&gt;"."),TRUE,FALSE)</formula>
    </cfRule>
    <cfRule type="expression" dxfId="840" priority="116">
      <formula>IF(AND(AU336&lt;0, RIGHT(TEXT(AU336,"0.#"),1)="."),TRUE,FALSE)</formula>
    </cfRule>
  </conditionalFormatting>
  <conditionalFormatting sqref="AK368">
    <cfRule type="expression" dxfId="839" priority="111">
      <formula>IF(RIGHT(TEXT(AK368,"0.#"),1)=".",FALSE,TRUE)</formula>
    </cfRule>
    <cfRule type="expression" dxfId="838" priority="112">
      <formula>IF(RIGHT(TEXT(AK368,"0.#"),1)=".",TRUE,FALSE)</formula>
    </cfRule>
  </conditionalFormatting>
  <conditionalFormatting sqref="AU368:AX368">
    <cfRule type="expression" dxfId="837" priority="107">
      <formula>IF(AND(AU368&gt;=0, RIGHT(TEXT(AU368,"0.#"),1)&lt;&gt;"."),TRUE,FALSE)</formula>
    </cfRule>
    <cfRule type="expression" dxfId="836" priority="108">
      <formula>IF(AND(AU368&gt;=0, RIGHT(TEXT(AU368,"0.#"),1)="."),TRUE,FALSE)</formula>
    </cfRule>
    <cfRule type="expression" dxfId="835" priority="109">
      <formula>IF(AND(AU368&lt;0, RIGHT(TEXT(AU368,"0.#"),1)&lt;&gt;"."),TRUE,FALSE)</formula>
    </cfRule>
    <cfRule type="expression" dxfId="834" priority="110">
      <formula>IF(AND(AU368&lt;0, RIGHT(TEXT(AU368,"0.#"),1)="."),TRUE,FALSE)</formula>
    </cfRule>
  </conditionalFormatting>
  <conditionalFormatting sqref="AK369:AK397">
    <cfRule type="expression" dxfId="833" priority="105">
      <formula>IF(RIGHT(TEXT(AK369,"0.#"),1)=".",FALSE,TRUE)</formula>
    </cfRule>
    <cfRule type="expression" dxfId="832" priority="106">
      <formula>IF(RIGHT(TEXT(AK369,"0.#"),1)=".",TRUE,FALSE)</formula>
    </cfRule>
  </conditionalFormatting>
  <conditionalFormatting sqref="AU369:AX397">
    <cfRule type="expression" dxfId="831" priority="101">
      <formula>IF(AND(AU369&gt;=0, RIGHT(TEXT(AU369,"0.#"),1)&lt;&gt;"."),TRUE,FALSE)</formula>
    </cfRule>
    <cfRule type="expression" dxfId="830" priority="102">
      <formula>IF(AND(AU369&gt;=0, RIGHT(TEXT(AU369,"0.#"),1)="."),TRUE,FALSE)</formula>
    </cfRule>
    <cfRule type="expression" dxfId="829" priority="103">
      <formula>IF(AND(AU369&lt;0, RIGHT(TEXT(AU369,"0.#"),1)&lt;&gt;"."),TRUE,FALSE)</formula>
    </cfRule>
    <cfRule type="expression" dxfId="828" priority="104">
      <formula>IF(AND(AU369&lt;0, RIGHT(TEXT(AU369,"0.#"),1)="."),TRUE,FALSE)</formula>
    </cfRule>
  </conditionalFormatting>
  <conditionalFormatting sqref="AK401">
    <cfRule type="expression" dxfId="827" priority="99">
      <formula>IF(RIGHT(TEXT(AK401,"0.#"),1)=".",FALSE,TRUE)</formula>
    </cfRule>
    <cfRule type="expression" dxfId="826" priority="100">
      <formula>IF(RIGHT(TEXT(AK401,"0.#"),1)=".",TRUE,FALSE)</formula>
    </cfRule>
  </conditionalFormatting>
  <conditionalFormatting sqref="AU401:AX401">
    <cfRule type="expression" dxfId="825" priority="95">
      <formula>IF(AND(AU401&gt;=0, RIGHT(TEXT(AU401,"0.#"),1)&lt;&gt;"."),TRUE,FALSE)</formula>
    </cfRule>
    <cfRule type="expression" dxfId="824" priority="96">
      <formula>IF(AND(AU401&gt;=0, RIGHT(TEXT(AU401,"0.#"),1)="."),TRUE,FALSE)</formula>
    </cfRule>
    <cfRule type="expression" dxfId="823" priority="97">
      <formula>IF(AND(AU401&lt;0, RIGHT(TEXT(AU401,"0.#"),1)&lt;&gt;"."),TRUE,FALSE)</formula>
    </cfRule>
    <cfRule type="expression" dxfId="822" priority="98">
      <formula>IF(AND(AU401&lt;0, RIGHT(TEXT(AU401,"0.#"),1)="."),TRUE,FALSE)</formula>
    </cfRule>
  </conditionalFormatting>
  <conditionalFormatting sqref="AK402:AK430">
    <cfRule type="expression" dxfId="821" priority="93">
      <formula>IF(RIGHT(TEXT(AK402,"0.#"),1)=".",FALSE,TRUE)</formula>
    </cfRule>
    <cfRule type="expression" dxfId="820" priority="94">
      <formula>IF(RIGHT(TEXT(AK402,"0.#"),1)=".",TRUE,FALSE)</formula>
    </cfRule>
  </conditionalFormatting>
  <conditionalFormatting sqref="AU402:AX430">
    <cfRule type="expression" dxfId="819" priority="89">
      <formula>IF(AND(AU402&gt;=0, RIGHT(TEXT(AU402,"0.#"),1)&lt;&gt;"."),TRUE,FALSE)</formula>
    </cfRule>
    <cfRule type="expression" dxfId="818" priority="90">
      <formula>IF(AND(AU402&gt;=0, RIGHT(TEXT(AU402,"0.#"),1)="."),TRUE,FALSE)</formula>
    </cfRule>
    <cfRule type="expression" dxfId="817" priority="91">
      <formula>IF(AND(AU402&lt;0, RIGHT(TEXT(AU402,"0.#"),1)&lt;&gt;"."),TRUE,FALSE)</formula>
    </cfRule>
    <cfRule type="expression" dxfId="816" priority="92">
      <formula>IF(AND(AU402&lt;0, RIGHT(TEXT(AU402,"0.#"),1)="."),TRUE,FALSE)</formula>
    </cfRule>
  </conditionalFormatting>
  <conditionalFormatting sqref="AK434">
    <cfRule type="expression" dxfId="815" priority="87">
      <formula>IF(RIGHT(TEXT(AK434,"0.#"),1)=".",FALSE,TRUE)</formula>
    </cfRule>
    <cfRule type="expression" dxfId="814" priority="88">
      <formula>IF(RIGHT(TEXT(AK434,"0.#"),1)=".",TRUE,FALSE)</formula>
    </cfRule>
  </conditionalFormatting>
  <conditionalFormatting sqref="AU434:AX434">
    <cfRule type="expression" dxfId="813" priority="83">
      <formula>IF(AND(AU434&gt;=0, RIGHT(TEXT(AU434,"0.#"),1)&lt;&gt;"."),TRUE,FALSE)</formula>
    </cfRule>
    <cfRule type="expression" dxfId="812" priority="84">
      <formula>IF(AND(AU434&gt;=0, RIGHT(TEXT(AU434,"0.#"),1)="."),TRUE,FALSE)</formula>
    </cfRule>
    <cfRule type="expression" dxfId="811" priority="85">
      <formula>IF(AND(AU434&lt;0, RIGHT(TEXT(AU434,"0.#"),1)&lt;&gt;"."),TRUE,FALSE)</formula>
    </cfRule>
    <cfRule type="expression" dxfId="810" priority="86">
      <formula>IF(AND(AU434&lt;0, RIGHT(TEXT(AU434,"0.#"),1)="."),TRUE,FALSE)</formula>
    </cfRule>
  </conditionalFormatting>
  <conditionalFormatting sqref="AK435:AK463">
    <cfRule type="expression" dxfId="809" priority="81">
      <formula>IF(RIGHT(TEXT(AK435,"0.#"),1)=".",FALSE,TRUE)</formula>
    </cfRule>
    <cfRule type="expression" dxfId="808" priority="82">
      <formula>IF(RIGHT(TEXT(AK435,"0.#"),1)=".",TRUE,FALSE)</formula>
    </cfRule>
  </conditionalFormatting>
  <conditionalFormatting sqref="AU435:AX463">
    <cfRule type="expression" dxfId="807" priority="77">
      <formula>IF(AND(AU435&gt;=0, RIGHT(TEXT(AU435,"0.#"),1)&lt;&gt;"."),TRUE,FALSE)</formula>
    </cfRule>
    <cfRule type="expression" dxfId="806" priority="78">
      <formula>IF(AND(AU435&gt;=0, RIGHT(TEXT(AU435,"0.#"),1)="."),TRUE,FALSE)</formula>
    </cfRule>
    <cfRule type="expression" dxfId="805" priority="79">
      <formula>IF(AND(AU435&lt;0, RIGHT(TEXT(AU435,"0.#"),1)&lt;&gt;"."),TRUE,FALSE)</formula>
    </cfRule>
    <cfRule type="expression" dxfId="804" priority="80">
      <formula>IF(AND(AU435&lt;0, RIGHT(TEXT(AU435,"0.#"),1)="."),TRUE,FALSE)</formula>
    </cfRule>
  </conditionalFormatting>
  <conditionalFormatting sqref="AK467">
    <cfRule type="expression" dxfId="803" priority="75">
      <formula>IF(RIGHT(TEXT(AK467,"0.#"),1)=".",FALSE,TRUE)</formula>
    </cfRule>
    <cfRule type="expression" dxfId="802" priority="76">
      <formula>IF(RIGHT(TEXT(AK467,"0.#"),1)=".",TRUE,FALSE)</formula>
    </cfRule>
  </conditionalFormatting>
  <conditionalFormatting sqref="AU467:AX467">
    <cfRule type="expression" dxfId="801" priority="71">
      <formula>IF(AND(AU467&gt;=0, RIGHT(TEXT(AU467,"0.#"),1)&lt;&gt;"."),TRUE,FALSE)</formula>
    </cfRule>
    <cfRule type="expression" dxfId="800" priority="72">
      <formula>IF(AND(AU467&gt;=0, RIGHT(TEXT(AU467,"0.#"),1)="."),TRUE,FALSE)</formula>
    </cfRule>
    <cfRule type="expression" dxfId="799" priority="73">
      <formula>IF(AND(AU467&lt;0, RIGHT(TEXT(AU467,"0.#"),1)&lt;&gt;"."),TRUE,FALSE)</formula>
    </cfRule>
    <cfRule type="expression" dxfId="798" priority="74">
      <formula>IF(AND(AU467&lt;0, RIGHT(TEXT(AU467,"0.#"),1)="."),TRUE,FALSE)</formula>
    </cfRule>
  </conditionalFormatting>
  <conditionalFormatting sqref="AK468:AK496">
    <cfRule type="expression" dxfId="797" priority="69">
      <formula>IF(RIGHT(TEXT(AK468,"0.#"),1)=".",FALSE,TRUE)</formula>
    </cfRule>
    <cfRule type="expression" dxfId="796" priority="70">
      <formula>IF(RIGHT(TEXT(AK468,"0.#"),1)=".",TRUE,FALSE)</formula>
    </cfRule>
  </conditionalFormatting>
  <conditionalFormatting sqref="AU468:AX496">
    <cfRule type="expression" dxfId="795" priority="65">
      <formula>IF(AND(AU468&gt;=0, RIGHT(TEXT(AU468,"0.#"),1)&lt;&gt;"."),TRUE,FALSE)</formula>
    </cfRule>
    <cfRule type="expression" dxfId="794" priority="66">
      <formula>IF(AND(AU468&gt;=0, RIGHT(TEXT(AU468,"0.#"),1)="."),TRUE,FALSE)</formula>
    </cfRule>
    <cfRule type="expression" dxfId="793" priority="67">
      <formula>IF(AND(AU468&lt;0, RIGHT(TEXT(AU468,"0.#"),1)&lt;&gt;"."),TRUE,FALSE)</formula>
    </cfRule>
    <cfRule type="expression" dxfId="792" priority="68">
      <formula>IF(AND(AU468&lt;0, RIGHT(TEXT(AU468,"0.#"),1)="."),TRUE,FALSE)</formula>
    </cfRule>
  </conditionalFormatting>
  <conditionalFormatting sqref="AE24:AX24 AJ23:AS23">
    <cfRule type="expression" dxfId="791" priority="63">
      <formula>IF(RIGHT(TEXT(AE23,"0.#"),1)=".",FALSE,TRUE)</formula>
    </cfRule>
    <cfRule type="expression" dxfId="790" priority="64">
      <formula>IF(RIGHT(TEXT(AE23,"0.#"),1)=".",TRUE,FALSE)</formula>
    </cfRule>
  </conditionalFormatting>
  <conditionalFormatting sqref="AE25:AI25">
    <cfRule type="expression" dxfId="789" priority="55">
      <formula>IF(AND(AE25&gt;=0, RIGHT(TEXT(AE25,"0.#"),1)&lt;&gt;"."),TRUE,FALSE)</formula>
    </cfRule>
    <cfRule type="expression" dxfId="788" priority="56">
      <formula>IF(AND(AE25&gt;=0, RIGHT(TEXT(AE25,"0.#"),1)="."),TRUE,FALSE)</formula>
    </cfRule>
    <cfRule type="expression" dxfId="787" priority="57">
      <formula>IF(AND(AE25&lt;0, RIGHT(TEXT(AE25,"0.#"),1)&lt;&gt;"."),TRUE,FALSE)</formula>
    </cfRule>
    <cfRule type="expression" dxfId="786" priority="58">
      <formula>IF(AND(AE25&lt;0, RIGHT(TEXT(AE25,"0.#"),1)="."),TRUE,FALSE)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J25:AN25">
    <cfRule type="expression" dxfId="753" priority="7">
      <formula>IF(AND(AJ25&gt;=0, RIGHT(TEXT(AJ25,"0.#"),1)&lt;&gt;"."),TRUE,FALSE)</formula>
    </cfRule>
    <cfRule type="expression" dxfId="752" priority="8">
      <formula>IF(AND(AJ25&gt;=0, RIGHT(TEXT(AJ25,"0.#"),1)="."),TRUE,FALSE)</formula>
    </cfRule>
    <cfRule type="expression" dxfId="751" priority="9">
      <formula>IF(AND(AJ25&lt;0, RIGHT(TEXT(AJ25,"0.#"),1)&lt;&gt;"."),TRUE,FALSE)</formula>
    </cfRule>
    <cfRule type="expression" dxfId="750" priority="10">
      <formula>IF(AND(AJ25&lt;0, RIGHT(TEXT(AJ25,"0.#"),1)="."),TRUE,FALSE)</formula>
    </cfRule>
  </conditionalFormatting>
  <conditionalFormatting sqref="AO25:AS25">
    <cfRule type="expression" dxfId="749" priority="3">
      <formula>IF(AND(AO25&gt;=0, RIGHT(TEXT(AO25,"0.#"),1)&lt;&gt;"."),TRUE,FALSE)</formula>
    </cfRule>
    <cfRule type="expression" dxfId="748" priority="4">
      <formula>IF(AND(AO25&gt;=0, RIGHT(TEXT(AO25,"0.#"),1)="."),TRUE,FALSE)</formula>
    </cfRule>
    <cfRule type="expression" dxfId="747" priority="5">
      <formula>IF(AND(AO25&lt;0, RIGHT(TEXT(AO25,"0.#"),1)&lt;&gt;"."),TRUE,FALSE)</formula>
    </cfRule>
    <cfRule type="expression" dxfId="746" priority="6">
      <formula>IF(AND(AO25&lt;0, RIGHT(TEXT(AO25,"0.#"),1)="."),TRUE,FALSE)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t="s">
        <v>474</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エネルギー対策特別会計電源開発促進勘定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467</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1" t="s">
        <v>34</v>
      </c>
      <c r="B2" s="692"/>
      <c r="C2" s="692"/>
      <c r="D2" s="692"/>
      <c r="E2" s="692"/>
      <c r="F2" s="693"/>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4"/>
      <c r="B15" s="695"/>
      <c r="C15" s="695"/>
      <c r="D15" s="695"/>
      <c r="E15" s="695"/>
      <c r="F15" s="696"/>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4"/>
      <c r="B28" s="695"/>
      <c r="C28" s="695"/>
      <c r="D28" s="695"/>
      <c r="E28" s="695"/>
      <c r="F28" s="696"/>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4"/>
      <c r="B41" s="695"/>
      <c r="C41" s="695"/>
      <c r="D41" s="695"/>
      <c r="E41" s="695"/>
      <c r="F41" s="696"/>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691" t="s">
        <v>34</v>
      </c>
      <c r="B55" s="692"/>
      <c r="C55" s="692"/>
      <c r="D55" s="692"/>
      <c r="E55" s="692"/>
      <c r="F55" s="693"/>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4"/>
      <c r="B68" s="695"/>
      <c r="C68" s="695"/>
      <c r="D68" s="695"/>
      <c r="E68" s="695"/>
      <c r="F68" s="696"/>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4"/>
      <c r="B81" s="695"/>
      <c r="C81" s="695"/>
      <c r="D81" s="695"/>
      <c r="E81" s="695"/>
      <c r="F81" s="696"/>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4"/>
      <c r="B94" s="695"/>
      <c r="C94" s="695"/>
      <c r="D94" s="695"/>
      <c r="E94" s="695"/>
      <c r="F94" s="696"/>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691" t="s">
        <v>34</v>
      </c>
      <c r="B108" s="692"/>
      <c r="C108" s="692"/>
      <c r="D108" s="692"/>
      <c r="E108" s="692"/>
      <c r="F108" s="693"/>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4"/>
      <c r="B121" s="695"/>
      <c r="C121" s="695"/>
      <c r="D121" s="695"/>
      <c r="E121" s="695"/>
      <c r="F121" s="696"/>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4"/>
      <c r="B134" s="695"/>
      <c r="C134" s="695"/>
      <c r="D134" s="695"/>
      <c r="E134" s="695"/>
      <c r="F134" s="696"/>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4"/>
      <c r="B147" s="695"/>
      <c r="C147" s="695"/>
      <c r="D147" s="695"/>
      <c r="E147" s="695"/>
      <c r="F147" s="696"/>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691" t="s">
        <v>34</v>
      </c>
      <c r="B161" s="692"/>
      <c r="C161" s="692"/>
      <c r="D161" s="692"/>
      <c r="E161" s="692"/>
      <c r="F161" s="693"/>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4"/>
      <c r="B174" s="695"/>
      <c r="C174" s="695"/>
      <c r="D174" s="695"/>
      <c r="E174" s="695"/>
      <c r="F174" s="696"/>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4"/>
      <c r="B187" s="695"/>
      <c r="C187" s="695"/>
      <c r="D187" s="695"/>
      <c r="E187" s="695"/>
      <c r="F187" s="696"/>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4"/>
      <c r="B227" s="695"/>
      <c r="C227" s="695"/>
      <c r="D227" s="695"/>
      <c r="E227" s="695"/>
      <c r="F227" s="696"/>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4"/>
      <c r="B240" s="695"/>
      <c r="C240" s="695"/>
      <c r="D240" s="695"/>
      <c r="E240" s="695"/>
      <c r="F240" s="696"/>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4"/>
      <c r="B253" s="695"/>
      <c r="C253" s="695"/>
      <c r="D253" s="695"/>
      <c r="E253" s="695"/>
      <c r="F253" s="696"/>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2015-06-03T06:31:32Z</cp:lastPrinted>
  <dcterms:created xsi:type="dcterms:W3CDTF">2012-03-13T00:50:25Z</dcterms:created>
  <dcterms:modified xsi:type="dcterms:W3CDTF">2015-08-17T13:30:12Z</dcterms:modified>
</cp:coreProperties>
</file>