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<sst xmlns="http://schemas.openxmlformats.org/spreadsheetml/2006/main" count="767" uniqueCount="464">
  <si>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</si>
  <si>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</si>
  <si>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</si>
  <si>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</si>
  <si>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</si>
  <si>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</si>
  <si>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</si>
  <si>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</si>
  <si>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</si>
  <si>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</si>
  <si>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</si>
  <si>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</si>
  <si>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</si>
  <si>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</si>
  <si>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</si>
  <si>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</si>
  <si>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</si>
  <si>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</si>
  <si>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</si>
  <si>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</si>
  <si>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</si>
  <si>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</si>
  <si>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</si>
  <si>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</si>
  <si>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</si>
  <si>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</si>
  <si>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</si>
  <si>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</si>
  <si>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</si>
  <si>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</si>
  <si>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</si>
  <si>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</si>
  <si>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</si>
  <si>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</si>
  <si>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</si>
  <si>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</si>
  <si>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</si>
  <si>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</si>
  <si>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</si>
  <si>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</si>
  <si>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</si>
  <si>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</si>
  <si>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</si>
  <si>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</si>
  <si>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</si>
  <si>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</si>
  <si>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</si>
  <si>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</si>
  <si>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</si>
  <si>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</si>
  <si>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</si>
  <si>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</si>
  <si>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</si>
  <si>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</si>
  <si>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</si>
  <si>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</si>
  <si>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</si>
  <si>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</si>
  <si>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</si>
  <si>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</si>
  <si>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</si>
  <si>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</si>
  <si>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</si>
  <si>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</si>
  <si>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</si>
  <si>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</si>
  <si>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</si>
  <si>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</si>
  <si>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</si>
  <si>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</si>
  <si>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</si>
  <si>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</si>
  <si>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</si>
  <si>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</si>
  <si>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</si>
  <si>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</si>
  <si>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</si>
  <si>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</si>
  <si>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</si>
  <si>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</si>
  <si>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</si>
  <si>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</si>
  <si>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</si>
  <si>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</si>
  <si>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</si>
  <si>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</si>
  <si>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</si>
  <si>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</si>
  <si>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</si>
  <si>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</si>
  <si>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</si>
  <si>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</si>
  <si>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</si>
  <si>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</si>
  <si>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</si>
  <si>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</si>
  <si>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</si>
  <si>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</si>
  <si>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</si>
  <si>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</si>
  <si>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</si>
  <si>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</si>
  <si>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</si>
  <si>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</si>
  <si>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</si>
  <si>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</si>
  <si>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</si>
  <si>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</si>
  <si>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</si>
  <si>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</si>
  <si>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</si>
  <si>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</si>
  <si>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</si>
  <si>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</si>
  <si>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</si>
  <si>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</si>
  <si>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</si>
  <si>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</si>
  <si>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</si>
  <si>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</si>
  <si>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</si>
  <si>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</si>
  <si>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</si>
  <si>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</si>
  <si>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</si>
  <si>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</si>
  <si>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</si>
  <si>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</si>
  <si>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</si>
  <si>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</si>
  <si>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</si>
  <si>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</si>
  <si>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</si>
  <si>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</si>
  <si>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</si>
  <si>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</si>
  <si>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</si>
  <si>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</si>
  <si>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</si>
  <si>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</si>
  <si>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</si>
  <si>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</si>
  <si>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</si>
  <si>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</si>
  <si>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</si>
  <si>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</si>
  <si>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</si>
  <si>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</si>
  <si>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</si>
  <si>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</si>
  <si>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</si>
  <si>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</si>
  <si>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</si>
  <si>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</si>
  <si>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</si>
  <si>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</si>
  <si>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</si>
  <si>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</si>
  <si>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</si>
  <si>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</si>
  <si>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</si>
  <si>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</si>
  <si>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</si>
  <si>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</si>
  <si>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</si>
  <si>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</si>
  <si>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</si>
  <si>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</si>
  <si>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</si>
  <si>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</si>
  <si>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</si>
  <si>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</si>
  <si>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</si>
  <si>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</si>
  <si>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</si>
  <si>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</si>
  <si>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</si>
  <si>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</si>
  <si>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</si>
  <si>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</si>
  <si>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</si>
  <si>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</si>
  <si>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</si>
  <si>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</si>
  <si>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</si>
  <si>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</si>
  <si>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</si>
  <si>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</si>
  <si>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</si>
  <si>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</si>
  <si>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</si>
  <si>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</si>
  <si>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</si>
  <si>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</si>
  <si>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</si>
  <si>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</si>
  <si>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</si>
  <si>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</si>
  <si>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</si>
  <si>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</si>
  <si>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</si>
  <si>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</si>
  <si>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</si>
  <si>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</si>
  <si>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</si>
  <si>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</si>
  <si>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</si>
  <si>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</si>
  <si>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</si>
  <si>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</si>
  <si>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</si>
  <si>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</si>
  <si>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</si>
  <si>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</si>
  <si>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</si>
  <si>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</si>
  <si>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</si>
  <si>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</si>
  <si>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</si>
  <si>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</si>
  <si>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</si>
  <si>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</si>
  <si>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</si>
  <si>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</si>
  <si>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</si>
  <si>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</si>
  <si>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</si>
  <si>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</si>
  <si>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</si>
  <si>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</si>
  <si>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</si>
  <si>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</si>
  <si>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</si>
  <si>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</si>
  <si>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</si>
  <si>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</si>
  <si>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</si>
  <si>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</si>
  <si>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</si>
  <si>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</si>
  <si>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</si>
  <si>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</si>
  <si>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</si>
  <si>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</si>
  <si>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</si>
  <si>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</si>
  <si>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</si>
  <si>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</si>
  <si>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</si>
  <si>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</si>
  <si>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</si>
  <si>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</si>
  <si>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</si>
  <si>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</si>
  <si>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</si>
  <si>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</si>
  <si>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</si>
  <si>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</si>
  <si>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</si>
  <si>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</si>
  <si>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</si>
  <si>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</si>
  <si>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</si>
  <si>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</si>
  <si>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</si>
  <si>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</si>
  <si>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</si>
  <si>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</si>
  <si>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</si>
  <si>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</si>
  <si>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</si>
  <si>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</si>
  <si>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</si>
  <si>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</si>
  <si>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</si>
  <si>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</si>
  <si>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</si>
  <si>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</si>
  <si>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</si>
  <si>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</si>
  <si>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</si>
  <si>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</si>
  <si>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</si>
  <si>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</si>
  <si>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</si>
  <si>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</si>
  <si>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</si>
  <si>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</si>
  <si>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</si>
  <si>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</si>
  <si>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</si>
  <si>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</si>
  <si>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</si>
  <si>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</si>
  <si>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</si>
  <si>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</si>
  <si>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</si>
  <si>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</si>
  <si>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</si>
  <si>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</si>
  <si>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</si>
  <si>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</si>
  <si>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</si>
  <si>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</si>
  <si>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</si>
  <si>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</si>
  <si>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</si>
  <si>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</si>
  <si>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</si>
  <si>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</si>
  <si>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</si>
  <si>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</si>
  <si>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</si>
  <si>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</si>
  <si>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</si>
  <si>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</si>
  <si>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</si>
  <si>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</si>
  <si>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</si>
  <si>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</si>
  <si>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</si>
  <si>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</si>
  <si>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</si>
  <si>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</si>
  <si>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</si>
  <si>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</si>
  <si>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</si>
  <si>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</si>
  <si>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</si>
  <si>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</si>
  <si>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</si>
  <si>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</si>
  <si>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</si>
  <si>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</si>
  <si>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</si>
  <si>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</si>
  <si>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</si>
  <si>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</si>
  <si>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</si>
  <si>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</si>
  <si>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</si>
  <si>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</si>
  <si>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</si>
  <si>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</si>
  <si>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</si>
  <si>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</si>
  <si>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</si>
  <si>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</si>
  <si>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</si>
  <si>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</si>
  <si>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</si>
  <si>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</si>
  <si>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</si>
  <si>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</si>
  <si>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</si>
  <si>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</si>
  <si>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</si>
  <si>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</si>
  <si>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</si>
  <si>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</si>
  <si>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</si>
  <si>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</si>
  <si>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</si>
  <si>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</si>
  <si>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</si>
  <si>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</si>
  <si>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</si>
  <si>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</si>
  <si>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</si>
  <si>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</si>
  <si>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</si>
  <si>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</si>
  <si>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</si>
  <si>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</si>
  <si>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</si>
  <si>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</si>
  <si>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</si>
  <si>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</si>
  <si>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環境省</t>
  </si>
  <si>
    <t>温室効果ガス観測技術衛星「いぶき」による地球環境観測事業</t>
    <phoneticPr fontId="5"/>
  </si>
  <si>
    <t>地球環境局</t>
    <phoneticPr fontId="5"/>
  </si>
  <si>
    <t>総務課　研究調査室</t>
    <phoneticPr fontId="5"/>
  </si>
  <si>
    <t>室長　竹本　明生</t>
    <phoneticPr fontId="5"/>
  </si>
  <si>
    <t>2.地球環境の保全
 2-3 地球環境保全に関する調査研究
9.環境政策の基盤整備
 9-3 環境問題に関する調査・研究・技術開発</t>
    <phoneticPr fontId="5"/>
  </si>
  <si>
    <t>宇宙基本計画・京都議定書目標達成計画</t>
    <rPh sb="12" eb="14">
      <t>モクヒョウ</t>
    </rPh>
    <rPh sb="14" eb="16">
      <t>タッセイ</t>
    </rPh>
    <rPh sb="16" eb="18">
      <t>ケイカク</t>
    </rPh>
    <phoneticPr fontId="5"/>
  </si>
  <si>
    <t>○</t>
  </si>
  <si>
    <t>-</t>
    <phoneticPr fontId="5"/>
  </si>
  <si>
    <t>「いぶき」の観測データを継続的に地上や航空機による観測データと比較して検証することにより観測データの品質を維持し、「いぶき」による連続的、系統的な観測を実施することにより、全球の炭素循環をより精緻に理解し、気候科学に貢献し、それにより気候変動に関する政策に資する。</t>
    <phoneticPr fontId="5"/>
  </si>
  <si>
    <t>　「いぶき」データの検証に必要な二酸化炭素、メタンの濃度観測データを国際的観測ネットワークから入手するとともに、日本周辺では地上並びに航空機による観測データ取得等を行う。取得した検証用データを用いて、「いぶき」の観測データと比較し検証解析を行い、検証解析により得られた原因解析に基づき、補正手法を検討し「いぶき」の観測データに対して補正を施し、　国際的に使用できる観測データの品質保証を行う。また、その他「いぶき」運用に関する業務として専門家からの助言を求めるための会合の運営等を行う。</t>
    <phoneticPr fontId="5"/>
  </si>
  <si>
    <t>-</t>
    <phoneticPr fontId="5"/>
  </si>
  <si>
    <t>本</t>
    <rPh sb="0" eb="1">
      <t>ホン</t>
    </rPh>
    <phoneticPr fontId="5"/>
  </si>
  <si>
    <t>%</t>
    <phoneticPr fontId="5"/>
  </si>
  <si>
    <t>全球の64地域における二酸化炭素の不確実性の低減率（最大数）</t>
    <phoneticPr fontId="5"/>
  </si>
  <si>
    <t>全球の43地域におけるメタン収支推定値の不確実性の低減率（最大数）</t>
    <phoneticPr fontId="5"/>
  </si>
  <si>
    <t>当該事業全体のコスト
／
分析対象となる「いぶき」観測データ</t>
    <phoneticPr fontId="5"/>
  </si>
  <si>
    <t>千円/データ</t>
    <rPh sb="0" eb="2">
      <t>センエン</t>
    </rPh>
    <phoneticPr fontId="5"/>
  </si>
  <si>
    <t>118百万円/402</t>
    <rPh sb="3" eb="4">
      <t>ヒャク</t>
    </rPh>
    <rPh sb="4" eb="6">
      <t>マンエン</t>
    </rPh>
    <phoneticPr fontId="5"/>
  </si>
  <si>
    <t>106百万円/432</t>
    <phoneticPr fontId="5"/>
  </si>
  <si>
    <t>110百万円/325</t>
    <phoneticPr fontId="5"/>
  </si>
  <si>
    <t>103百万円/400</t>
    <phoneticPr fontId="5"/>
  </si>
  <si>
    <t>公害調査費</t>
    <rPh sb="0" eb="2">
      <t>コウガイ</t>
    </rPh>
    <rPh sb="2" eb="5">
      <t>チョウサヒ</t>
    </rPh>
    <phoneticPr fontId="5"/>
  </si>
  <si>
    <t>‐</t>
  </si>
  <si>
    <t>本事業の実施に当たっては、専門的な技術・知見が必要である。このため、特定の業者しか実施できないと想定される業務については随意契約を行ったが、平成27年度は請負先が外注として随意契約を行っていた2業務を見直し、一般競争入札にて環境省から直接契約を行っている。</t>
    <phoneticPr fontId="5"/>
  </si>
  <si>
    <t>事業の成果は、関係研究者等に提供するとともに、海外の他機関による同様の解析との比較研究などに有効に活用されている。また、検証結果の妥当性について評価・確認を行ったうえで一般にも公開している。さらに、検証結果を利用した論文の一部はIPCC第5次報告書にも引用されている。</t>
    <phoneticPr fontId="5"/>
  </si>
  <si>
    <t>文部科学省研究開発局</t>
    <rPh sb="0" eb="2">
      <t>モンブ</t>
    </rPh>
    <rPh sb="2" eb="5">
      <t>カガクショウ</t>
    </rPh>
    <rPh sb="5" eb="7">
      <t>ケンキュウ</t>
    </rPh>
    <rPh sb="7" eb="10">
      <t>カイハツキョク</t>
    </rPh>
    <phoneticPr fontId="5"/>
  </si>
  <si>
    <t>軌道上衛星の運用</t>
    <rPh sb="0" eb="3">
      <t>キドウジョウ</t>
    </rPh>
    <rPh sb="3" eb="5">
      <t>エイセイ</t>
    </rPh>
    <rPh sb="6" eb="8">
      <t>ウンヨウ</t>
    </rPh>
    <phoneticPr fontId="5"/>
  </si>
  <si>
    <t>文部科学省（JAXA）と適切な役割分担を行いながら「いぶき」を運用している。環境省は観測データの品質維持を目的として、地上観測や航空機観測の結果等との比較・検証を実施。文部科学省は、地球観測推進の観点から「いぶき」を安定的に動作させ、確実なデータ提供のための衛星運用や観測センサの軌道上校正を実施。</t>
    <phoneticPr fontId="5"/>
  </si>
  <si>
    <t>今後も品質の保証された観測データの提供を行うためには、本事業による品質の保持・管理は必須であり「いぶき」の運用が続く間は、今後も引き続き事業を行う必要がある。</t>
    <phoneticPr fontId="5"/>
  </si>
  <si>
    <t>025</t>
    <phoneticPr fontId="5"/>
  </si>
  <si>
    <t>023</t>
    <phoneticPr fontId="5"/>
  </si>
  <si>
    <t>076</t>
    <phoneticPr fontId="5"/>
  </si>
  <si>
    <t>080</t>
    <phoneticPr fontId="5"/>
  </si>
  <si>
    <t>A.　（独）国立環境研究所</t>
    <phoneticPr fontId="5"/>
  </si>
  <si>
    <t>人件費</t>
    <rPh sb="0" eb="3">
      <t>ジンケンヒ</t>
    </rPh>
    <phoneticPr fontId="5"/>
  </si>
  <si>
    <t>諸謝金</t>
    <rPh sb="0" eb="3">
      <t>ショシャキン</t>
    </rPh>
    <phoneticPr fontId="5"/>
  </si>
  <si>
    <t>旅費</t>
    <rPh sb="0" eb="2">
      <t>リョヒ</t>
    </rPh>
    <phoneticPr fontId="5"/>
  </si>
  <si>
    <t>消耗品</t>
    <rPh sb="0" eb="3">
      <t>ショウモウヒン</t>
    </rPh>
    <phoneticPr fontId="5"/>
  </si>
  <si>
    <t>雑役務費</t>
    <rPh sb="0" eb="4">
      <t>ザツエキムヒ</t>
    </rPh>
    <phoneticPr fontId="5"/>
  </si>
  <si>
    <t>外注費</t>
    <rPh sb="0" eb="3">
      <t>ガイチュウヒ</t>
    </rPh>
    <phoneticPr fontId="5"/>
  </si>
  <si>
    <t>その他</t>
    <rPh sb="2" eb="3">
      <t>タ</t>
    </rPh>
    <phoneticPr fontId="5"/>
  </si>
  <si>
    <t>管理費</t>
    <rPh sb="0" eb="3">
      <t>カンリヒ</t>
    </rPh>
    <phoneticPr fontId="5"/>
  </si>
  <si>
    <t>高度技能専門員</t>
    <rPh sb="0" eb="2">
      <t>コウド</t>
    </rPh>
    <rPh sb="2" eb="4">
      <t>ギノウ</t>
    </rPh>
    <rPh sb="4" eb="7">
      <t>センモンイン</t>
    </rPh>
    <phoneticPr fontId="5"/>
  </si>
  <si>
    <t>研究公募委員会謝金、GOSATサイエンスチーム会合謝金等</t>
    <phoneticPr fontId="5"/>
  </si>
  <si>
    <t>研究公募会合、打合せ等</t>
    <phoneticPr fontId="5"/>
  </si>
  <si>
    <t>消耗品（レンズ、ビームスプリッター、波長板、標準ガス等）</t>
    <phoneticPr fontId="5"/>
  </si>
  <si>
    <t>高機能FTS検証のための航空観測、観測データ取得等</t>
    <phoneticPr fontId="5"/>
  </si>
  <si>
    <t>（一財）日本気象協会、富士通エフ・アイ・ピー（株）</t>
    <phoneticPr fontId="5"/>
  </si>
  <si>
    <t>印刷製本費、借料及び損料、通信運搬費</t>
    <phoneticPr fontId="5"/>
  </si>
  <si>
    <t>一般管理費、消費税</t>
    <phoneticPr fontId="5"/>
  </si>
  <si>
    <t>B.　（一財）日本気象協会</t>
    <phoneticPr fontId="5"/>
  </si>
  <si>
    <t>消費税</t>
    <rPh sb="0" eb="3">
      <t>ショウヒゼイ</t>
    </rPh>
    <phoneticPr fontId="5"/>
  </si>
  <si>
    <t>データ収集、整理、前処理</t>
    <phoneticPr fontId="5"/>
  </si>
  <si>
    <t>打合せ等</t>
    <phoneticPr fontId="5"/>
  </si>
  <si>
    <t>印刷製本、諸経費</t>
    <phoneticPr fontId="5"/>
  </si>
  <si>
    <t>C.　富士通エフ・アイ・ピー（株）</t>
    <phoneticPr fontId="5"/>
  </si>
  <si>
    <t>国内地上観測データの解析、データ質確認、フォーマット変換</t>
    <phoneticPr fontId="5"/>
  </si>
  <si>
    <t>人材派遣</t>
    <rPh sb="0" eb="2">
      <t>ジンザイ</t>
    </rPh>
    <rPh sb="2" eb="4">
      <t>ハケン</t>
    </rPh>
    <phoneticPr fontId="5"/>
  </si>
  <si>
    <t>（独）国立環境研究所</t>
    <phoneticPr fontId="5"/>
  </si>
  <si>
    <t>参加者確認公募</t>
    <rPh sb="0" eb="3">
      <t>サンカシャ</t>
    </rPh>
    <rPh sb="3" eb="5">
      <t>カクニン</t>
    </rPh>
    <rPh sb="5" eb="7">
      <t>コウボ</t>
    </rPh>
    <phoneticPr fontId="5"/>
  </si>
  <si>
    <t>（一財）日本気象協会</t>
    <rPh sb="1" eb="2">
      <t>イチ</t>
    </rPh>
    <rPh sb="2" eb="3">
      <t>ザイ</t>
    </rPh>
    <rPh sb="4" eb="6">
      <t>ニホン</t>
    </rPh>
    <rPh sb="6" eb="8">
      <t>キショウ</t>
    </rPh>
    <rPh sb="8" eb="10">
      <t>キョウカイ</t>
    </rPh>
    <phoneticPr fontId="5"/>
  </si>
  <si>
    <t>地上観測データの収集、整理、前処理</t>
    <rPh sb="0" eb="2">
      <t>チジョウ</t>
    </rPh>
    <rPh sb="2" eb="4">
      <t>カンソク</t>
    </rPh>
    <rPh sb="8" eb="10">
      <t>シュウシュウ</t>
    </rPh>
    <rPh sb="11" eb="13">
      <t>セイリ</t>
    </rPh>
    <rPh sb="14" eb="17">
      <t>マエショリ</t>
    </rPh>
    <phoneticPr fontId="5"/>
  </si>
  <si>
    <t>随意契約</t>
    <rPh sb="0" eb="2">
      <t>ズイイ</t>
    </rPh>
    <rPh sb="2" eb="4">
      <t>ケイヤク</t>
    </rPh>
    <phoneticPr fontId="5"/>
  </si>
  <si>
    <t>富士通エフ・アイ・ピー（株）</t>
    <phoneticPr fontId="5"/>
  </si>
  <si>
    <t>地上観測データの収集,整理、前処理</t>
    <phoneticPr fontId="5"/>
  </si>
  <si>
    <t>○○○</t>
    <phoneticPr fontId="5"/>
  </si>
  <si>
    <t>全球炭素循環の研究を推進するため「いぶき」データを使用した論文数を前年度比5本増を目指す。</t>
    <phoneticPr fontId="5"/>
  </si>
  <si>
    <t>「いぶき」データを使用した論文数</t>
    <phoneticPr fontId="5"/>
  </si>
  <si>
    <t>いぶきによる観測は、科学的知見の向上と今後の対策に関する政策立案等に大きく貢献しうるものであることから、社会的ニーズを反映している。</t>
    <rPh sb="52" eb="54">
      <t>シャカイ</t>
    </rPh>
    <rPh sb="54" eb="55">
      <t>テキ</t>
    </rPh>
    <rPh sb="59" eb="61">
      <t>ハンエイ</t>
    </rPh>
    <phoneticPr fontId="5"/>
  </si>
  <si>
    <t>いぶきによる観測は、科学的知見の向上と今後の対策に関する政策立案等に大きく貢献しうるものであることから、国が実施すべき事業である。</t>
    <phoneticPr fontId="5"/>
  </si>
  <si>
    <t>いぶきによる観測は、科学的知見の向上と今後の対策に関する政策立案等に大きく貢献しうるものであり、優先度が高い。</t>
    <rPh sb="48" eb="51">
      <t>ユウセンド</t>
    </rPh>
    <rPh sb="52" eb="53">
      <t>タカ</t>
    </rPh>
    <phoneticPr fontId="5"/>
  </si>
  <si>
    <t>D.</t>
    <phoneticPr fontId="5"/>
  </si>
  <si>
    <t>-</t>
    <phoneticPr fontId="5"/>
  </si>
  <si>
    <t>【平成26年６月10日実施　環境省行政事業レビュー（公開プロセス）実施結果】
（評価結果）
事業内容の一部改善（事業全体の抜本的改善：３人、事業内容の一部改善：２人、現状通り：１人）
（とりまとめコメント）
事業自体の意義は認めるものの、国際貢献、費用対効果の説明を十分行うべきである。また、随意契約等の契約方法についても見直す必要がある。これらを踏まえ、事業内容の一部改善とする。
【参考】
○独立行政法人国立環境研究所による「いぶき」プロジェクト紹介ページ
http://www.gosat.nies.go.jp/
○独立行政法人宇宙航空研究開発機構（JAXA）による「いぶき」プロジェクト紹介ページ
http://www.jaxa.jp/projects/sat/gosat/topics_j.html</t>
    <rPh sb="1" eb="3">
      <t>ヘイセイ</t>
    </rPh>
    <rPh sb="5" eb="6">
      <t>ネン</t>
    </rPh>
    <rPh sb="7" eb="8">
      <t>ガツ</t>
    </rPh>
    <rPh sb="10" eb="11">
      <t>ニチ</t>
    </rPh>
    <rPh sb="11" eb="13">
      <t>ジッシ</t>
    </rPh>
    <rPh sb="14" eb="17">
      <t>カンキョウショウ</t>
    </rPh>
    <rPh sb="17" eb="19">
      <t>ギョウセイ</t>
    </rPh>
    <rPh sb="19" eb="21">
      <t>ジギョウ</t>
    </rPh>
    <rPh sb="26" eb="28">
      <t>コウカイ</t>
    </rPh>
    <rPh sb="33" eb="35">
      <t>ジッシ</t>
    </rPh>
    <rPh sb="35" eb="37">
      <t>ケッカ</t>
    </rPh>
    <rPh sb="40" eb="42">
      <t>ヒョウカ</t>
    </rPh>
    <rPh sb="42" eb="44">
      <t>ケッカ</t>
    </rPh>
    <rPh sb="195" eb="197">
      <t>サンコウ</t>
    </rPh>
    <phoneticPr fontId="5"/>
  </si>
  <si>
    <t>※四捨五入の関係で端数において金額が一致しない場合がある。</t>
    <rPh sb="1" eb="5">
      <t>シシャゴニュウ</t>
    </rPh>
    <rPh sb="6" eb="8">
      <t>カンケイ</t>
    </rPh>
    <rPh sb="9" eb="11">
      <t>ハスウ</t>
    </rPh>
    <rPh sb="15" eb="17">
      <t>キンガク</t>
    </rPh>
    <rPh sb="18" eb="20">
      <t>イッチ</t>
    </rPh>
    <rPh sb="23" eb="25">
      <t>バアイ</t>
    </rPh>
    <phoneticPr fontId="5"/>
  </si>
  <si>
    <t>040</t>
    <phoneticPr fontId="5"/>
  </si>
  <si>
    <t>品質の保証された観測データの提供を行うためには、本事業による品質の保持・管理は必須であり、単位当たりコストも妥当な水準である。</t>
    <rPh sb="45" eb="47">
      <t>タンイ</t>
    </rPh>
    <rPh sb="47" eb="48">
      <t>ア</t>
    </rPh>
    <rPh sb="54" eb="56">
      <t>ダトウ</t>
    </rPh>
    <rPh sb="57" eb="59">
      <t>スイジュン</t>
    </rPh>
    <phoneticPr fontId="5"/>
  </si>
  <si>
    <t>いぶきの観測データは、関係研究者等に提供するとともに、海外の他機関による同様の解析との比較研究などに有効に活用されるなど、引き続き成果目標の達成に向けた取組を行う。</t>
    <rPh sb="4" eb="6">
      <t>カンソク</t>
    </rPh>
    <rPh sb="61" eb="62">
      <t>ヒ</t>
    </rPh>
    <rPh sb="63" eb="64">
      <t>ツヅ</t>
    </rPh>
    <rPh sb="65" eb="67">
      <t>セイカ</t>
    </rPh>
    <rPh sb="67" eb="69">
      <t>モクヒョウ</t>
    </rPh>
    <rPh sb="70" eb="72">
      <t>タッセイ</t>
    </rPh>
    <rPh sb="73" eb="74">
      <t>ム</t>
    </rPh>
    <rPh sb="76" eb="78">
      <t>トリクミ</t>
    </rPh>
    <rPh sb="79" eb="80">
      <t>オコナ</t>
    </rPh>
    <phoneticPr fontId="5"/>
  </si>
  <si>
    <t>本事業は、いぶきの観測データにおける二酸化炭素の不確実性の低減率に貢献しており、活動実績に見合っている。</t>
    <rPh sb="0" eb="1">
      <t>ホン</t>
    </rPh>
    <rPh sb="1" eb="3">
      <t>ジギョウ</t>
    </rPh>
    <rPh sb="9" eb="11">
      <t>カンソク</t>
    </rPh>
    <rPh sb="18" eb="21">
      <t>ニサンカ</t>
    </rPh>
    <rPh sb="21" eb="23">
      <t>タンソ</t>
    </rPh>
    <rPh sb="24" eb="28">
      <t>フカクジツセイ</t>
    </rPh>
    <rPh sb="29" eb="32">
      <t>テイゲンリツ</t>
    </rPh>
    <rPh sb="33" eb="35">
      <t>コウケン</t>
    </rPh>
    <rPh sb="40" eb="42">
      <t>カツドウ</t>
    </rPh>
    <rPh sb="42" eb="44">
      <t>ジッセキ</t>
    </rPh>
    <rPh sb="45" eb="47">
      <t>ミア</t>
    </rPh>
    <phoneticPr fontId="5"/>
  </si>
  <si>
    <t>平成26年度の行政事業レビュー公開プロセスの結果を踏まえ、より効率的な事業実施を行うため、平成27年度の業務からは外注分などの契約形態を競争性を有するものに見直した。また、検証地点の地域的な偏りを指摘されていることから、観測地点の見直しを図るとともに、米国衛星などの他国衛星との連携による費用削減に努めるなど更なる業務効率化を検討する。</t>
    <rPh sb="15" eb="17">
      <t>コウカイ</t>
    </rPh>
    <rPh sb="68" eb="71">
      <t>キョウソウセイ</t>
    </rPh>
    <rPh sb="72" eb="73">
      <t>ユウ</t>
    </rPh>
    <phoneticPr fontId="5"/>
  </si>
  <si>
    <t>本事業の実施に当たっては、専門的な技術・知見が必要である。このため、特定の業者しか実施できないと想定される業務については随意契約を行ったが、平成27年度は請負先が外注として随意契約を行っていた2業務を見直し、一般競争入札にて環境省から直接契約を行っている。</t>
    <phoneticPr fontId="5"/>
  </si>
  <si>
    <t>本事業の実施に当たっては、適宜請負先等と調整を図りながら、真に必要な使途に限定し、執行を行っている。</t>
    <rPh sb="13" eb="15">
      <t>テキギ</t>
    </rPh>
    <rPh sb="15" eb="16">
      <t>ウ</t>
    </rPh>
    <rPh sb="16" eb="17">
      <t>オ</t>
    </rPh>
    <rPh sb="17" eb="18">
      <t>サキ</t>
    </rPh>
    <rPh sb="18" eb="19">
      <t>トウ</t>
    </rPh>
    <rPh sb="20" eb="22">
      <t>チョウセイ</t>
    </rPh>
    <rPh sb="23" eb="24">
      <t>ハカ</t>
    </rPh>
    <rPh sb="29" eb="30">
      <t>シン</t>
    </rPh>
    <rPh sb="31" eb="33">
      <t>ヒツヨウ</t>
    </rPh>
    <rPh sb="34" eb="36">
      <t>シト</t>
    </rPh>
    <rPh sb="37" eb="39">
      <t>ゲンテイ</t>
    </rPh>
    <rPh sb="41" eb="43">
      <t>シッコウ</t>
    </rPh>
    <rPh sb="44" eb="45">
      <t>オコナ</t>
    </rPh>
    <phoneticPr fontId="5"/>
  </si>
  <si>
    <t>現状通り</t>
  </si>
  <si>
    <t>引き続き費用対効果の説明を十分にできる執行に努めるとともに、成果目標を達成するよう適切に事業を実施すること。</t>
    <rPh sb="10" eb="12">
      <t>セツメイ</t>
    </rPh>
    <phoneticPr fontId="5"/>
  </si>
  <si>
    <t>引き続き費用対効果の説明を十分にできる執行に努めるとともに、成果目標を達成するよう適切に事業を実施する。</t>
    <rPh sb="10" eb="12">
      <t>セツメイ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</si>
</sst>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42333</xdr:colOff>
      <xdr:row>139</xdr:row>
      <xdr:rowOff>201083</xdr:rowOff>
    </xdr:from>
    <xdr:to>
      <xdr:col>32</xdr:col>
      <xdr:colOff>185207</xdr:colOff>
      <xdr:row>142</xdr:row>
      <xdr:rowOff>158749</xdr:rowOff>
    </xdr:to>
    <xdr:sp macro="" textlink="">
      <xdr:nvSpPr>
        <xdr:cNvPr id="5" name="正方形/長方形 4"/>
        <xdr:cNvSpPr/>
      </xdr:nvSpPr>
      <xdr:spPr>
        <a:xfrm>
          <a:off x="3862916" y="366077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110</a:t>
          </a:r>
          <a:r>
            <a:rPr kumimoji="1" lang="ja-JP" altLang="en-US" sz="1100">
              <a:latin typeface="+mn-ea"/>
              <a:ea typeface="+mn-ea"/>
            </a:rPr>
            <a:t>百万円</a:t>
          </a:r>
        </a:p>
      </xdr:txBody>
    </xdr:sp>
    <xdr:clientData/>
  </xdr:twoCellAnchor>
  <xdr:twoCellAnchor>
    <xdr:from>
      <xdr:col>18</xdr:col>
      <xdr:colOff>39158</xdr:colOff>
      <xdr:row>142</xdr:row>
      <xdr:rowOff>177800</xdr:rowOff>
    </xdr:from>
    <xdr:to>
      <xdr:col>33</xdr:col>
      <xdr:colOff>153458</xdr:colOff>
      <xdr:row>144</xdr:row>
      <xdr:rowOff>264584</xdr:rowOff>
    </xdr:to>
    <xdr:sp macro="" textlink="">
      <xdr:nvSpPr>
        <xdr:cNvPr id="6" name="大かっこ 5"/>
        <xdr:cNvSpPr/>
      </xdr:nvSpPr>
      <xdr:spPr>
        <a:xfrm>
          <a:off x="3658658" y="37632217"/>
          <a:ext cx="3130550" cy="78528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（業務概要）</a:t>
          </a:r>
        </a:p>
        <a:p>
          <a:pPr algn="l"/>
          <a:r>
            <a:rPr kumimoji="1" lang="ja-JP" altLang="en-US" sz="1100"/>
            <a:t>温室効果ガス観測技術衛星「いぶき」による地球環境観測事業</a:t>
          </a:r>
        </a:p>
      </xdr:txBody>
    </xdr:sp>
    <xdr:clientData/>
  </xdr:twoCellAnchor>
  <xdr:twoCellAnchor>
    <xdr:from>
      <xdr:col>25</xdr:col>
      <xdr:colOff>187324</xdr:colOff>
      <xdr:row>145</xdr:row>
      <xdr:rowOff>64557</xdr:rowOff>
    </xdr:from>
    <xdr:to>
      <xdr:col>25</xdr:col>
      <xdr:colOff>187324</xdr:colOff>
      <xdr:row>146</xdr:row>
      <xdr:rowOff>258232</xdr:rowOff>
    </xdr:to>
    <xdr:cxnSp macro="">
      <xdr:nvCxnSpPr>
        <xdr:cNvPr id="7" name="直線矢印コネクタ 6"/>
        <xdr:cNvCxnSpPr/>
      </xdr:nvCxnSpPr>
      <xdr:spPr>
        <a:xfrm>
          <a:off x="5214407" y="38566724"/>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22224</xdr:colOff>
      <xdr:row>147</xdr:row>
      <xdr:rowOff>233891</xdr:rowOff>
    </xdr:from>
    <xdr:to>
      <xdr:col>32</xdr:col>
      <xdr:colOff>166156</xdr:colOff>
      <xdr:row>150</xdr:row>
      <xdr:rowOff>186266</xdr:rowOff>
    </xdr:to>
    <xdr:sp macro="" textlink="">
      <xdr:nvSpPr>
        <xdr:cNvPr id="8" name="正方形/長方形 7"/>
        <xdr:cNvSpPr/>
      </xdr:nvSpPr>
      <xdr:spPr>
        <a:xfrm>
          <a:off x="3842807" y="39434558"/>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（独）国立環境研究所</a:t>
          </a:r>
          <a:endParaRPr kumimoji="1" lang="en-US" altLang="ja-JP" sz="1100">
            <a:latin typeface="+mn-ea"/>
            <a:ea typeface="+mn-ea"/>
          </a:endParaRPr>
        </a:p>
        <a:p>
          <a:pPr algn="ctr"/>
          <a:r>
            <a:rPr kumimoji="1" lang="en-US" altLang="ja-JP" sz="1100">
              <a:latin typeface="+mn-ea"/>
              <a:ea typeface="+mn-ea"/>
            </a:rPr>
            <a:t>110</a:t>
          </a:r>
          <a:r>
            <a:rPr kumimoji="1" lang="ja-JP" altLang="en-US" sz="1100">
              <a:latin typeface="+mn-ea"/>
              <a:ea typeface="+mn-ea"/>
            </a:rPr>
            <a:t>百万円</a:t>
          </a:r>
        </a:p>
      </xdr:txBody>
    </xdr:sp>
    <xdr:clientData/>
  </xdr:twoCellAnchor>
  <xdr:twoCellAnchor>
    <xdr:from>
      <xdr:col>20</xdr:col>
      <xdr:colOff>63499</xdr:colOff>
      <xdr:row>146</xdr:row>
      <xdr:rowOff>314324</xdr:rowOff>
    </xdr:from>
    <xdr:to>
      <xdr:col>31</xdr:col>
      <xdr:colOff>105833</xdr:colOff>
      <xdr:row>147</xdr:row>
      <xdr:rowOff>250824</xdr:rowOff>
    </xdr:to>
    <xdr:sp macro="" textlink="">
      <xdr:nvSpPr>
        <xdr:cNvPr id="9" name="テキスト ボックス 8"/>
        <xdr:cNvSpPr txBox="1"/>
      </xdr:nvSpPr>
      <xdr:spPr>
        <a:xfrm>
          <a:off x="4085166" y="39165741"/>
          <a:ext cx="22542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参加者確認公募</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15</xdr:col>
      <xdr:colOff>127000</xdr:colOff>
      <xdr:row>150</xdr:row>
      <xdr:rowOff>349249</xdr:rowOff>
    </xdr:from>
    <xdr:to>
      <xdr:col>36</xdr:col>
      <xdr:colOff>84667</xdr:colOff>
      <xdr:row>155</xdr:row>
      <xdr:rowOff>288924</xdr:rowOff>
    </xdr:to>
    <xdr:sp macro="" textlink="">
      <xdr:nvSpPr>
        <xdr:cNvPr id="10" name="大かっこ 9"/>
        <xdr:cNvSpPr/>
      </xdr:nvSpPr>
      <xdr:spPr>
        <a:xfrm>
          <a:off x="3143250" y="40597666"/>
          <a:ext cx="4180417" cy="16859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　</a:t>
          </a:r>
          <a:r>
            <a:rPr kumimoji="1" lang="en-US" altLang="ja-JP" sz="900"/>
            <a:t>(</a:t>
          </a:r>
          <a:r>
            <a:rPr kumimoji="1" lang="ja-JP" altLang="en-US" sz="900"/>
            <a:t>業務概要）</a:t>
          </a:r>
        </a:p>
        <a:p>
          <a:pPr algn="l"/>
          <a:r>
            <a:rPr kumimoji="1" lang="ja-JP" altLang="en-US" sz="900"/>
            <a:t>　「いぶき」データの検証に必要な二酸化炭素、メタンの濃度観測データを国際的観測ネットワークから入手するとともに、日本周辺では地上並びに航空機による観測データ取得等を行う。取得した検証用データを用いて、「いぶき」の観測データと比較し検証解析を行い、検証解析により得られた原因解析に基づき、補正手法を検討し「いぶき」の観測データに対して補正を施し、　国際的に使用できる観測データの品質保証を行う。また、「いぶき」の観測から得られる成果をさらに有効なものとするため、一般からの研究公募の実施運営や、専門家からの助言を求めるための会合の運営を行う。</a:t>
          </a:r>
        </a:p>
      </xdr:txBody>
    </xdr:sp>
    <xdr:clientData/>
  </xdr:twoCellAnchor>
  <xdr:twoCellAnchor>
    <xdr:from>
      <xdr:col>15</xdr:col>
      <xdr:colOff>127000</xdr:colOff>
      <xdr:row>158</xdr:row>
      <xdr:rowOff>285750</xdr:rowOff>
    </xdr:from>
    <xdr:to>
      <xdr:col>24</xdr:col>
      <xdr:colOff>116416</xdr:colOff>
      <xdr:row>159</xdr:row>
      <xdr:rowOff>222250</xdr:rowOff>
    </xdr:to>
    <xdr:sp macro="" textlink="">
      <xdr:nvSpPr>
        <xdr:cNvPr id="13" name="テキスト ボックス 12"/>
        <xdr:cNvSpPr txBox="1"/>
      </xdr:nvSpPr>
      <xdr:spPr>
        <a:xfrm>
          <a:off x="3143250" y="43328167"/>
          <a:ext cx="179916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30</xdr:col>
      <xdr:colOff>0</xdr:colOff>
      <xdr:row>158</xdr:row>
      <xdr:rowOff>232833</xdr:rowOff>
    </xdr:from>
    <xdr:to>
      <xdr:col>38</xdr:col>
      <xdr:colOff>190499</xdr:colOff>
      <xdr:row>159</xdr:row>
      <xdr:rowOff>169333</xdr:rowOff>
    </xdr:to>
    <xdr:sp macro="" textlink="">
      <xdr:nvSpPr>
        <xdr:cNvPr id="14" name="テキスト ボックス 13"/>
        <xdr:cNvSpPr txBox="1"/>
      </xdr:nvSpPr>
      <xdr:spPr>
        <a:xfrm>
          <a:off x="6032500" y="43275250"/>
          <a:ext cx="179916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15</xdr:col>
      <xdr:colOff>63499</xdr:colOff>
      <xdr:row>159</xdr:row>
      <xdr:rowOff>190501</xdr:rowOff>
    </xdr:from>
    <xdr:to>
      <xdr:col>25</xdr:col>
      <xdr:colOff>116416</xdr:colOff>
      <xdr:row>161</xdr:row>
      <xdr:rowOff>285751</xdr:rowOff>
    </xdr:to>
    <xdr:sp macro="" textlink="">
      <xdr:nvSpPr>
        <xdr:cNvPr id="15" name="正方形/長方形 14"/>
        <xdr:cNvSpPr/>
      </xdr:nvSpPr>
      <xdr:spPr>
        <a:xfrm>
          <a:off x="3079749" y="43582168"/>
          <a:ext cx="2063750" cy="7937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（一財）日本気象協会</a:t>
          </a:r>
          <a:endParaRPr kumimoji="1" lang="en-US" altLang="ja-JP" sz="1100">
            <a:latin typeface="+mn-ea"/>
            <a:ea typeface="+mn-ea"/>
          </a:endParaRPr>
        </a:p>
        <a:p>
          <a:pPr algn="ctr"/>
          <a:r>
            <a:rPr kumimoji="1" lang="en-US" altLang="ja-JP" sz="1100">
              <a:latin typeface="+mn-ea"/>
              <a:ea typeface="+mn-ea"/>
            </a:rPr>
            <a:t>16</a:t>
          </a:r>
          <a:r>
            <a:rPr kumimoji="1" lang="ja-JP" altLang="en-US" sz="1100">
              <a:latin typeface="+mn-ea"/>
              <a:ea typeface="+mn-ea"/>
            </a:rPr>
            <a:t>百万円</a:t>
          </a:r>
        </a:p>
      </xdr:txBody>
    </xdr:sp>
    <xdr:clientData/>
  </xdr:twoCellAnchor>
  <xdr:twoCellAnchor>
    <xdr:from>
      <xdr:col>29</xdr:col>
      <xdr:colOff>105832</xdr:colOff>
      <xdr:row>159</xdr:row>
      <xdr:rowOff>201083</xdr:rowOff>
    </xdr:from>
    <xdr:to>
      <xdr:col>39</xdr:col>
      <xdr:colOff>158749</xdr:colOff>
      <xdr:row>161</xdr:row>
      <xdr:rowOff>296333</xdr:rowOff>
    </xdr:to>
    <xdr:sp macro="" textlink="">
      <xdr:nvSpPr>
        <xdr:cNvPr id="16" name="正方形/長方形 15"/>
        <xdr:cNvSpPr/>
      </xdr:nvSpPr>
      <xdr:spPr>
        <a:xfrm>
          <a:off x="5937249" y="43592750"/>
          <a:ext cx="2063750" cy="7937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富士通エフ・アイ・ピー（株）</a:t>
          </a:r>
          <a:endParaRPr kumimoji="1" lang="en-US" altLang="ja-JP" sz="1100">
            <a:latin typeface="+mn-ea"/>
            <a:ea typeface="+mn-ea"/>
          </a:endParaRPr>
        </a:p>
        <a:p>
          <a:pPr algn="ctr"/>
          <a:r>
            <a:rPr kumimoji="1" lang="en-US" altLang="ja-JP" sz="1100">
              <a:latin typeface="+mn-ea"/>
              <a:ea typeface="+mn-ea"/>
            </a:rPr>
            <a:t>16</a:t>
          </a:r>
          <a:r>
            <a:rPr kumimoji="1" lang="ja-JP" altLang="en-US" sz="1100">
              <a:latin typeface="+mn-ea"/>
              <a:ea typeface="+mn-ea"/>
            </a:rPr>
            <a:t>百万円</a:t>
          </a:r>
        </a:p>
      </xdr:txBody>
    </xdr:sp>
    <xdr:clientData/>
  </xdr:twoCellAnchor>
  <xdr:twoCellAnchor>
    <xdr:from>
      <xdr:col>14</xdr:col>
      <xdr:colOff>42332</xdr:colOff>
      <xdr:row>161</xdr:row>
      <xdr:rowOff>306916</xdr:rowOff>
    </xdr:from>
    <xdr:to>
      <xdr:col>26</xdr:col>
      <xdr:colOff>63499</xdr:colOff>
      <xdr:row>165</xdr:row>
      <xdr:rowOff>116416</xdr:rowOff>
    </xdr:to>
    <xdr:sp macro="" textlink="">
      <xdr:nvSpPr>
        <xdr:cNvPr id="17" name="大かっこ 16"/>
        <xdr:cNvSpPr/>
      </xdr:nvSpPr>
      <xdr:spPr>
        <a:xfrm>
          <a:off x="2857499" y="44397083"/>
          <a:ext cx="2434167" cy="12065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「いぶき」データの検証に必要な国内外のあらゆる検証用データの収集を行う。また、「いぶき」データ及び比較検証用データの初期診断を行う。</a:t>
          </a:r>
        </a:p>
      </xdr:txBody>
    </xdr:sp>
    <xdr:clientData/>
  </xdr:twoCellAnchor>
  <xdr:twoCellAnchor>
    <xdr:from>
      <xdr:col>28</xdr:col>
      <xdr:colOff>95250</xdr:colOff>
      <xdr:row>161</xdr:row>
      <xdr:rowOff>296333</xdr:rowOff>
    </xdr:from>
    <xdr:to>
      <xdr:col>40</xdr:col>
      <xdr:colOff>116417</xdr:colOff>
      <xdr:row>165</xdr:row>
      <xdr:rowOff>74083</xdr:rowOff>
    </xdr:to>
    <xdr:sp macro="" textlink="">
      <xdr:nvSpPr>
        <xdr:cNvPr id="18" name="大かっこ 17"/>
        <xdr:cNvSpPr/>
      </xdr:nvSpPr>
      <xdr:spPr>
        <a:xfrm>
          <a:off x="5725583" y="44386500"/>
          <a:ext cx="2434167" cy="11747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「いぶき」データの検証に必要な国内の地上観測データの解析を行い、データの不備の確認や、検証に適切なフォーマットへの変換処理を行う。</a:t>
          </a:r>
        </a:p>
      </xdr:txBody>
    </xdr:sp>
    <xdr:clientData/>
  </xdr:twoCellAnchor>
  <xdr:twoCellAnchor>
    <xdr:from>
      <xdr:col>20</xdr:col>
      <xdr:colOff>21166</xdr:colOff>
      <xdr:row>156</xdr:row>
      <xdr:rowOff>74083</xdr:rowOff>
    </xdr:from>
    <xdr:to>
      <xdr:col>33</xdr:col>
      <xdr:colOff>179916</xdr:colOff>
      <xdr:row>158</xdr:row>
      <xdr:rowOff>236008</xdr:rowOff>
    </xdr:to>
    <xdr:grpSp>
      <xdr:nvGrpSpPr>
        <xdr:cNvPr id="25" name="グループ化 24"/>
        <xdr:cNvGrpSpPr/>
      </xdr:nvGrpSpPr>
      <xdr:grpSpPr>
        <a:xfrm>
          <a:off x="3678766" y="43698583"/>
          <a:ext cx="2536190" cy="878205"/>
          <a:chOff x="2592917" y="43529250"/>
          <a:chExt cx="2772833" cy="860425"/>
        </a:xfrm>
      </xdr:grpSpPr>
      <xdr:cxnSp macro="">
        <xdr:nvCxnSpPr>
          <xdr:cNvPr id="11" name="直線矢印コネクタ 10"/>
          <xdr:cNvCxnSpPr/>
        </xdr:nvCxnSpPr>
        <xdr:spPr>
          <a:xfrm>
            <a:off x="2614083" y="43846750"/>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5344583" y="43846750"/>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 name="直線コネクタ 2"/>
          <xdr:cNvCxnSpPr/>
        </xdr:nvCxnSpPr>
        <xdr:spPr>
          <a:xfrm>
            <a:off x="2592917" y="43836167"/>
            <a:ext cx="277283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3810000" y="43529250"/>
            <a:ext cx="0" cy="31750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131" zoomScaleNormal="90" zoomScaleSheetLayoutView="100" zoomScalePageLayoutView="85" workbookViewId="0">
      <selection activeCell="F133" sqref="F133:AX133"/>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25" t="s">
        <v>0</v>
      </c>
      <c r="AK2" s="425"/>
      <c r="AL2" s="425"/>
      <c r="AM2" s="425"/>
      <c r="AN2" s="425"/>
      <c r="AO2" s="425"/>
      <c r="AP2" s="425"/>
      <c r="AQ2" s="675" t="s">
        <v>376</v>
      </c>
      <c r="AR2" s="675"/>
      <c r="AS2" s="59" t="str">
        <f>IF(OR(AQ2="　", AQ2=""), "", "-")</f>
        <v/>
      </c>
      <c r="AT2" s="676">
        <v>311</v>
      </c>
      <c r="AU2" s="676"/>
      <c r="AV2" s="60" t="str">
        <f>IF(AW2="", "", "-")</f>
        <v/>
      </c>
      <c r="AW2" s="677"/>
      <c r="AX2" s="677"/>
    </row>
    <row r="3" spans="1:50" ht="21" customHeight="1" thickBot="1">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378</v>
      </c>
      <c r="AK3" s="636"/>
      <c r="AL3" s="636"/>
      <c r="AM3" s="636"/>
      <c r="AN3" s="636"/>
      <c r="AO3" s="636"/>
      <c r="AP3" s="636"/>
      <c r="AQ3" s="636"/>
      <c r="AR3" s="636"/>
      <c r="AS3" s="636"/>
      <c r="AT3" s="636"/>
      <c r="AU3" s="636"/>
      <c r="AV3" s="636"/>
      <c r="AW3" s="636"/>
      <c r="AX3" s="36" t="s">
        <v>91</v>
      </c>
    </row>
    <row r="4" spans="1:50" ht="24.75" customHeight="1">
      <c r="A4" s="452" t="s">
        <v>30</v>
      </c>
      <c r="B4" s="453"/>
      <c r="C4" s="453"/>
      <c r="D4" s="453"/>
      <c r="E4" s="453"/>
      <c r="F4" s="453"/>
      <c r="G4" s="426" t="s">
        <v>379</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380</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50" t="s">
        <v>207</v>
      </c>
      <c r="H5" s="612"/>
      <c r="I5" s="612"/>
      <c r="J5" s="612"/>
      <c r="K5" s="612"/>
      <c r="L5" s="612"/>
      <c r="M5" s="651" t="s">
        <v>92</v>
      </c>
      <c r="N5" s="652"/>
      <c r="O5" s="652"/>
      <c r="P5" s="652"/>
      <c r="Q5" s="652"/>
      <c r="R5" s="653"/>
      <c r="S5" s="611" t="s">
        <v>157</v>
      </c>
      <c r="T5" s="612"/>
      <c r="U5" s="612"/>
      <c r="V5" s="612"/>
      <c r="W5" s="612"/>
      <c r="X5" s="613"/>
      <c r="Y5" s="443" t="s">
        <v>3</v>
      </c>
      <c r="Z5" s="444"/>
      <c r="AA5" s="444"/>
      <c r="AB5" s="444"/>
      <c r="AC5" s="444"/>
      <c r="AD5" s="445"/>
      <c r="AE5" s="446" t="s">
        <v>381</v>
      </c>
      <c r="AF5" s="447"/>
      <c r="AG5" s="447"/>
      <c r="AH5" s="447"/>
      <c r="AI5" s="447"/>
      <c r="AJ5" s="447"/>
      <c r="AK5" s="447"/>
      <c r="AL5" s="447"/>
      <c r="AM5" s="447"/>
      <c r="AN5" s="447"/>
      <c r="AO5" s="447"/>
      <c r="AP5" s="448"/>
      <c r="AQ5" s="449" t="s">
        <v>382</v>
      </c>
      <c r="AR5" s="450"/>
      <c r="AS5" s="450"/>
      <c r="AT5" s="450"/>
      <c r="AU5" s="450"/>
      <c r="AV5" s="450"/>
      <c r="AW5" s="450"/>
      <c r="AX5" s="451"/>
    </row>
    <row r="6" spans="1:50" ht="71.25" customHeight="1">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383</v>
      </c>
      <c r="AF6" s="461"/>
      <c r="AG6" s="461"/>
      <c r="AH6" s="461"/>
      <c r="AI6" s="461"/>
      <c r="AJ6" s="461"/>
      <c r="AK6" s="461"/>
      <c r="AL6" s="461"/>
      <c r="AM6" s="461"/>
      <c r="AN6" s="461"/>
      <c r="AO6" s="461"/>
      <c r="AP6" s="461"/>
      <c r="AQ6" s="462"/>
      <c r="AR6" s="462"/>
      <c r="AS6" s="462"/>
      <c r="AT6" s="462"/>
      <c r="AU6" s="462"/>
      <c r="AV6" s="462"/>
      <c r="AW6" s="462"/>
      <c r="AX6" s="463"/>
    </row>
    <row r="7" spans="1:50" ht="49.5" customHeight="1">
      <c r="A7" s="478" t="s">
        <v>25</v>
      </c>
      <c r="B7" s="479"/>
      <c r="C7" s="479"/>
      <c r="D7" s="479"/>
      <c r="E7" s="479"/>
      <c r="F7" s="479"/>
      <c r="G7" s="480" t="s">
        <v>386</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384</v>
      </c>
      <c r="AF7" s="485"/>
      <c r="AG7" s="485"/>
      <c r="AH7" s="485"/>
      <c r="AI7" s="485"/>
      <c r="AJ7" s="485"/>
      <c r="AK7" s="485"/>
      <c r="AL7" s="485"/>
      <c r="AM7" s="485"/>
      <c r="AN7" s="485"/>
      <c r="AO7" s="485"/>
      <c r="AP7" s="485"/>
      <c r="AQ7" s="485"/>
      <c r="AR7" s="485"/>
      <c r="AS7" s="485"/>
      <c r="AT7" s="485"/>
      <c r="AU7" s="485"/>
      <c r="AV7" s="485"/>
      <c r="AW7" s="485"/>
      <c r="AX7" s="486"/>
    </row>
    <row r="8" spans="1:50" ht="52.5" customHeight="1">
      <c r="A8" s="631" t="s">
        <v>308</v>
      </c>
      <c r="B8" s="632"/>
      <c r="C8" s="632"/>
      <c r="D8" s="632"/>
      <c r="E8" s="632"/>
      <c r="F8" s="633"/>
      <c r="G8" s="628" t="str">
        <f>入力規則等!A26</f>
        <v>科学技術・イノベーション、地球温暖化対策</v>
      </c>
      <c r="H8" s="629"/>
      <c r="I8" s="629"/>
      <c r="J8" s="629"/>
      <c r="K8" s="629"/>
      <c r="L8" s="629"/>
      <c r="M8" s="629"/>
      <c r="N8" s="629"/>
      <c r="O8" s="629"/>
      <c r="P8" s="629"/>
      <c r="Q8" s="629"/>
      <c r="R8" s="629"/>
      <c r="S8" s="629"/>
      <c r="T8" s="629"/>
      <c r="U8" s="629"/>
      <c r="V8" s="629"/>
      <c r="W8" s="629"/>
      <c r="X8" s="630"/>
      <c r="Y8" s="464" t="s">
        <v>79</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7"/>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c r="A13" s="394"/>
      <c r="B13" s="395"/>
      <c r="C13" s="395"/>
      <c r="D13" s="395"/>
      <c r="E13" s="395"/>
      <c r="F13" s="396"/>
      <c r="G13" s="497" t="s">
        <v>7</v>
      </c>
      <c r="H13" s="498"/>
      <c r="I13" s="503" t="s">
        <v>8</v>
      </c>
      <c r="J13" s="504"/>
      <c r="K13" s="504"/>
      <c r="L13" s="504"/>
      <c r="M13" s="504"/>
      <c r="N13" s="504"/>
      <c r="O13" s="505"/>
      <c r="P13" s="175">
        <v>120</v>
      </c>
      <c r="Q13" s="176"/>
      <c r="R13" s="176"/>
      <c r="S13" s="176"/>
      <c r="T13" s="176"/>
      <c r="U13" s="176"/>
      <c r="V13" s="177"/>
      <c r="W13" s="175">
        <v>109</v>
      </c>
      <c r="X13" s="176"/>
      <c r="Y13" s="176"/>
      <c r="Z13" s="176"/>
      <c r="AA13" s="176"/>
      <c r="AB13" s="176"/>
      <c r="AC13" s="177"/>
      <c r="AD13" s="175">
        <v>112</v>
      </c>
      <c r="AE13" s="176"/>
      <c r="AF13" s="176"/>
      <c r="AG13" s="176"/>
      <c r="AH13" s="176"/>
      <c r="AI13" s="176"/>
      <c r="AJ13" s="177"/>
      <c r="AK13" s="175">
        <v>103</v>
      </c>
      <c r="AL13" s="176"/>
      <c r="AM13" s="176"/>
      <c r="AN13" s="176"/>
      <c r="AO13" s="176"/>
      <c r="AP13" s="176"/>
      <c r="AQ13" s="177"/>
      <c r="AR13" s="189">
        <v>97</v>
      </c>
      <c r="AS13" s="190"/>
      <c r="AT13" s="190"/>
      <c r="AU13" s="190"/>
      <c r="AV13" s="190"/>
      <c r="AW13" s="190"/>
      <c r="AX13" s="191"/>
    </row>
    <row r="14" spans="1:50" ht="21" customHeight="1">
      <c r="A14" s="394"/>
      <c r="B14" s="395"/>
      <c r="C14" s="395"/>
      <c r="D14" s="395"/>
      <c r="E14" s="395"/>
      <c r="F14" s="396"/>
      <c r="G14" s="499"/>
      <c r="H14" s="500"/>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389</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c r="A15" s="394"/>
      <c r="B15" s="395"/>
      <c r="C15" s="395"/>
      <c r="D15" s="395"/>
      <c r="E15" s="395"/>
      <c r="F15" s="396"/>
      <c r="G15" s="499"/>
      <c r="H15" s="500"/>
      <c r="I15" s="179" t="s">
        <v>62</v>
      </c>
      <c r="J15" s="423"/>
      <c r="K15" s="423"/>
      <c r="L15" s="423"/>
      <c r="M15" s="423"/>
      <c r="N15" s="423"/>
      <c r="O15" s="424"/>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t="s">
        <v>451</v>
      </c>
      <c r="AS15" s="176"/>
      <c r="AT15" s="176"/>
      <c r="AU15" s="176"/>
      <c r="AV15" s="176"/>
      <c r="AW15" s="176"/>
      <c r="AX15" s="178"/>
    </row>
    <row r="16" spans="1:50" ht="21" customHeight="1">
      <c r="A16" s="394"/>
      <c r="B16" s="395"/>
      <c r="C16" s="395"/>
      <c r="D16" s="395"/>
      <c r="E16" s="395"/>
      <c r="F16" s="396"/>
      <c r="G16" s="499"/>
      <c r="H16" s="500"/>
      <c r="I16" s="179" t="s">
        <v>63</v>
      </c>
      <c r="J16" s="423"/>
      <c r="K16" s="423"/>
      <c r="L16" s="423"/>
      <c r="M16" s="423"/>
      <c r="N16" s="423"/>
      <c r="O16" s="424"/>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3"/>
      <c r="AS16" s="474"/>
      <c r="AT16" s="474"/>
      <c r="AU16" s="474"/>
      <c r="AV16" s="474"/>
      <c r="AW16" s="474"/>
      <c r="AX16" s="475"/>
    </row>
    <row r="17" spans="1:50" ht="24.75" customHeight="1">
      <c r="A17" s="394"/>
      <c r="B17" s="395"/>
      <c r="C17" s="395"/>
      <c r="D17" s="395"/>
      <c r="E17" s="395"/>
      <c r="F17" s="396"/>
      <c r="G17" s="499"/>
      <c r="H17" s="500"/>
      <c r="I17" s="179" t="s">
        <v>61</v>
      </c>
      <c r="J17" s="180"/>
      <c r="K17" s="180"/>
      <c r="L17" s="180"/>
      <c r="M17" s="180"/>
      <c r="N17" s="180"/>
      <c r="O17" s="181"/>
      <c r="P17" s="175" t="s">
        <v>386</v>
      </c>
      <c r="Q17" s="176"/>
      <c r="R17" s="176"/>
      <c r="S17" s="176"/>
      <c r="T17" s="176"/>
      <c r="U17" s="176"/>
      <c r="V17" s="177"/>
      <c r="W17" s="175" t="s">
        <v>389</v>
      </c>
      <c r="X17" s="176"/>
      <c r="Y17" s="176"/>
      <c r="Z17" s="176"/>
      <c r="AA17" s="176"/>
      <c r="AB17" s="176"/>
      <c r="AC17" s="177"/>
      <c r="AD17" s="175" t="s">
        <v>389</v>
      </c>
      <c r="AE17" s="176"/>
      <c r="AF17" s="176"/>
      <c r="AG17" s="176"/>
      <c r="AH17" s="176"/>
      <c r="AI17" s="176"/>
      <c r="AJ17" s="177"/>
      <c r="AK17" s="175" t="s">
        <v>389</v>
      </c>
      <c r="AL17" s="176"/>
      <c r="AM17" s="176"/>
      <c r="AN17" s="176"/>
      <c r="AO17" s="176"/>
      <c r="AP17" s="176"/>
      <c r="AQ17" s="177"/>
      <c r="AR17" s="476"/>
      <c r="AS17" s="476"/>
      <c r="AT17" s="476"/>
      <c r="AU17" s="476"/>
      <c r="AV17" s="476"/>
      <c r="AW17" s="476"/>
      <c r="AX17" s="477"/>
    </row>
    <row r="18" spans="1:50" ht="24.75" customHeight="1">
      <c r="A18" s="394"/>
      <c r="B18" s="395"/>
      <c r="C18" s="395"/>
      <c r="D18" s="395"/>
      <c r="E18" s="395"/>
      <c r="F18" s="396"/>
      <c r="G18" s="501"/>
      <c r="H18" s="502"/>
      <c r="I18" s="623" t="s">
        <v>22</v>
      </c>
      <c r="J18" s="624"/>
      <c r="K18" s="624"/>
      <c r="L18" s="624"/>
      <c r="M18" s="624"/>
      <c r="N18" s="624"/>
      <c r="O18" s="625"/>
      <c r="P18" s="645">
        <f>SUM(P13:V17)</f>
        <v>120</v>
      </c>
      <c r="Q18" s="646"/>
      <c r="R18" s="646"/>
      <c r="S18" s="646"/>
      <c r="T18" s="646"/>
      <c r="U18" s="646"/>
      <c r="V18" s="647"/>
      <c r="W18" s="645">
        <f>SUM(W13:AC17)</f>
        <v>109</v>
      </c>
      <c r="X18" s="646"/>
      <c r="Y18" s="646"/>
      <c r="Z18" s="646"/>
      <c r="AA18" s="646"/>
      <c r="AB18" s="646"/>
      <c r="AC18" s="647"/>
      <c r="AD18" s="645">
        <f t="shared" ref="AD18" si="0">SUM(AD13:AJ17)</f>
        <v>112</v>
      </c>
      <c r="AE18" s="646"/>
      <c r="AF18" s="646"/>
      <c r="AG18" s="646"/>
      <c r="AH18" s="646"/>
      <c r="AI18" s="646"/>
      <c r="AJ18" s="647"/>
      <c r="AK18" s="645">
        <f t="shared" ref="AK18" si="1">SUM(AK13:AQ17)</f>
        <v>103</v>
      </c>
      <c r="AL18" s="646"/>
      <c r="AM18" s="646"/>
      <c r="AN18" s="646"/>
      <c r="AO18" s="646"/>
      <c r="AP18" s="646"/>
      <c r="AQ18" s="647"/>
      <c r="AR18" s="645">
        <f t="shared" ref="AR18" si="2">SUM(AR13:AX17)</f>
        <v>97</v>
      </c>
      <c r="AS18" s="646"/>
      <c r="AT18" s="646"/>
      <c r="AU18" s="646"/>
      <c r="AV18" s="646"/>
      <c r="AW18" s="646"/>
      <c r="AX18" s="648"/>
    </row>
    <row r="19" spans="1:50" ht="24.75" customHeight="1">
      <c r="A19" s="394"/>
      <c r="B19" s="395"/>
      <c r="C19" s="395"/>
      <c r="D19" s="395"/>
      <c r="E19" s="395"/>
      <c r="F19" s="396"/>
      <c r="G19" s="643" t="s">
        <v>10</v>
      </c>
      <c r="H19" s="644"/>
      <c r="I19" s="644"/>
      <c r="J19" s="644"/>
      <c r="K19" s="644"/>
      <c r="L19" s="644"/>
      <c r="M19" s="644"/>
      <c r="N19" s="644"/>
      <c r="O19" s="644"/>
      <c r="P19" s="175">
        <v>118</v>
      </c>
      <c r="Q19" s="176"/>
      <c r="R19" s="176"/>
      <c r="S19" s="176"/>
      <c r="T19" s="176"/>
      <c r="U19" s="176"/>
      <c r="V19" s="177"/>
      <c r="W19" s="175">
        <v>106</v>
      </c>
      <c r="X19" s="176"/>
      <c r="Y19" s="176"/>
      <c r="Z19" s="176"/>
      <c r="AA19" s="176"/>
      <c r="AB19" s="176"/>
      <c r="AC19" s="177"/>
      <c r="AD19" s="175">
        <v>110</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c r="A20" s="491"/>
      <c r="B20" s="492"/>
      <c r="C20" s="492"/>
      <c r="D20" s="492"/>
      <c r="E20" s="492"/>
      <c r="F20" s="493"/>
      <c r="G20" s="643" t="s">
        <v>11</v>
      </c>
      <c r="H20" s="644"/>
      <c r="I20" s="644"/>
      <c r="J20" s="644"/>
      <c r="K20" s="644"/>
      <c r="L20" s="644"/>
      <c r="M20" s="644"/>
      <c r="N20" s="644"/>
      <c r="O20" s="644"/>
      <c r="P20" s="649">
        <f>IF(P18=0, "-", P19/P18)</f>
        <v>0.98333333333333328</v>
      </c>
      <c r="Q20" s="649"/>
      <c r="R20" s="649"/>
      <c r="S20" s="649"/>
      <c r="T20" s="649"/>
      <c r="U20" s="649"/>
      <c r="V20" s="649"/>
      <c r="W20" s="649">
        <f>IF(W18=0, "-", W19/W18)</f>
        <v>0.97247706422018354</v>
      </c>
      <c r="X20" s="649"/>
      <c r="Y20" s="649"/>
      <c r="Z20" s="649"/>
      <c r="AA20" s="649"/>
      <c r="AB20" s="649"/>
      <c r="AC20" s="649"/>
      <c r="AD20" s="649">
        <f>IF(AD18=0, "-", AD19/AD18)</f>
        <v>0.9821428571428571</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c r="A23" s="130"/>
      <c r="B23" s="128"/>
      <c r="C23" s="128"/>
      <c r="D23" s="128"/>
      <c r="E23" s="128"/>
      <c r="F23" s="129"/>
      <c r="G23" s="74" t="s">
        <v>445</v>
      </c>
      <c r="H23" s="75"/>
      <c r="I23" s="75"/>
      <c r="J23" s="75"/>
      <c r="K23" s="75"/>
      <c r="L23" s="75"/>
      <c r="M23" s="75"/>
      <c r="N23" s="75"/>
      <c r="O23" s="76"/>
      <c r="P23" s="219" t="s">
        <v>446</v>
      </c>
      <c r="Q23" s="234"/>
      <c r="R23" s="234"/>
      <c r="S23" s="234"/>
      <c r="T23" s="234"/>
      <c r="U23" s="234"/>
      <c r="V23" s="234"/>
      <c r="W23" s="234"/>
      <c r="X23" s="235"/>
      <c r="Y23" s="228" t="s">
        <v>14</v>
      </c>
      <c r="Z23" s="229"/>
      <c r="AA23" s="230"/>
      <c r="AB23" s="167" t="s">
        <v>390</v>
      </c>
      <c r="AC23" s="168"/>
      <c r="AD23" s="168"/>
      <c r="AE23" s="88">
        <v>31</v>
      </c>
      <c r="AF23" s="89"/>
      <c r="AG23" s="89"/>
      <c r="AH23" s="89"/>
      <c r="AI23" s="90"/>
      <c r="AJ23" s="88">
        <v>48</v>
      </c>
      <c r="AK23" s="89"/>
      <c r="AL23" s="89"/>
      <c r="AM23" s="89"/>
      <c r="AN23" s="90"/>
      <c r="AO23" s="88">
        <v>44</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7" t="s">
        <v>390</v>
      </c>
      <c r="AC24" s="197"/>
      <c r="AD24" s="197"/>
      <c r="AE24" s="88">
        <v>30</v>
      </c>
      <c r="AF24" s="89"/>
      <c r="AG24" s="89"/>
      <c r="AH24" s="89"/>
      <c r="AI24" s="90"/>
      <c r="AJ24" s="88">
        <v>35</v>
      </c>
      <c r="AK24" s="89"/>
      <c r="AL24" s="89"/>
      <c r="AM24" s="89"/>
      <c r="AN24" s="90"/>
      <c r="AO24" s="88">
        <v>40</v>
      </c>
      <c r="AP24" s="89"/>
      <c r="AQ24" s="89"/>
      <c r="AR24" s="89"/>
      <c r="AS24" s="90"/>
      <c r="AT24" s="88">
        <v>50</v>
      </c>
      <c r="AU24" s="89"/>
      <c r="AV24" s="89"/>
      <c r="AW24" s="89"/>
      <c r="AX24" s="346"/>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103</v>
      </c>
      <c r="AF25" s="89"/>
      <c r="AG25" s="89"/>
      <c r="AH25" s="89"/>
      <c r="AI25" s="90"/>
      <c r="AJ25" s="88">
        <v>137</v>
      </c>
      <c r="AK25" s="89"/>
      <c r="AL25" s="89"/>
      <c r="AM25" s="89"/>
      <c r="AN25" s="90"/>
      <c r="AO25" s="88">
        <v>110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6"/>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6"/>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4"/>
      <c r="B54" s="100"/>
      <c r="C54" s="100"/>
      <c r="D54" s="100"/>
      <c r="E54" s="100"/>
      <c r="F54" s="101"/>
      <c r="G54" s="605"/>
      <c r="H54" s="234"/>
      <c r="I54" s="234"/>
      <c r="J54" s="234"/>
      <c r="K54" s="234"/>
      <c r="L54" s="234"/>
      <c r="M54" s="234"/>
      <c r="N54" s="234"/>
      <c r="O54" s="235"/>
      <c r="P54" s="219"/>
      <c r="Q54" s="220"/>
      <c r="R54" s="220"/>
      <c r="S54" s="220"/>
      <c r="T54" s="220"/>
      <c r="U54" s="220"/>
      <c r="V54" s="220"/>
      <c r="W54" s="220"/>
      <c r="X54" s="221"/>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4"/>
      <c r="B55" s="100"/>
      <c r="C55" s="100"/>
      <c r="D55" s="100"/>
      <c r="E55" s="100"/>
      <c r="F55" s="101"/>
      <c r="G55" s="60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6"/>
    </row>
    <row r="56" spans="1:50" ht="22.5" hidden="1" customHeight="1">
      <c r="A56" s="654"/>
      <c r="B56" s="103"/>
      <c r="C56" s="103"/>
      <c r="D56" s="103"/>
      <c r="E56" s="103"/>
      <c r="F56" s="104"/>
      <c r="G56" s="60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4"/>
      <c r="B59" s="100"/>
      <c r="C59" s="100"/>
      <c r="D59" s="100"/>
      <c r="E59" s="100"/>
      <c r="F59" s="101"/>
      <c r="G59" s="605"/>
      <c r="H59" s="234"/>
      <c r="I59" s="234"/>
      <c r="J59" s="234"/>
      <c r="K59" s="234"/>
      <c r="L59" s="234"/>
      <c r="M59" s="234"/>
      <c r="N59" s="234"/>
      <c r="O59" s="235"/>
      <c r="P59" s="219"/>
      <c r="Q59" s="220"/>
      <c r="R59" s="220"/>
      <c r="S59" s="220"/>
      <c r="T59" s="220"/>
      <c r="U59" s="220"/>
      <c r="V59" s="220"/>
      <c r="W59" s="220"/>
      <c r="X59" s="221"/>
      <c r="Y59" s="582" t="s">
        <v>86</v>
      </c>
      <c r="Z59" s="583"/>
      <c r="AA59" s="584"/>
      <c r="AB59" s="586"/>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4"/>
      <c r="B60" s="100"/>
      <c r="C60" s="100"/>
      <c r="D60" s="100"/>
      <c r="E60" s="100"/>
      <c r="F60" s="101"/>
      <c r="G60" s="60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c r="A61" s="654"/>
      <c r="B61" s="103"/>
      <c r="C61" s="103"/>
      <c r="D61" s="103"/>
      <c r="E61" s="103"/>
      <c r="F61" s="104"/>
      <c r="G61" s="60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4"/>
      <c r="B64" s="100"/>
      <c r="C64" s="100"/>
      <c r="D64" s="100"/>
      <c r="E64" s="100"/>
      <c r="F64" s="101"/>
      <c r="G64" s="605"/>
      <c r="H64" s="234"/>
      <c r="I64" s="234"/>
      <c r="J64" s="234"/>
      <c r="K64" s="234"/>
      <c r="L64" s="234"/>
      <c r="M64" s="234"/>
      <c r="N64" s="234"/>
      <c r="O64" s="235"/>
      <c r="P64" s="219"/>
      <c r="Q64" s="220"/>
      <c r="R64" s="220"/>
      <c r="S64" s="220"/>
      <c r="T64" s="220"/>
      <c r="U64" s="220"/>
      <c r="V64" s="220"/>
      <c r="W64" s="220"/>
      <c r="X64" s="221"/>
      <c r="Y64" s="582" t="s">
        <v>86</v>
      </c>
      <c r="Z64" s="583"/>
      <c r="AA64" s="584"/>
      <c r="AB64" s="586"/>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4"/>
      <c r="B65" s="100"/>
      <c r="C65" s="100"/>
      <c r="D65" s="100"/>
      <c r="E65" s="100"/>
      <c r="F65" s="101"/>
      <c r="G65" s="60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c r="A66" s="655"/>
      <c r="B66" s="103"/>
      <c r="C66" s="103"/>
      <c r="D66" s="103"/>
      <c r="E66" s="103"/>
      <c r="F66" s="104"/>
      <c r="G66" s="60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c r="A67" s="520" t="s">
        <v>88</v>
      </c>
      <c r="B67" s="521"/>
      <c r="C67" s="521"/>
      <c r="D67" s="521"/>
      <c r="E67" s="521"/>
      <c r="F67" s="522"/>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3"/>
      <c r="B68" s="524"/>
      <c r="C68" s="524"/>
      <c r="D68" s="524"/>
      <c r="E68" s="524"/>
      <c r="F68" s="525"/>
      <c r="G68" s="219" t="s">
        <v>392</v>
      </c>
      <c r="H68" s="234"/>
      <c r="I68" s="234"/>
      <c r="J68" s="234"/>
      <c r="K68" s="234"/>
      <c r="L68" s="234"/>
      <c r="M68" s="234"/>
      <c r="N68" s="234"/>
      <c r="O68" s="234"/>
      <c r="P68" s="234"/>
      <c r="Q68" s="234"/>
      <c r="R68" s="234"/>
      <c r="S68" s="234"/>
      <c r="T68" s="234"/>
      <c r="U68" s="234"/>
      <c r="V68" s="234"/>
      <c r="W68" s="234"/>
      <c r="X68" s="235"/>
      <c r="Y68" s="614" t="s">
        <v>66</v>
      </c>
      <c r="Z68" s="615"/>
      <c r="AA68" s="616"/>
      <c r="AB68" s="111" t="s">
        <v>391</v>
      </c>
      <c r="AC68" s="112"/>
      <c r="AD68" s="113"/>
      <c r="AE68" s="88">
        <v>40</v>
      </c>
      <c r="AF68" s="89"/>
      <c r="AG68" s="89"/>
      <c r="AH68" s="89"/>
      <c r="AI68" s="90"/>
      <c r="AJ68" s="88">
        <v>50</v>
      </c>
      <c r="AK68" s="89"/>
      <c r="AL68" s="89"/>
      <c r="AM68" s="89"/>
      <c r="AN68" s="90"/>
      <c r="AO68" s="88">
        <v>50</v>
      </c>
      <c r="AP68" s="89"/>
      <c r="AQ68" s="89"/>
      <c r="AR68" s="89"/>
      <c r="AS68" s="90"/>
      <c r="AT68" s="535"/>
      <c r="AU68" s="535"/>
      <c r="AV68" s="535"/>
      <c r="AW68" s="535"/>
      <c r="AX68" s="536"/>
      <c r="AY68" s="10"/>
      <c r="AZ68" s="10"/>
      <c r="BA68" s="10"/>
      <c r="BB68" s="10"/>
      <c r="BC68" s="10"/>
    </row>
    <row r="69" spans="1:60" ht="22.5" customHeight="1">
      <c r="A69" s="526"/>
      <c r="B69" s="527"/>
      <c r="C69" s="527"/>
      <c r="D69" s="527"/>
      <c r="E69" s="527"/>
      <c r="F69" s="528"/>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391</v>
      </c>
      <c r="AC69" s="203"/>
      <c r="AD69" s="204"/>
      <c r="AE69" s="88">
        <v>40</v>
      </c>
      <c r="AF69" s="89"/>
      <c r="AG69" s="89"/>
      <c r="AH69" s="89"/>
      <c r="AI69" s="90"/>
      <c r="AJ69" s="88">
        <v>40</v>
      </c>
      <c r="AK69" s="89"/>
      <c r="AL69" s="89"/>
      <c r="AM69" s="89"/>
      <c r="AN69" s="90"/>
      <c r="AO69" s="88">
        <v>55</v>
      </c>
      <c r="AP69" s="89"/>
      <c r="AQ69" s="89"/>
      <c r="AR69" s="89"/>
      <c r="AS69" s="90"/>
      <c r="AT69" s="88">
        <v>50</v>
      </c>
      <c r="AU69" s="89"/>
      <c r="AV69" s="89"/>
      <c r="AW69" s="89"/>
      <c r="AX69" s="346"/>
      <c r="AY69" s="10"/>
      <c r="AZ69" s="10"/>
      <c r="BA69" s="10"/>
      <c r="BB69" s="10"/>
      <c r="BC69" s="10"/>
      <c r="BD69" s="10"/>
      <c r="BE69" s="10"/>
      <c r="BF69" s="10"/>
      <c r="BG69" s="10"/>
      <c r="BH69" s="10"/>
    </row>
    <row r="70" spans="1:60" ht="33" customHeight="1">
      <c r="A70" s="520" t="s">
        <v>88</v>
      </c>
      <c r="B70" s="521"/>
      <c r="C70" s="521"/>
      <c r="D70" s="521"/>
      <c r="E70" s="521"/>
      <c r="F70" s="522"/>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4" t="s">
        <v>74</v>
      </c>
      <c r="AU70" s="265"/>
      <c r="AV70" s="265"/>
      <c r="AW70" s="265"/>
      <c r="AX70" s="266"/>
    </row>
    <row r="71" spans="1:60" ht="22.5" customHeight="1">
      <c r="A71" s="523"/>
      <c r="B71" s="524"/>
      <c r="C71" s="524"/>
      <c r="D71" s="524"/>
      <c r="E71" s="524"/>
      <c r="F71" s="525"/>
      <c r="G71" s="219" t="s">
        <v>393</v>
      </c>
      <c r="H71" s="234"/>
      <c r="I71" s="234"/>
      <c r="J71" s="234"/>
      <c r="K71" s="234"/>
      <c r="L71" s="234"/>
      <c r="M71" s="234"/>
      <c r="N71" s="234"/>
      <c r="O71" s="234"/>
      <c r="P71" s="234"/>
      <c r="Q71" s="234"/>
      <c r="R71" s="234"/>
      <c r="S71" s="234"/>
      <c r="T71" s="234"/>
      <c r="U71" s="234"/>
      <c r="V71" s="234"/>
      <c r="W71" s="234"/>
      <c r="X71" s="235"/>
      <c r="Y71" s="656" t="s">
        <v>66</v>
      </c>
      <c r="Z71" s="657"/>
      <c r="AA71" s="658"/>
      <c r="AB71" s="111" t="s">
        <v>391</v>
      </c>
      <c r="AC71" s="112"/>
      <c r="AD71" s="113"/>
      <c r="AE71" s="88" t="s">
        <v>386</v>
      </c>
      <c r="AF71" s="89"/>
      <c r="AG71" s="89"/>
      <c r="AH71" s="89"/>
      <c r="AI71" s="90"/>
      <c r="AJ71" s="88">
        <v>20</v>
      </c>
      <c r="AK71" s="89"/>
      <c r="AL71" s="89"/>
      <c r="AM71" s="89"/>
      <c r="AN71" s="90"/>
      <c r="AO71" s="88">
        <v>20</v>
      </c>
      <c r="AP71" s="89"/>
      <c r="AQ71" s="89"/>
      <c r="AR71" s="89"/>
      <c r="AS71" s="90"/>
      <c r="AT71" s="535"/>
      <c r="AU71" s="535"/>
      <c r="AV71" s="535"/>
      <c r="AW71" s="535"/>
      <c r="AX71" s="536"/>
      <c r="AY71" s="10"/>
      <c r="AZ71" s="10"/>
      <c r="BA71" s="10"/>
      <c r="BB71" s="10"/>
      <c r="BC71" s="10"/>
    </row>
    <row r="72" spans="1:60" ht="22.5" customHeight="1">
      <c r="A72" s="526"/>
      <c r="B72" s="527"/>
      <c r="C72" s="527"/>
      <c r="D72" s="527"/>
      <c r="E72" s="527"/>
      <c r="F72" s="528"/>
      <c r="G72" s="238"/>
      <c r="H72" s="238"/>
      <c r="I72" s="238"/>
      <c r="J72" s="238"/>
      <c r="K72" s="238"/>
      <c r="L72" s="238"/>
      <c r="M72" s="238"/>
      <c r="N72" s="238"/>
      <c r="O72" s="238"/>
      <c r="P72" s="238"/>
      <c r="Q72" s="238"/>
      <c r="R72" s="238"/>
      <c r="S72" s="238"/>
      <c r="T72" s="238"/>
      <c r="U72" s="238"/>
      <c r="V72" s="238"/>
      <c r="W72" s="238"/>
      <c r="X72" s="239"/>
      <c r="Y72" s="108" t="s">
        <v>67</v>
      </c>
      <c r="Z72" s="659"/>
      <c r="AA72" s="660"/>
      <c r="AB72" s="202" t="s">
        <v>391</v>
      </c>
      <c r="AC72" s="203"/>
      <c r="AD72" s="204"/>
      <c r="AE72" s="88" t="s">
        <v>386</v>
      </c>
      <c r="AF72" s="89"/>
      <c r="AG72" s="89"/>
      <c r="AH72" s="89"/>
      <c r="AI72" s="90"/>
      <c r="AJ72" s="88">
        <v>44</v>
      </c>
      <c r="AK72" s="89"/>
      <c r="AL72" s="89"/>
      <c r="AM72" s="89"/>
      <c r="AN72" s="90"/>
      <c r="AO72" s="88">
        <v>30</v>
      </c>
      <c r="AP72" s="89"/>
      <c r="AQ72" s="89"/>
      <c r="AR72" s="89"/>
      <c r="AS72" s="90"/>
      <c r="AT72" s="88">
        <v>20</v>
      </c>
      <c r="AU72" s="89"/>
      <c r="AV72" s="89"/>
      <c r="AW72" s="89"/>
      <c r="AX72" s="346"/>
      <c r="AY72" s="10"/>
      <c r="AZ72" s="10"/>
      <c r="BA72" s="10"/>
      <c r="BB72" s="10"/>
      <c r="BC72" s="10"/>
      <c r="BD72" s="10"/>
      <c r="BE72" s="10"/>
      <c r="BF72" s="10"/>
      <c r="BG72" s="10"/>
      <c r="BH72" s="10"/>
    </row>
    <row r="73" spans="1:60" ht="31.65" hidden="1" customHeight="1">
      <c r="A73" s="520" t="s">
        <v>88</v>
      </c>
      <c r="B73" s="521"/>
      <c r="C73" s="521"/>
      <c r="D73" s="521"/>
      <c r="E73" s="521"/>
      <c r="F73" s="522"/>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4" t="s">
        <v>74</v>
      </c>
      <c r="AU73" s="265"/>
      <c r="AV73" s="265"/>
      <c r="AW73" s="265"/>
      <c r="AX73" s="266"/>
    </row>
    <row r="74" spans="1:60" ht="22.5" hidden="1" customHeight="1">
      <c r="A74" s="523"/>
      <c r="B74" s="524"/>
      <c r="C74" s="524"/>
      <c r="D74" s="524"/>
      <c r="E74" s="524"/>
      <c r="F74" s="525"/>
      <c r="G74" s="234"/>
      <c r="H74" s="234"/>
      <c r="I74" s="234"/>
      <c r="J74" s="234"/>
      <c r="K74" s="234"/>
      <c r="L74" s="234"/>
      <c r="M74" s="234"/>
      <c r="N74" s="234"/>
      <c r="O74" s="234"/>
      <c r="P74" s="234"/>
      <c r="Q74" s="234"/>
      <c r="R74" s="234"/>
      <c r="S74" s="234"/>
      <c r="T74" s="234"/>
      <c r="U74" s="234"/>
      <c r="V74" s="234"/>
      <c r="W74" s="234"/>
      <c r="X74" s="235"/>
      <c r="Y74" s="656" t="s">
        <v>66</v>
      </c>
      <c r="Z74" s="657"/>
      <c r="AA74" s="658"/>
      <c r="AB74" s="111"/>
      <c r="AC74" s="112"/>
      <c r="AD74" s="113"/>
      <c r="AE74" s="88"/>
      <c r="AF74" s="89"/>
      <c r="AG74" s="89"/>
      <c r="AH74" s="89"/>
      <c r="AI74" s="90"/>
      <c r="AJ74" s="88"/>
      <c r="AK74" s="89"/>
      <c r="AL74" s="89"/>
      <c r="AM74" s="89"/>
      <c r="AN74" s="90"/>
      <c r="AO74" s="88"/>
      <c r="AP74" s="89"/>
      <c r="AQ74" s="89"/>
      <c r="AR74" s="89"/>
      <c r="AS74" s="90"/>
      <c r="AT74" s="535"/>
      <c r="AU74" s="535"/>
      <c r="AV74" s="535"/>
      <c r="AW74" s="535"/>
      <c r="AX74" s="536"/>
      <c r="AY74" s="10"/>
      <c r="AZ74" s="10"/>
      <c r="BA74" s="10"/>
      <c r="BB74" s="10"/>
      <c r="BC74" s="10"/>
    </row>
    <row r="75" spans="1:60" ht="22.5" hidden="1" customHeight="1">
      <c r="A75" s="526"/>
      <c r="B75" s="527"/>
      <c r="C75" s="527"/>
      <c r="D75" s="527"/>
      <c r="E75" s="527"/>
      <c r="F75" s="528"/>
      <c r="G75" s="238"/>
      <c r="H75" s="238"/>
      <c r="I75" s="238"/>
      <c r="J75" s="238"/>
      <c r="K75" s="238"/>
      <c r="L75" s="238"/>
      <c r="M75" s="238"/>
      <c r="N75" s="238"/>
      <c r="O75" s="238"/>
      <c r="P75" s="238"/>
      <c r="Q75" s="238"/>
      <c r="R75" s="238"/>
      <c r="S75" s="238"/>
      <c r="T75" s="238"/>
      <c r="U75" s="238"/>
      <c r="V75" s="238"/>
      <c r="W75" s="238"/>
      <c r="X75" s="239"/>
      <c r="Y75" s="108" t="s">
        <v>67</v>
      </c>
      <c r="Z75" s="659"/>
      <c r="AA75" s="66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65" hidden="1" customHeight="1">
      <c r="A76" s="520" t="s">
        <v>88</v>
      </c>
      <c r="B76" s="521"/>
      <c r="C76" s="521"/>
      <c r="D76" s="521"/>
      <c r="E76" s="521"/>
      <c r="F76" s="522"/>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4" t="s">
        <v>74</v>
      </c>
      <c r="AU76" s="265"/>
      <c r="AV76" s="265"/>
      <c r="AW76" s="265"/>
      <c r="AX76" s="266"/>
    </row>
    <row r="77" spans="1:60" ht="22.5" hidden="1" customHeight="1">
      <c r="A77" s="523"/>
      <c r="B77" s="524"/>
      <c r="C77" s="524"/>
      <c r="D77" s="524"/>
      <c r="E77" s="524"/>
      <c r="F77" s="525"/>
      <c r="G77" s="234"/>
      <c r="H77" s="234"/>
      <c r="I77" s="234"/>
      <c r="J77" s="234"/>
      <c r="K77" s="234"/>
      <c r="L77" s="234"/>
      <c r="M77" s="234"/>
      <c r="N77" s="234"/>
      <c r="O77" s="234"/>
      <c r="P77" s="234"/>
      <c r="Q77" s="234"/>
      <c r="R77" s="234"/>
      <c r="S77" s="234"/>
      <c r="T77" s="234"/>
      <c r="U77" s="234"/>
      <c r="V77" s="234"/>
      <c r="W77" s="234"/>
      <c r="X77" s="235"/>
      <c r="Y77" s="656" t="s">
        <v>66</v>
      </c>
      <c r="Z77" s="657"/>
      <c r="AA77" s="658"/>
      <c r="AB77" s="111"/>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t="22.5" hidden="1" customHeight="1">
      <c r="A78" s="526"/>
      <c r="B78" s="527"/>
      <c r="C78" s="527"/>
      <c r="D78" s="527"/>
      <c r="E78" s="527"/>
      <c r="F78" s="528"/>
      <c r="G78" s="238"/>
      <c r="H78" s="238"/>
      <c r="I78" s="238"/>
      <c r="J78" s="238"/>
      <c r="K78" s="238"/>
      <c r="L78" s="238"/>
      <c r="M78" s="238"/>
      <c r="N78" s="238"/>
      <c r="O78" s="238"/>
      <c r="P78" s="238"/>
      <c r="Q78" s="238"/>
      <c r="R78" s="238"/>
      <c r="S78" s="238"/>
      <c r="T78" s="238"/>
      <c r="U78" s="238"/>
      <c r="V78" s="238"/>
      <c r="W78" s="238"/>
      <c r="X78" s="239"/>
      <c r="Y78" s="108" t="s">
        <v>67</v>
      </c>
      <c r="Z78" s="659"/>
      <c r="AA78" s="66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65" hidden="1" customHeight="1">
      <c r="A79" s="520" t="s">
        <v>88</v>
      </c>
      <c r="B79" s="521"/>
      <c r="C79" s="521"/>
      <c r="D79" s="521"/>
      <c r="E79" s="521"/>
      <c r="F79" s="522"/>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4" t="s">
        <v>74</v>
      </c>
      <c r="AU79" s="265"/>
      <c r="AV79" s="265"/>
      <c r="AW79" s="265"/>
      <c r="AX79" s="266"/>
    </row>
    <row r="80" spans="1:60" ht="22.5" hidden="1" customHeight="1">
      <c r="A80" s="523"/>
      <c r="B80" s="524"/>
      <c r="C80" s="524"/>
      <c r="D80" s="524"/>
      <c r="E80" s="524"/>
      <c r="F80" s="525"/>
      <c r="G80" s="234"/>
      <c r="H80" s="234"/>
      <c r="I80" s="234"/>
      <c r="J80" s="234"/>
      <c r="K80" s="234"/>
      <c r="L80" s="234"/>
      <c r="M80" s="234"/>
      <c r="N80" s="234"/>
      <c r="O80" s="234"/>
      <c r="P80" s="234"/>
      <c r="Q80" s="234"/>
      <c r="R80" s="234"/>
      <c r="S80" s="234"/>
      <c r="T80" s="234"/>
      <c r="U80" s="234"/>
      <c r="V80" s="234"/>
      <c r="W80" s="234"/>
      <c r="X80" s="235"/>
      <c r="Y80" s="656" t="s">
        <v>66</v>
      </c>
      <c r="Z80" s="657"/>
      <c r="AA80" s="658"/>
      <c r="AB80" s="111"/>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t="22.5" hidden="1" customHeight="1">
      <c r="A81" s="526"/>
      <c r="B81" s="527"/>
      <c r="C81" s="527"/>
      <c r="D81" s="527"/>
      <c r="E81" s="527"/>
      <c r="F81" s="528"/>
      <c r="G81" s="238"/>
      <c r="H81" s="238"/>
      <c r="I81" s="238"/>
      <c r="J81" s="238"/>
      <c r="K81" s="238"/>
      <c r="L81" s="238"/>
      <c r="M81" s="238"/>
      <c r="N81" s="238"/>
      <c r="O81" s="238"/>
      <c r="P81" s="238"/>
      <c r="Q81" s="238"/>
      <c r="R81" s="238"/>
      <c r="S81" s="238"/>
      <c r="T81" s="238"/>
      <c r="U81" s="238"/>
      <c r="V81" s="238"/>
      <c r="W81" s="238"/>
      <c r="X81" s="239"/>
      <c r="Y81" s="108" t="s">
        <v>67</v>
      </c>
      <c r="Z81" s="659"/>
      <c r="AA81" s="66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2" t="s">
        <v>17</v>
      </c>
      <c r="Z83" s="533"/>
      <c r="AA83" s="534"/>
      <c r="AB83" s="661" t="s">
        <v>395</v>
      </c>
      <c r="AC83" s="115"/>
      <c r="AD83" s="116"/>
      <c r="AE83" s="205">
        <v>294</v>
      </c>
      <c r="AF83" s="206"/>
      <c r="AG83" s="206"/>
      <c r="AH83" s="206"/>
      <c r="AI83" s="206"/>
      <c r="AJ83" s="205">
        <v>245</v>
      </c>
      <c r="AK83" s="206"/>
      <c r="AL83" s="206"/>
      <c r="AM83" s="206"/>
      <c r="AN83" s="206"/>
      <c r="AO83" s="205">
        <v>338</v>
      </c>
      <c r="AP83" s="206"/>
      <c r="AQ83" s="206"/>
      <c r="AR83" s="206"/>
      <c r="AS83" s="206"/>
      <c r="AT83" s="88">
        <v>258</v>
      </c>
      <c r="AU83" s="89"/>
      <c r="AV83" s="89"/>
      <c r="AW83" s="89"/>
      <c r="AX83" s="346"/>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396</v>
      </c>
      <c r="AF84" s="92"/>
      <c r="AG84" s="92"/>
      <c r="AH84" s="92"/>
      <c r="AI84" s="93"/>
      <c r="AJ84" s="91" t="s">
        <v>397</v>
      </c>
      <c r="AK84" s="92"/>
      <c r="AL84" s="92"/>
      <c r="AM84" s="92"/>
      <c r="AN84" s="93"/>
      <c r="AO84" s="91" t="s">
        <v>398</v>
      </c>
      <c r="AP84" s="92"/>
      <c r="AQ84" s="92"/>
      <c r="AR84" s="92"/>
      <c r="AS84" s="93"/>
      <c r="AT84" s="91" t="s">
        <v>399</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2" t="s">
        <v>17</v>
      </c>
      <c r="Z86" s="533"/>
      <c r="AA86" s="53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6"/>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2" t="s">
        <v>17</v>
      </c>
      <c r="Z89" s="533"/>
      <c r="AA89" s="53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6"/>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2"/>
      <c r="Y92" s="532" t="s">
        <v>17</v>
      </c>
      <c r="Z92" s="533"/>
      <c r="AA92" s="53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6"/>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2" t="s">
        <v>17</v>
      </c>
      <c r="Z95" s="533"/>
      <c r="AA95" s="53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6"/>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6" t="s">
        <v>77</v>
      </c>
      <c r="B97" s="597"/>
      <c r="C97" s="626" t="s">
        <v>19</v>
      </c>
      <c r="D97" s="518"/>
      <c r="E97" s="518"/>
      <c r="F97" s="518"/>
      <c r="G97" s="518"/>
      <c r="H97" s="518"/>
      <c r="I97" s="518"/>
      <c r="J97" s="518"/>
      <c r="K97" s="627"/>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c r="A98" s="598"/>
      <c r="B98" s="599"/>
      <c r="C98" s="529" t="s">
        <v>400</v>
      </c>
      <c r="D98" s="530"/>
      <c r="E98" s="530"/>
      <c r="F98" s="530"/>
      <c r="G98" s="530"/>
      <c r="H98" s="530"/>
      <c r="I98" s="530"/>
      <c r="J98" s="530"/>
      <c r="K98" s="531"/>
      <c r="L98" s="175">
        <v>103</v>
      </c>
      <c r="M98" s="176"/>
      <c r="N98" s="176"/>
      <c r="O98" s="176"/>
      <c r="P98" s="176"/>
      <c r="Q98" s="177"/>
      <c r="R98" s="175">
        <v>97</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598"/>
      <c r="B99" s="599"/>
      <c r="C99" s="593"/>
      <c r="D99" s="594"/>
      <c r="E99" s="594"/>
      <c r="F99" s="594"/>
      <c r="G99" s="594"/>
      <c r="H99" s="594"/>
      <c r="I99" s="594"/>
      <c r="J99" s="594"/>
      <c r="K99" s="59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8"/>
      <c r="B100" s="599"/>
      <c r="C100" s="593"/>
      <c r="D100" s="594"/>
      <c r="E100" s="594"/>
      <c r="F100" s="594"/>
      <c r="G100" s="594"/>
      <c r="H100" s="594"/>
      <c r="I100" s="594"/>
      <c r="J100" s="594"/>
      <c r="K100" s="59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0"/>
      <c r="B104" s="601"/>
      <c r="C104" s="587" t="s">
        <v>22</v>
      </c>
      <c r="D104" s="588"/>
      <c r="E104" s="588"/>
      <c r="F104" s="588"/>
      <c r="G104" s="588"/>
      <c r="H104" s="588"/>
      <c r="I104" s="588"/>
      <c r="J104" s="588"/>
      <c r="K104" s="589"/>
      <c r="L104" s="590">
        <f>SUM(L98:Q103)</f>
        <v>103</v>
      </c>
      <c r="M104" s="591"/>
      <c r="N104" s="591"/>
      <c r="O104" s="591"/>
      <c r="P104" s="591"/>
      <c r="Q104" s="592"/>
      <c r="R104" s="590">
        <f>SUM(R98:W103)</f>
        <v>97</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3.25" customHeight="1">
      <c r="A108" s="637" t="s">
        <v>312</v>
      </c>
      <c r="B108" s="638"/>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385</v>
      </c>
      <c r="AE108" s="340"/>
      <c r="AF108" s="340"/>
      <c r="AG108" s="336" t="s">
        <v>447</v>
      </c>
      <c r="AH108" s="337"/>
      <c r="AI108" s="337"/>
      <c r="AJ108" s="337"/>
      <c r="AK108" s="337"/>
      <c r="AL108" s="337"/>
      <c r="AM108" s="337"/>
      <c r="AN108" s="337"/>
      <c r="AO108" s="337"/>
      <c r="AP108" s="337"/>
      <c r="AQ108" s="337"/>
      <c r="AR108" s="337"/>
      <c r="AS108" s="337"/>
      <c r="AT108" s="337"/>
      <c r="AU108" s="337"/>
      <c r="AV108" s="337"/>
      <c r="AW108" s="337"/>
      <c r="AX108" s="338"/>
    </row>
    <row r="109" spans="1:50" ht="53.25" customHeight="1">
      <c r="A109" s="639"/>
      <c r="B109" s="640"/>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30"/>
      <c r="AD109" s="293" t="s">
        <v>385</v>
      </c>
      <c r="AE109" s="294"/>
      <c r="AF109" s="294"/>
      <c r="AG109" s="273" t="s">
        <v>448</v>
      </c>
      <c r="AH109" s="250"/>
      <c r="AI109" s="250"/>
      <c r="AJ109" s="250"/>
      <c r="AK109" s="250"/>
      <c r="AL109" s="250"/>
      <c r="AM109" s="250"/>
      <c r="AN109" s="250"/>
      <c r="AO109" s="250"/>
      <c r="AP109" s="250"/>
      <c r="AQ109" s="250"/>
      <c r="AR109" s="250"/>
      <c r="AS109" s="250"/>
      <c r="AT109" s="250"/>
      <c r="AU109" s="250"/>
      <c r="AV109" s="250"/>
      <c r="AW109" s="250"/>
      <c r="AX109" s="274"/>
    </row>
    <row r="110" spans="1:50" ht="53.25" customHeight="1">
      <c r="A110" s="641"/>
      <c r="B110" s="642"/>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3" t="s">
        <v>385</v>
      </c>
      <c r="AE110" s="324"/>
      <c r="AF110" s="324"/>
      <c r="AG110" s="334" t="s">
        <v>449</v>
      </c>
      <c r="AH110" s="238"/>
      <c r="AI110" s="238"/>
      <c r="AJ110" s="238"/>
      <c r="AK110" s="238"/>
      <c r="AL110" s="238"/>
      <c r="AM110" s="238"/>
      <c r="AN110" s="238"/>
      <c r="AO110" s="238"/>
      <c r="AP110" s="238"/>
      <c r="AQ110" s="238"/>
      <c r="AR110" s="238"/>
      <c r="AS110" s="238"/>
      <c r="AT110" s="238"/>
      <c r="AU110" s="238"/>
      <c r="AV110" s="238"/>
      <c r="AW110" s="238"/>
      <c r="AX110" s="319"/>
    </row>
    <row r="111" spans="1:50" ht="81" customHeight="1">
      <c r="A111" s="254" t="s">
        <v>46</v>
      </c>
      <c r="B111" s="255"/>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7" t="s">
        <v>385</v>
      </c>
      <c r="AE111" s="268"/>
      <c r="AF111" s="268"/>
      <c r="AG111" s="270" t="s">
        <v>402</v>
      </c>
      <c r="AH111" s="271"/>
      <c r="AI111" s="271"/>
      <c r="AJ111" s="271"/>
      <c r="AK111" s="271"/>
      <c r="AL111" s="271"/>
      <c r="AM111" s="271"/>
      <c r="AN111" s="271"/>
      <c r="AO111" s="271"/>
      <c r="AP111" s="271"/>
      <c r="AQ111" s="271"/>
      <c r="AR111" s="271"/>
      <c r="AS111" s="271"/>
      <c r="AT111" s="271"/>
      <c r="AU111" s="271"/>
      <c r="AV111" s="271"/>
      <c r="AW111" s="271"/>
      <c r="AX111" s="272"/>
    </row>
    <row r="112" spans="1:50" ht="19.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401</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58.5" customHeight="1">
      <c r="A113" s="256"/>
      <c r="B113" s="257"/>
      <c r="C113" s="43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t="s">
        <v>455</v>
      </c>
      <c r="AH113" s="250"/>
      <c r="AI113" s="250"/>
      <c r="AJ113" s="250"/>
      <c r="AK113" s="250"/>
      <c r="AL113" s="250"/>
      <c r="AM113" s="250"/>
      <c r="AN113" s="250"/>
      <c r="AO113" s="250"/>
      <c r="AP113" s="250"/>
      <c r="AQ113" s="250"/>
      <c r="AR113" s="250"/>
      <c r="AS113" s="250"/>
      <c r="AT113" s="250"/>
      <c r="AU113" s="250"/>
      <c r="AV113" s="250"/>
      <c r="AW113" s="250"/>
      <c r="AX113" s="274"/>
    </row>
    <row r="114" spans="1:64" ht="19.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401</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8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5"/>
      <c r="AD115" s="293" t="s">
        <v>385</v>
      </c>
      <c r="AE115" s="294"/>
      <c r="AF115" s="294"/>
      <c r="AG115" s="273" t="s">
        <v>460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5"/>
      <c r="AD116" s="252" t="s">
        <v>401</v>
      </c>
      <c r="AE116" s="253"/>
      <c r="AF116" s="253"/>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81"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273" t="s">
        <v>459</v>
      </c>
      <c r="AH117" s="250"/>
      <c r="AI117" s="250"/>
      <c r="AJ117" s="250"/>
      <c r="AK117" s="250"/>
      <c r="AL117" s="250"/>
      <c r="AM117" s="250"/>
      <c r="AN117" s="250"/>
      <c r="AO117" s="250"/>
      <c r="AP117" s="250"/>
      <c r="AQ117" s="250"/>
      <c r="AR117" s="250"/>
      <c r="AS117" s="250"/>
      <c r="AT117" s="250"/>
      <c r="AU117" s="250"/>
      <c r="AV117" s="250"/>
      <c r="AW117" s="250"/>
      <c r="AX117" s="274"/>
      <c r="BG117" s="10"/>
      <c r="BH117" s="10"/>
      <c r="BI117" s="10"/>
      <c r="BJ117" s="10"/>
    </row>
    <row r="118" spans="1:64" ht="84.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t="s">
        <v>456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1" t="s">
        <v>401</v>
      </c>
      <c r="AE119" s="342"/>
      <c r="AF119" s="342"/>
      <c r="AG119" s="333"/>
      <c r="AH119" s="250"/>
      <c r="AI119" s="250"/>
      <c r="AJ119" s="250"/>
      <c r="AK119" s="250"/>
      <c r="AL119" s="250"/>
      <c r="AM119" s="250"/>
      <c r="AN119" s="250"/>
      <c r="AO119" s="250"/>
      <c r="AP119" s="250"/>
      <c r="AQ119" s="250"/>
      <c r="AR119" s="250"/>
      <c r="AS119" s="250"/>
      <c r="AT119" s="250"/>
      <c r="AU119" s="250"/>
      <c r="AV119" s="250"/>
      <c r="AW119" s="250"/>
      <c r="AX119" s="274"/>
    </row>
    <row r="120" spans="1:64" ht="63.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t="s">
        <v>457</v>
      </c>
      <c r="AH120" s="250"/>
      <c r="AI120" s="250"/>
      <c r="AJ120" s="250"/>
      <c r="AK120" s="250"/>
      <c r="AL120" s="250"/>
      <c r="AM120" s="250"/>
      <c r="AN120" s="250"/>
      <c r="AO120" s="250"/>
      <c r="AP120" s="250"/>
      <c r="AQ120" s="250"/>
      <c r="AR120" s="250"/>
      <c r="AS120" s="250"/>
      <c r="AT120" s="250"/>
      <c r="AU120" s="250"/>
      <c r="AV120" s="250"/>
      <c r="AW120" s="250"/>
      <c r="AX120" s="274"/>
    </row>
    <row r="121" spans="1:64" ht="79.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385</v>
      </c>
      <c r="AE121" s="294"/>
      <c r="AF121" s="294"/>
      <c r="AG121" s="334" t="s">
        <v>403</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7" t="s">
        <v>385</v>
      </c>
      <c r="AE122" s="268"/>
      <c r="AF122" s="268"/>
      <c r="AG122" s="314" t="s">
        <v>406</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404</v>
      </c>
      <c r="D124" s="276"/>
      <c r="E124" s="276"/>
      <c r="F124" s="276"/>
      <c r="G124" s="276"/>
      <c r="H124" s="276"/>
      <c r="I124" s="276"/>
      <c r="J124" s="276"/>
      <c r="K124" s="276"/>
      <c r="L124" s="276"/>
      <c r="M124" s="276"/>
      <c r="N124" s="276"/>
      <c r="O124" s="277"/>
      <c r="P124" s="284"/>
      <c r="Q124" s="284"/>
      <c r="R124" s="284"/>
      <c r="S124" s="285"/>
      <c r="T124" s="249" t="s">
        <v>405</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49"/>
      <c r="U125" s="550"/>
      <c r="V125" s="550"/>
      <c r="W125" s="550"/>
      <c r="X125" s="550"/>
      <c r="Y125" s="550"/>
      <c r="Z125" s="550"/>
      <c r="AA125" s="550"/>
      <c r="AB125" s="550"/>
      <c r="AC125" s="550"/>
      <c r="AD125" s="550"/>
      <c r="AE125" s="550"/>
      <c r="AF125" s="551"/>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2"/>
      <c r="C126" s="372" t="s">
        <v>64</v>
      </c>
      <c r="D126" s="420"/>
      <c r="E126" s="420"/>
      <c r="F126" s="421"/>
      <c r="G126" s="376" t="s">
        <v>407</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c r="A127" s="383"/>
      <c r="B127" s="384"/>
      <c r="C127" s="574" t="s">
        <v>68</v>
      </c>
      <c r="D127" s="575"/>
      <c r="E127" s="575"/>
      <c r="F127" s="576"/>
      <c r="G127" s="577" t="s">
        <v>458</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54.6" customHeight="1" thickBot="1">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120" customHeight="1" thickBot="1">
      <c r="A131" s="379" t="s">
        <v>307</v>
      </c>
      <c r="B131" s="380"/>
      <c r="C131" s="380"/>
      <c r="D131" s="380"/>
      <c r="E131" s="381"/>
      <c r="F131" s="412" t="s">
        <v>462</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9" customHeight="1" thickBot="1">
      <c r="A133" s="546" t="s">
        <v>461</v>
      </c>
      <c r="B133" s="547"/>
      <c r="C133" s="547"/>
      <c r="D133" s="547"/>
      <c r="E133" s="548"/>
      <c r="F133" s="415" t="s">
        <v>463</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231.75" customHeight="1" thickBot="1">
      <c r="A135" s="343" t="s">
        <v>452</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649999999999999"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95" customHeight="1">
      <c r="A137" s="512" t="s">
        <v>224</v>
      </c>
      <c r="B137" s="311"/>
      <c r="C137" s="311"/>
      <c r="D137" s="311"/>
      <c r="E137" s="311"/>
      <c r="F137" s="311"/>
      <c r="G137" s="537" t="s">
        <v>454</v>
      </c>
      <c r="H137" s="538"/>
      <c r="I137" s="538"/>
      <c r="J137" s="538"/>
      <c r="K137" s="538"/>
      <c r="L137" s="538"/>
      <c r="M137" s="538"/>
      <c r="N137" s="538"/>
      <c r="O137" s="538"/>
      <c r="P137" s="539"/>
      <c r="Q137" s="311" t="s">
        <v>225</v>
      </c>
      <c r="R137" s="311"/>
      <c r="S137" s="311"/>
      <c r="T137" s="311"/>
      <c r="U137" s="311"/>
      <c r="V137" s="311"/>
      <c r="W137" s="537" t="s">
        <v>408</v>
      </c>
      <c r="X137" s="538"/>
      <c r="Y137" s="538"/>
      <c r="Z137" s="538"/>
      <c r="AA137" s="538"/>
      <c r="AB137" s="538"/>
      <c r="AC137" s="538"/>
      <c r="AD137" s="538"/>
      <c r="AE137" s="538"/>
      <c r="AF137" s="539"/>
      <c r="AG137" s="311" t="s">
        <v>226</v>
      </c>
      <c r="AH137" s="311"/>
      <c r="AI137" s="311"/>
      <c r="AJ137" s="311"/>
      <c r="AK137" s="311"/>
      <c r="AL137" s="311"/>
      <c r="AM137" s="509" t="s">
        <v>409</v>
      </c>
      <c r="AN137" s="510"/>
      <c r="AO137" s="510"/>
      <c r="AP137" s="510"/>
      <c r="AQ137" s="510"/>
      <c r="AR137" s="510"/>
      <c r="AS137" s="510"/>
      <c r="AT137" s="510"/>
      <c r="AU137" s="510"/>
      <c r="AV137" s="511"/>
      <c r="AW137" s="12"/>
      <c r="AX137" s="13"/>
    </row>
    <row r="138" spans="1:50" ht="19.95" customHeight="1" thickBot="1">
      <c r="A138" s="513" t="s">
        <v>227</v>
      </c>
      <c r="B138" s="418"/>
      <c r="C138" s="418"/>
      <c r="D138" s="418"/>
      <c r="E138" s="418"/>
      <c r="F138" s="418"/>
      <c r="G138" s="308" t="s">
        <v>410</v>
      </c>
      <c r="H138" s="309"/>
      <c r="I138" s="309"/>
      <c r="J138" s="309"/>
      <c r="K138" s="309"/>
      <c r="L138" s="309"/>
      <c r="M138" s="309"/>
      <c r="N138" s="309"/>
      <c r="O138" s="309"/>
      <c r="P138" s="310"/>
      <c r="Q138" s="418" t="s">
        <v>228</v>
      </c>
      <c r="R138" s="418"/>
      <c r="S138" s="418"/>
      <c r="T138" s="418"/>
      <c r="U138" s="418"/>
      <c r="V138" s="418"/>
      <c r="W138" s="308" t="s">
        <v>411</v>
      </c>
      <c r="X138" s="309"/>
      <c r="Y138" s="309"/>
      <c r="Z138" s="309"/>
      <c r="AA138" s="309"/>
      <c r="AB138" s="309"/>
      <c r="AC138" s="309"/>
      <c r="AD138" s="309"/>
      <c r="AE138" s="309"/>
      <c r="AF138" s="310"/>
      <c r="AG138" s="312"/>
      <c r="AH138" s="313"/>
      <c r="AI138" s="313"/>
      <c r="AJ138" s="313"/>
      <c r="AK138" s="313"/>
      <c r="AL138" s="313"/>
      <c r="AM138" s="347"/>
      <c r="AN138" s="348"/>
      <c r="AO138" s="348"/>
      <c r="AP138" s="348"/>
      <c r="AQ138" s="348"/>
      <c r="AR138" s="348"/>
      <c r="AS138" s="348"/>
      <c r="AT138" s="348"/>
      <c r="AU138" s="348"/>
      <c r="AV138" s="349"/>
      <c r="AW138" s="28"/>
      <c r="AX138" s="29"/>
    </row>
    <row r="139" spans="1:50" ht="23.7" customHeight="1">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thickBot="1">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hidden="1" customHeight="1">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6" t="s">
        <v>34</v>
      </c>
      <c r="B178" s="357"/>
      <c r="C178" s="357"/>
      <c r="D178" s="357"/>
      <c r="E178" s="357"/>
      <c r="F178" s="358"/>
      <c r="G178" s="365" t="s">
        <v>412</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375</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c r="A180" s="359"/>
      <c r="B180" s="360"/>
      <c r="C180" s="360"/>
      <c r="D180" s="360"/>
      <c r="E180" s="360"/>
      <c r="F180" s="361"/>
      <c r="G180" s="350" t="s">
        <v>413</v>
      </c>
      <c r="H180" s="351"/>
      <c r="I180" s="351"/>
      <c r="J180" s="351"/>
      <c r="K180" s="352"/>
      <c r="L180" s="353" t="s">
        <v>421</v>
      </c>
      <c r="M180" s="354"/>
      <c r="N180" s="354"/>
      <c r="O180" s="354"/>
      <c r="P180" s="354"/>
      <c r="Q180" s="354"/>
      <c r="R180" s="354"/>
      <c r="S180" s="354"/>
      <c r="T180" s="354"/>
      <c r="U180" s="354"/>
      <c r="V180" s="354"/>
      <c r="W180" s="354"/>
      <c r="X180" s="355"/>
      <c r="Y180" s="385">
        <v>18</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69"/>
    </row>
    <row r="181" spans="1:50" ht="24.75" customHeight="1">
      <c r="A181" s="359"/>
      <c r="B181" s="360"/>
      <c r="C181" s="360"/>
      <c r="D181" s="360"/>
      <c r="E181" s="360"/>
      <c r="F181" s="361"/>
      <c r="G181" s="400" t="s">
        <v>414</v>
      </c>
      <c r="H181" s="401"/>
      <c r="I181" s="401"/>
      <c r="J181" s="401"/>
      <c r="K181" s="402"/>
      <c r="L181" s="403" t="s">
        <v>422</v>
      </c>
      <c r="M181" s="404"/>
      <c r="N181" s="404"/>
      <c r="O181" s="404"/>
      <c r="P181" s="404"/>
      <c r="Q181" s="404"/>
      <c r="R181" s="404"/>
      <c r="S181" s="404"/>
      <c r="T181" s="404"/>
      <c r="U181" s="404"/>
      <c r="V181" s="404"/>
      <c r="W181" s="404"/>
      <c r="X181" s="405"/>
      <c r="Y181" s="406">
        <v>1</v>
      </c>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2"/>
    </row>
    <row r="182" spans="1:50" ht="24.75" customHeight="1">
      <c r="A182" s="359"/>
      <c r="B182" s="360"/>
      <c r="C182" s="360"/>
      <c r="D182" s="360"/>
      <c r="E182" s="360"/>
      <c r="F182" s="361"/>
      <c r="G182" s="400" t="s">
        <v>415</v>
      </c>
      <c r="H182" s="401"/>
      <c r="I182" s="401"/>
      <c r="J182" s="401"/>
      <c r="K182" s="402"/>
      <c r="L182" s="403" t="s">
        <v>423</v>
      </c>
      <c r="M182" s="404"/>
      <c r="N182" s="404"/>
      <c r="O182" s="404"/>
      <c r="P182" s="404"/>
      <c r="Q182" s="404"/>
      <c r="R182" s="404"/>
      <c r="S182" s="404"/>
      <c r="T182" s="404"/>
      <c r="U182" s="404"/>
      <c r="V182" s="404"/>
      <c r="W182" s="404"/>
      <c r="X182" s="405"/>
      <c r="Y182" s="406">
        <v>4</v>
      </c>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2"/>
    </row>
    <row r="183" spans="1:50" ht="24.75" customHeight="1">
      <c r="A183" s="359"/>
      <c r="B183" s="360"/>
      <c r="C183" s="360"/>
      <c r="D183" s="360"/>
      <c r="E183" s="360"/>
      <c r="F183" s="361"/>
      <c r="G183" s="400" t="s">
        <v>416</v>
      </c>
      <c r="H183" s="401"/>
      <c r="I183" s="401"/>
      <c r="J183" s="401"/>
      <c r="K183" s="402"/>
      <c r="L183" s="403" t="s">
        <v>424</v>
      </c>
      <c r="M183" s="404"/>
      <c r="N183" s="404"/>
      <c r="O183" s="404"/>
      <c r="P183" s="404"/>
      <c r="Q183" s="404"/>
      <c r="R183" s="404"/>
      <c r="S183" s="404"/>
      <c r="T183" s="404"/>
      <c r="U183" s="404"/>
      <c r="V183" s="404"/>
      <c r="W183" s="404"/>
      <c r="X183" s="405"/>
      <c r="Y183" s="406">
        <v>9</v>
      </c>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2"/>
    </row>
    <row r="184" spans="1:50" ht="24.75" customHeight="1">
      <c r="A184" s="359"/>
      <c r="B184" s="360"/>
      <c r="C184" s="360"/>
      <c r="D184" s="360"/>
      <c r="E184" s="360"/>
      <c r="F184" s="361"/>
      <c r="G184" s="400" t="s">
        <v>417</v>
      </c>
      <c r="H184" s="401"/>
      <c r="I184" s="401"/>
      <c r="J184" s="401"/>
      <c r="K184" s="402"/>
      <c r="L184" s="403" t="s">
        <v>425</v>
      </c>
      <c r="M184" s="404"/>
      <c r="N184" s="404"/>
      <c r="O184" s="404"/>
      <c r="P184" s="404"/>
      <c r="Q184" s="404"/>
      <c r="R184" s="404"/>
      <c r="S184" s="404"/>
      <c r="T184" s="404"/>
      <c r="U184" s="404"/>
      <c r="V184" s="404"/>
      <c r="W184" s="404"/>
      <c r="X184" s="405"/>
      <c r="Y184" s="406">
        <v>29</v>
      </c>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2"/>
    </row>
    <row r="185" spans="1:50" ht="24.75" customHeight="1">
      <c r="A185" s="359"/>
      <c r="B185" s="360"/>
      <c r="C185" s="360"/>
      <c r="D185" s="360"/>
      <c r="E185" s="360"/>
      <c r="F185" s="361"/>
      <c r="G185" s="400" t="s">
        <v>418</v>
      </c>
      <c r="H185" s="401"/>
      <c r="I185" s="401"/>
      <c r="J185" s="401"/>
      <c r="K185" s="402"/>
      <c r="L185" s="403" t="s">
        <v>426</v>
      </c>
      <c r="M185" s="404"/>
      <c r="N185" s="404"/>
      <c r="O185" s="404"/>
      <c r="P185" s="404"/>
      <c r="Q185" s="404"/>
      <c r="R185" s="404"/>
      <c r="S185" s="404"/>
      <c r="T185" s="404"/>
      <c r="U185" s="404"/>
      <c r="V185" s="404"/>
      <c r="W185" s="404"/>
      <c r="X185" s="405"/>
      <c r="Y185" s="406">
        <v>30</v>
      </c>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2"/>
    </row>
    <row r="186" spans="1:50" ht="24.75" customHeight="1">
      <c r="A186" s="359"/>
      <c r="B186" s="360"/>
      <c r="C186" s="360"/>
      <c r="D186" s="360"/>
      <c r="E186" s="360"/>
      <c r="F186" s="361"/>
      <c r="G186" s="400" t="s">
        <v>419</v>
      </c>
      <c r="H186" s="401"/>
      <c r="I186" s="401"/>
      <c r="J186" s="401"/>
      <c r="K186" s="402"/>
      <c r="L186" s="403" t="s">
        <v>427</v>
      </c>
      <c r="M186" s="404"/>
      <c r="N186" s="404"/>
      <c r="O186" s="404"/>
      <c r="P186" s="404"/>
      <c r="Q186" s="404"/>
      <c r="R186" s="404"/>
      <c r="S186" s="404"/>
      <c r="T186" s="404"/>
      <c r="U186" s="404"/>
      <c r="V186" s="404"/>
      <c r="W186" s="404"/>
      <c r="X186" s="405"/>
      <c r="Y186" s="406">
        <v>1</v>
      </c>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2"/>
    </row>
    <row r="187" spans="1:50" ht="24.75" customHeight="1">
      <c r="A187" s="359"/>
      <c r="B187" s="360"/>
      <c r="C187" s="360"/>
      <c r="D187" s="360"/>
      <c r="E187" s="360"/>
      <c r="F187" s="361"/>
      <c r="G187" s="400" t="s">
        <v>420</v>
      </c>
      <c r="H187" s="401"/>
      <c r="I187" s="401"/>
      <c r="J187" s="401"/>
      <c r="K187" s="402"/>
      <c r="L187" s="403" t="s">
        <v>428</v>
      </c>
      <c r="M187" s="404"/>
      <c r="N187" s="404"/>
      <c r="O187" s="404"/>
      <c r="P187" s="404"/>
      <c r="Q187" s="404"/>
      <c r="R187" s="404"/>
      <c r="S187" s="404"/>
      <c r="T187" s="404"/>
      <c r="U187" s="404"/>
      <c r="V187" s="404"/>
      <c r="W187" s="404"/>
      <c r="X187" s="405"/>
      <c r="Y187" s="406">
        <v>18</v>
      </c>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2"/>
    </row>
    <row r="188" spans="1:50" ht="24.75" customHeight="1">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2"/>
    </row>
    <row r="189" spans="1:50" ht="24.75" customHeight="1">
      <c r="A189" s="359"/>
      <c r="B189" s="360"/>
      <c r="C189" s="360"/>
      <c r="D189" s="360"/>
      <c r="E189" s="360"/>
      <c r="F189" s="361"/>
      <c r="G189" s="400"/>
      <c r="H189" s="401"/>
      <c r="I189" s="401"/>
      <c r="J189" s="401"/>
      <c r="K189" s="402"/>
      <c r="L189" s="403" t="s">
        <v>453</v>
      </c>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2"/>
    </row>
    <row r="190" spans="1:50" ht="24.75" customHeight="1" thickBot="1">
      <c r="A190" s="359"/>
      <c r="B190" s="360"/>
      <c r="C190" s="360"/>
      <c r="D190" s="360"/>
      <c r="E190" s="360"/>
      <c r="F190" s="361"/>
      <c r="G190" s="553" t="s">
        <v>22</v>
      </c>
      <c r="H190" s="554"/>
      <c r="I190" s="554"/>
      <c r="J190" s="554"/>
      <c r="K190" s="554"/>
      <c r="L190" s="555"/>
      <c r="M190" s="146"/>
      <c r="N190" s="146"/>
      <c r="O190" s="146"/>
      <c r="P190" s="146"/>
      <c r="Q190" s="146"/>
      <c r="R190" s="146"/>
      <c r="S190" s="146"/>
      <c r="T190" s="146"/>
      <c r="U190" s="146"/>
      <c r="V190" s="146"/>
      <c r="W190" s="146"/>
      <c r="X190" s="147"/>
      <c r="Y190" s="556">
        <f>SUM(Y180:AB189)</f>
        <v>110</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c r="A191" s="359"/>
      <c r="B191" s="360"/>
      <c r="C191" s="360"/>
      <c r="D191" s="360"/>
      <c r="E191" s="360"/>
      <c r="F191" s="361"/>
      <c r="G191" s="365" t="s">
        <v>429</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c r="A193" s="359"/>
      <c r="B193" s="360"/>
      <c r="C193" s="360"/>
      <c r="D193" s="360"/>
      <c r="E193" s="360"/>
      <c r="F193" s="361"/>
      <c r="G193" s="350" t="s">
        <v>413</v>
      </c>
      <c r="H193" s="351"/>
      <c r="I193" s="351"/>
      <c r="J193" s="351"/>
      <c r="K193" s="352"/>
      <c r="L193" s="353" t="s">
        <v>431</v>
      </c>
      <c r="M193" s="354"/>
      <c r="N193" s="354"/>
      <c r="O193" s="354"/>
      <c r="P193" s="354"/>
      <c r="Q193" s="354"/>
      <c r="R193" s="354"/>
      <c r="S193" s="354"/>
      <c r="T193" s="354"/>
      <c r="U193" s="354"/>
      <c r="V193" s="354"/>
      <c r="W193" s="354"/>
      <c r="X193" s="355"/>
      <c r="Y193" s="385">
        <v>12</v>
      </c>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24.75" customHeight="1">
      <c r="A194" s="359"/>
      <c r="B194" s="360"/>
      <c r="C194" s="360"/>
      <c r="D194" s="360"/>
      <c r="E194" s="360"/>
      <c r="F194" s="361"/>
      <c r="G194" s="400" t="s">
        <v>415</v>
      </c>
      <c r="H194" s="401"/>
      <c r="I194" s="401"/>
      <c r="J194" s="401"/>
      <c r="K194" s="402"/>
      <c r="L194" s="403" t="s">
        <v>432</v>
      </c>
      <c r="M194" s="404"/>
      <c r="N194" s="404"/>
      <c r="O194" s="404"/>
      <c r="P194" s="404"/>
      <c r="Q194" s="404"/>
      <c r="R194" s="404"/>
      <c r="S194" s="404"/>
      <c r="T194" s="404"/>
      <c r="U194" s="404"/>
      <c r="V194" s="404"/>
      <c r="W194" s="404"/>
      <c r="X194" s="405"/>
      <c r="Y194" s="406">
        <v>1</v>
      </c>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2"/>
    </row>
    <row r="195" spans="1:50" ht="24.75" customHeight="1">
      <c r="A195" s="359"/>
      <c r="B195" s="360"/>
      <c r="C195" s="360"/>
      <c r="D195" s="360"/>
      <c r="E195" s="360"/>
      <c r="F195" s="361"/>
      <c r="G195" s="400" t="s">
        <v>419</v>
      </c>
      <c r="H195" s="401"/>
      <c r="I195" s="401"/>
      <c r="J195" s="401"/>
      <c r="K195" s="402"/>
      <c r="L195" s="403" t="s">
        <v>433</v>
      </c>
      <c r="M195" s="404"/>
      <c r="N195" s="404"/>
      <c r="O195" s="404"/>
      <c r="P195" s="404"/>
      <c r="Q195" s="404"/>
      <c r="R195" s="404"/>
      <c r="S195" s="404"/>
      <c r="T195" s="404"/>
      <c r="U195" s="404"/>
      <c r="V195" s="404"/>
      <c r="W195" s="404"/>
      <c r="X195" s="405"/>
      <c r="Y195" s="406">
        <v>2</v>
      </c>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2"/>
    </row>
    <row r="196" spans="1:50" ht="24.75" customHeight="1">
      <c r="A196" s="359"/>
      <c r="B196" s="360"/>
      <c r="C196" s="360"/>
      <c r="D196" s="360"/>
      <c r="E196" s="360"/>
      <c r="F196" s="361"/>
      <c r="G196" s="400" t="s">
        <v>430</v>
      </c>
      <c r="H196" s="401"/>
      <c r="I196" s="401"/>
      <c r="J196" s="401"/>
      <c r="K196" s="402"/>
      <c r="L196" s="403"/>
      <c r="M196" s="404"/>
      <c r="N196" s="404"/>
      <c r="O196" s="404"/>
      <c r="P196" s="404"/>
      <c r="Q196" s="404"/>
      <c r="R196" s="404"/>
      <c r="S196" s="404"/>
      <c r="T196" s="404"/>
      <c r="U196" s="404"/>
      <c r="V196" s="404"/>
      <c r="W196" s="404"/>
      <c r="X196" s="405"/>
      <c r="Y196" s="406">
        <v>1</v>
      </c>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2"/>
    </row>
    <row r="197" spans="1:50" ht="24.75" hidden="1" customHeight="1">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2"/>
    </row>
    <row r="198" spans="1:50" ht="24.75" hidden="1" customHeight="1">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2"/>
    </row>
    <row r="199" spans="1:50" ht="24.75" hidden="1" customHeight="1">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2"/>
    </row>
    <row r="200" spans="1:50" ht="24.75" hidden="1" customHeight="1">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2"/>
    </row>
    <row r="201" spans="1:50" ht="24.75" hidden="1" customHeight="1">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2"/>
    </row>
    <row r="202" spans="1:50" ht="24.75" customHeight="1">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2"/>
    </row>
    <row r="203" spans="1:50" ht="24.75" customHeight="1" thickBot="1">
      <c r="A203" s="359"/>
      <c r="B203" s="360"/>
      <c r="C203" s="360"/>
      <c r="D203" s="360"/>
      <c r="E203" s="360"/>
      <c r="F203" s="361"/>
      <c r="G203" s="553" t="s">
        <v>22</v>
      </c>
      <c r="H203" s="554"/>
      <c r="I203" s="554"/>
      <c r="J203" s="554"/>
      <c r="K203" s="554"/>
      <c r="L203" s="555"/>
      <c r="M203" s="146"/>
      <c r="N203" s="146"/>
      <c r="O203" s="146"/>
      <c r="P203" s="146"/>
      <c r="Q203" s="146"/>
      <c r="R203" s="146"/>
      <c r="S203" s="146"/>
      <c r="T203" s="146"/>
      <c r="U203" s="146"/>
      <c r="V203" s="146"/>
      <c r="W203" s="146"/>
      <c r="X203" s="147"/>
      <c r="Y203" s="556">
        <f>SUM(Y193:AB202)</f>
        <v>16</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customHeight="1">
      <c r="A204" s="359"/>
      <c r="B204" s="360"/>
      <c r="C204" s="360"/>
      <c r="D204" s="360"/>
      <c r="E204" s="360"/>
      <c r="F204" s="361"/>
      <c r="G204" s="365" t="s">
        <v>434</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c r="A206" s="359"/>
      <c r="B206" s="360"/>
      <c r="C206" s="360"/>
      <c r="D206" s="360"/>
      <c r="E206" s="360"/>
      <c r="F206" s="361"/>
      <c r="G206" s="350" t="s">
        <v>413</v>
      </c>
      <c r="H206" s="351"/>
      <c r="I206" s="351"/>
      <c r="J206" s="351"/>
      <c r="K206" s="352"/>
      <c r="L206" s="353" t="s">
        <v>435</v>
      </c>
      <c r="M206" s="354"/>
      <c r="N206" s="354"/>
      <c r="O206" s="354"/>
      <c r="P206" s="354"/>
      <c r="Q206" s="354"/>
      <c r="R206" s="354"/>
      <c r="S206" s="354"/>
      <c r="T206" s="354"/>
      <c r="U206" s="354"/>
      <c r="V206" s="354"/>
      <c r="W206" s="354"/>
      <c r="X206" s="355"/>
      <c r="Y206" s="385">
        <v>15</v>
      </c>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24.75" customHeight="1">
      <c r="A207" s="359"/>
      <c r="B207" s="360"/>
      <c r="C207" s="360"/>
      <c r="D207" s="360"/>
      <c r="E207" s="360"/>
      <c r="F207" s="361"/>
      <c r="G207" s="400" t="s">
        <v>430</v>
      </c>
      <c r="H207" s="401"/>
      <c r="I207" s="401"/>
      <c r="J207" s="401"/>
      <c r="K207" s="402"/>
      <c r="L207" s="403"/>
      <c r="M207" s="404"/>
      <c r="N207" s="404"/>
      <c r="O207" s="404"/>
      <c r="P207" s="404"/>
      <c r="Q207" s="404"/>
      <c r="R207" s="404"/>
      <c r="S207" s="404"/>
      <c r="T207" s="404"/>
      <c r="U207" s="404"/>
      <c r="V207" s="404"/>
      <c r="W207" s="404"/>
      <c r="X207" s="405"/>
      <c r="Y207" s="406">
        <v>1</v>
      </c>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2"/>
    </row>
    <row r="208" spans="1:50" ht="24.75" hidden="1" customHeight="1">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2"/>
    </row>
    <row r="209" spans="1:50" ht="24.75" hidden="1" customHeight="1">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2"/>
    </row>
    <row r="210" spans="1:50" ht="24.75" hidden="1" customHeight="1">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2"/>
    </row>
    <row r="211" spans="1:50" ht="24.75" hidden="1" customHeight="1">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2"/>
    </row>
    <row r="212" spans="1:50" ht="24.75" hidden="1" customHeight="1">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2"/>
    </row>
    <row r="213" spans="1:50" ht="24.75" hidden="1" customHeight="1">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2"/>
    </row>
    <row r="214" spans="1:50" ht="24.75" hidden="1" customHeight="1">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2"/>
    </row>
    <row r="215" spans="1:50" ht="24.75" customHeight="1">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2"/>
    </row>
    <row r="216" spans="1:50" ht="24.75" customHeight="1">
      <c r="A216" s="359"/>
      <c r="B216" s="360"/>
      <c r="C216" s="360"/>
      <c r="D216" s="360"/>
      <c r="E216" s="360"/>
      <c r="F216" s="361"/>
      <c r="G216" s="553" t="s">
        <v>22</v>
      </c>
      <c r="H216" s="554"/>
      <c r="I216" s="554"/>
      <c r="J216" s="554"/>
      <c r="K216" s="554"/>
      <c r="L216" s="555"/>
      <c r="M216" s="146"/>
      <c r="N216" s="146"/>
      <c r="O216" s="146"/>
      <c r="P216" s="146"/>
      <c r="Q216" s="146"/>
      <c r="R216" s="146"/>
      <c r="S216" s="146"/>
      <c r="T216" s="146"/>
      <c r="U216" s="146"/>
      <c r="V216" s="146"/>
      <c r="W216" s="146"/>
      <c r="X216" s="147"/>
      <c r="Y216" s="556">
        <f>SUM(Y206:AB215)</f>
        <v>16</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hidden="1" customHeight="1">
      <c r="A217" s="359"/>
      <c r="B217" s="360"/>
      <c r="C217" s="360"/>
      <c r="D217" s="360"/>
      <c r="E217" s="360"/>
      <c r="F217" s="361"/>
      <c r="G217" s="365" t="s">
        <v>450</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362</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hidden="1" customHeight="1">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hidden="1" customHeight="1">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hidden="1" customHeight="1">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2"/>
    </row>
    <row r="221" spans="1:50" ht="24.75" hidden="1" customHeight="1">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2"/>
    </row>
    <row r="222" spans="1:50" ht="24.75" hidden="1" customHeight="1">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2"/>
    </row>
    <row r="223" spans="1:50" ht="24.75" hidden="1" customHeight="1">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2"/>
    </row>
    <row r="224" spans="1:50" ht="24.75" hidden="1" customHeight="1">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2"/>
    </row>
    <row r="225" spans="1:50" ht="24.75" hidden="1" customHeight="1">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2"/>
    </row>
    <row r="226" spans="1:50" ht="24.75" hidden="1" customHeight="1">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2"/>
    </row>
    <row r="227" spans="1:50" ht="24.75" hidden="1" customHeight="1">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2"/>
    </row>
    <row r="228" spans="1:50" ht="24.75" hidden="1" customHeight="1">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2"/>
    </row>
    <row r="229" spans="1:50" ht="24.75" hidden="1" customHeight="1">
      <c r="A229" s="359"/>
      <c r="B229" s="360"/>
      <c r="C229" s="360"/>
      <c r="D229" s="360"/>
      <c r="E229" s="360"/>
      <c r="F229" s="361"/>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2.5" customHeight="1" thickBot="1">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3"/>
      <c r="B235" s="56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9" t="s">
        <v>33</v>
      </c>
      <c r="AL235" s="232"/>
      <c r="AM235" s="232"/>
      <c r="AN235" s="232"/>
      <c r="AO235" s="232"/>
      <c r="AP235" s="232"/>
      <c r="AQ235" s="232" t="s">
        <v>23</v>
      </c>
      <c r="AR235" s="232"/>
      <c r="AS235" s="232"/>
      <c r="AT235" s="232"/>
      <c r="AU235" s="83" t="s">
        <v>24</v>
      </c>
      <c r="AV235" s="84"/>
      <c r="AW235" s="84"/>
      <c r="AX235" s="570"/>
    </row>
    <row r="236" spans="1:50" ht="108" customHeight="1">
      <c r="A236" s="563">
        <v>1</v>
      </c>
      <c r="B236" s="563">
        <v>1</v>
      </c>
      <c r="C236" s="565" t="s">
        <v>437</v>
      </c>
      <c r="D236" s="564"/>
      <c r="E236" s="564"/>
      <c r="F236" s="564"/>
      <c r="G236" s="564"/>
      <c r="H236" s="564"/>
      <c r="I236" s="564"/>
      <c r="J236" s="564"/>
      <c r="K236" s="564"/>
      <c r="L236" s="564"/>
      <c r="M236" s="565" t="s">
        <v>388</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v>110</v>
      </c>
      <c r="AL236" s="567"/>
      <c r="AM236" s="567"/>
      <c r="AN236" s="567"/>
      <c r="AO236" s="567"/>
      <c r="AP236" s="568"/>
      <c r="AQ236" s="565" t="s">
        <v>438</v>
      </c>
      <c r="AR236" s="564"/>
      <c r="AS236" s="564"/>
      <c r="AT236" s="564"/>
      <c r="AU236" s="566" t="s">
        <v>389</v>
      </c>
      <c r="AV236" s="567"/>
      <c r="AW236" s="567"/>
      <c r="AX236" s="568"/>
    </row>
    <row r="237" spans="1:50" ht="24" hidden="1" customHeight="1">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c r="AL237" s="567"/>
      <c r="AM237" s="567"/>
      <c r="AN237" s="567"/>
      <c r="AO237" s="567"/>
      <c r="AP237" s="568"/>
      <c r="AQ237" s="565"/>
      <c r="AR237" s="564"/>
      <c r="AS237" s="564"/>
      <c r="AT237" s="564"/>
      <c r="AU237" s="566"/>
      <c r="AV237" s="567"/>
      <c r="AW237" s="567"/>
      <c r="AX237" s="568"/>
    </row>
    <row r="238" spans="1:50" ht="24" hidden="1" customHeight="1">
      <c r="A238" s="563">
        <v>3</v>
      </c>
      <c r="B238" s="563">
        <v>1</v>
      </c>
      <c r="C238" s="564"/>
      <c r="D238" s="564"/>
      <c r="E238" s="564"/>
      <c r="F238" s="564"/>
      <c r="G238" s="564"/>
      <c r="H238" s="564"/>
      <c r="I238" s="564"/>
      <c r="J238" s="564"/>
      <c r="K238" s="564"/>
      <c r="L238" s="564"/>
      <c r="M238" s="673"/>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4"/>
      <c r="AK238" s="566"/>
      <c r="AL238" s="567"/>
      <c r="AM238" s="567"/>
      <c r="AN238" s="567"/>
      <c r="AO238" s="567"/>
      <c r="AP238" s="568"/>
      <c r="AQ238" s="565"/>
      <c r="AR238" s="564"/>
      <c r="AS238" s="564"/>
      <c r="AT238" s="564"/>
      <c r="AU238" s="566"/>
      <c r="AV238" s="567"/>
      <c r="AW238" s="567"/>
      <c r="AX238" s="568"/>
    </row>
    <row r="239" spans="1:50" ht="24" hidden="1" customHeight="1">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hidden="1" customHeight="1">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hidden="1" customHeight="1">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hidden="1" customHeight="1">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hidden="1" customHeight="1">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hidden="1" customHeight="1">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hidden="1" customHeight="1">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hidden="1" customHeight="1">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hidden="1" customHeight="1">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hidden="1" customHeight="1">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hidden="1" customHeight="1">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hidden="1" customHeight="1">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hidden="1" customHeight="1">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hidden="1" customHeight="1">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hidden="1" customHeight="1">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hidden="1" customHeight="1">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hidden="1" customHeight="1">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hidden="1" customHeight="1">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hidden="1" customHeight="1">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hidden="1" customHeight="1">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hidden="1" customHeight="1">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hidden="1" customHeight="1">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hidden="1" customHeight="1">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hidden="1" customHeight="1">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hidden="1" customHeight="1">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hidden="1" customHeight="1">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5" spans="1:50" ht="24" hidden="1" customHeight="1">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6"/>
      <c r="AL265" s="567"/>
      <c r="AM265" s="567"/>
      <c r="AN265" s="567"/>
      <c r="AO265" s="567"/>
      <c r="AP265" s="568"/>
      <c r="AQ265" s="565"/>
      <c r="AR265" s="564"/>
      <c r="AS265" s="564"/>
      <c r="AT265" s="564"/>
      <c r="AU265" s="566"/>
      <c r="AV265" s="567"/>
      <c r="AW265" s="567"/>
      <c r="AX265" s="56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3"/>
      <c r="B268" s="563"/>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9" t="s">
        <v>367</v>
      </c>
      <c r="AL268" s="232"/>
      <c r="AM268" s="232"/>
      <c r="AN268" s="232"/>
      <c r="AO268" s="232"/>
      <c r="AP268" s="232"/>
      <c r="AQ268" s="232" t="s">
        <v>23</v>
      </c>
      <c r="AR268" s="232"/>
      <c r="AS268" s="232"/>
      <c r="AT268" s="232"/>
      <c r="AU268" s="83" t="s">
        <v>24</v>
      </c>
      <c r="AV268" s="84"/>
      <c r="AW268" s="84"/>
      <c r="AX268" s="570"/>
    </row>
    <row r="269" spans="1:50" ht="24" customHeight="1">
      <c r="A269" s="563">
        <v>1</v>
      </c>
      <c r="B269" s="563">
        <v>1</v>
      </c>
      <c r="C269" s="565" t="s">
        <v>439</v>
      </c>
      <c r="D269" s="564"/>
      <c r="E269" s="564"/>
      <c r="F269" s="564"/>
      <c r="G269" s="564"/>
      <c r="H269" s="564"/>
      <c r="I269" s="564"/>
      <c r="J269" s="564"/>
      <c r="K269" s="564"/>
      <c r="L269" s="564"/>
      <c r="M269" s="565" t="s">
        <v>440</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6">
        <v>16</v>
      </c>
      <c r="AL269" s="567"/>
      <c r="AM269" s="567"/>
      <c r="AN269" s="567"/>
      <c r="AO269" s="567"/>
      <c r="AP269" s="568"/>
      <c r="AQ269" s="565" t="s">
        <v>441</v>
      </c>
      <c r="AR269" s="564"/>
      <c r="AS269" s="564"/>
      <c r="AT269" s="564"/>
      <c r="AU269" s="566" t="s">
        <v>386</v>
      </c>
      <c r="AV269" s="567"/>
      <c r="AW269" s="567"/>
      <c r="AX269" s="568"/>
    </row>
    <row r="270" spans="1:50" ht="24" hidden="1" customHeight="1">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6"/>
      <c r="AL270" s="567"/>
      <c r="AM270" s="567"/>
      <c r="AN270" s="567"/>
      <c r="AO270" s="567"/>
      <c r="AP270" s="568"/>
      <c r="AQ270" s="565"/>
      <c r="AR270" s="564"/>
      <c r="AS270" s="564"/>
      <c r="AT270" s="564"/>
      <c r="AU270" s="566"/>
      <c r="AV270" s="567"/>
      <c r="AW270" s="567"/>
      <c r="AX270" s="568"/>
    </row>
    <row r="271" spans="1:50" ht="24" hidden="1" customHeight="1">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6"/>
      <c r="AL271" s="567"/>
      <c r="AM271" s="567"/>
      <c r="AN271" s="567"/>
      <c r="AO271" s="567"/>
      <c r="AP271" s="568"/>
      <c r="AQ271" s="565"/>
      <c r="AR271" s="564"/>
      <c r="AS271" s="564"/>
      <c r="AT271" s="564"/>
      <c r="AU271" s="566"/>
      <c r="AV271" s="567"/>
      <c r="AW271" s="567"/>
      <c r="AX271" s="568"/>
    </row>
    <row r="272" spans="1:50" ht="24" hidden="1" customHeight="1">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6"/>
      <c r="AL272" s="567"/>
      <c r="AM272" s="567"/>
      <c r="AN272" s="567"/>
      <c r="AO272" s="567"/>
      <c r="AP272" s="568"/>
      <c r="AQ272" s="565"/>
      <c r="AR272" s="564"/>
      <c r="AS272" s="564"/>
      <c r="AT272" s="564"/>
      <c r="AU272" s="566"/>
      <c r="AV272" s="567"/>
      <c r="AW272" s="567"/>
      <c r="AX272" s="568"/>
    </row>
    <row r="273" spans="1:50" ht="24" hidden="1" customHeight="1">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6"/>
      <c r="AL273" s="567"/>
      <c r="AM273" s="567"/>
      <c r="AN273" s="567"/>
      <c r="AO273" s="567"/>
      <c r="AP273" s="568"/>
      <c r="AQ273" s="565"/>
      <c r="AR273" s="564"/>
      <c r="AS273" s="564"/>
      <c r="AT273" s="564"/>
      <c r="AU273" s="566"/>
      <c r="AV273" s="567"/>
      <c r="AW273" s="567"/>
      <c r="AX273" s="568"/>
    </row>
    <row r="274" spans="1:50" ht="24" hidden="1" customHeight="1">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6"/>
      <c r="AL274" s="567"/>
      <c r="AM274" s="567"/>
      <c r="AN274" s="567"/>
      <c r="AO274" s="567"/>
      <c r="AP274" s="568"/>
      <c r="AQ274" s="565"/>
      <c r="AR274" s="564"/>
      <c r="AS274" s="564"/>
      <c r="AT274" s="564"/>
      <c r="AU274" s="566"/>
      <c r="AV274" s="567"/>
      <c r="AW274" s="567"/>
      <c r="AX274" s="568"/>
    </row>
    <row r="275" spans="1:50" ht="24" hidden="1" customHeight="1">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6"/>
      <c r="AL275" s="567"/>
      <c r="AM275" s="567"/>
      <c r="AN275" s="567"/>
      <c r="AO275" s="567"/>
      <c r="AP275" s="568"/>
      <c r="AQ275" s="565"/>
      <c r="AR275" s="564"/>
      <c r="AS275" s="564"/>
      <c r="AT275" s="564"/>
      <c r="AU275" s="566"/>
      <c r="AV275" s="567"/>
      <c r="AW275" s="567"/>
      <c r="AX275" s="568"/>
    </row>
    <row r="276" spans="1:50" ht="24" hidden="1" customHeight="1">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6"/>
      <c r="AL276" s="567"/>
      <c r="AM276" s="567"/>
      <c r="AN276" s="567"/>
      <c r="AO276" s="567"/>
      <c r="AP276" s="568"/>
      <c r="AQ276" s="565"/>
      <c r="AR276" s="564"/>
      <c r="AS276" s="564"/>
      <c r="AT276" s="564"/>
      <c r="AU276" s="566"/>
      <c r="AV276" s="567"/>
      <c r="AW276" s="567"/>
      <c r="AX276" s="568"/>
    </row>
    <row r="277" spans="1:50" ht="24" hidden="1" customHeight="1">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6"/>
      <c r="AL277" s="567"/>
      <c r="AM277" s="567"/>
      <c r="AN277" s="567"/>
      <c r="AO277" s="567"/>
      <c r="AP277" s="568"/>
      <c r="AQ277" s="565"/>
      <c r="AR277" s="564"/>
      <c r="AS277" s="564"/>
      <c r="AT277" s="564"/>
      <c r="AU277" s="566"/>
      <c r="AV277" s="567"/>
      <c r="AW277" s="567"/>
      <c r="AX277" s="568"/>
    </row>
    <row r="278" spans="1:50" ht="24" hidden="1" customHeight="1">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6"/>
      <c r="AL278" s="567"/>
      <c r="AM278" s="567"/>
      <c r="AN278" s="567"/>
      <c r="AO278" s="567"/>
      <c r="AP278" s="568"/>
      <c r="AQ278" s="565"/>
      <c r="AR278" s="564"/>
      <c r="AS278" s="564"/>
      <c r="AT278" s="564"/>
      <c r="AU278" s="566"/>
      <c r="AV278" s="567"/>
      <c r="AW278" s="567"/>
      <c r="AX278" s="568"/>
    </row>
    <row r="279" spans="1:50" ht="24" hidden="1" customHeight="1">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hidden="1" customHeight="1">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hidden="1" customHeight="1">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hidden="1" customHeight="1">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hidden="1" customHeight="1">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hidden="1" customHeight="1">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hidden="1" customHeight="1">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hidden="1" customHeight="1">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hidden="1" customHeight="1">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hidden="1" customHeight="1">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hidden="1" customHeight="1">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hidden="1" customHeight="1">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hidden="1" customHeight="1">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hidden="1" customHeight="1">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hidden="1" customHeight="1">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hidden="1" customHeight="1">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hidden="1" customHeight="1">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hidden="1" customHeight="1">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hidden="1" customHeight="1">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24" hidden="1" customHeight="1">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6"/>
      <c r="AL298" s="567"/>
      <c r="AM298" s="567"/>
      <c r="AN298" s="567"/>
      <c r="AO298" s="567"/>
      <c r="AP298" s="568"/>
      <c r="AQ298" s="565"/>
      <c r="AR298" s="564"/>
      <c r="AS298" s="564"/>
      <c r="AT298" s="564"/>
      <c r="AU298" s="566"/>
      <c r="AV298" s="567"/>
      <c r="AW298" s="567"/>
      <c r="AX298" s="568"/>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3"/>
      <c r="B301" s="563"/>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9" t="s">
        <v>367</v>
      </c>
      <c r="AL301" s="232"/>
      <c r="AM301" s="232"/>
      <c r="AN301" s="232"/>
      <c r="AO301" s="232"/>
      <c r="AP301" s="232"/>
      <c r="AQ301" s="232" t="s">
        <v>23</v>
      </c>
      <c r="AR301" s="232"/>
      <c r="AS301" s="232"/>
      <c r="AT301" s="232"/>
      <c r="AU301" s="83" t="s">
        <v>24</v>
      </c>
      <c r="AV301" s="84"/>
      <c r="AW301" s="84"/>
      <c r="AX301" s="570"/>
    </row>
    <row r="302" spans="1:50" ht="24" customHeight="1">
      <c r="A302" s="563">
        <v>1</v>
      </c>
      <c r="B302" s="563">
        <v>1</v>
      </c>
      <c r="C302" s="565" t="s">
        <v>442</v>
      </c>
      <c r="D302" s="564"/>
      <c r="E302" s="564"/>
      <c r="F302" s="564"/>
      <c r="G302" s="564"/>
      <c r="H302" s="564"/>
      <c r="I302" s="564"/>
      <c r="J302" s="564"/>
      <c r="K302" s="564"/>
      <c r="L302" s="564"/>
      <c r="M302" s="565" t="s">
        <v>443</v>
      </c>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v>16</v>
      </c>
      <c r="AL302" s="567"/>
      <c r="AM302" s="567"/>
      <c r="AN302" s="567"/>
      <c r="AO302" s="567"/>
      <c r="AP302" s="568"/>
      <c r="AQ302" s="565" t="s">
        <v>441</v>
      </c>
      <c r="AR302" s="564"/>
      <c r="AS302" s="564"/>
      <c r="AT302" s="564"/>
      <c r="AU302" s="566" t="s">
        <v>386</v>
      </c>
      <c r="AV302" s="567"/>
      <c r="AW302" s="567"/>
      <c r="AX302" s="568"/>
    </row>
    <row r="303" spans="1:50" ht="24" hidden="1" customHeight="1">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hidden="1" customHeight="1">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hidden="1" customHeight="1">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hidden="1" customHeight="1">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hidden="1" customHeight="1">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hidden="1" customHeight="1">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hidden="1" customHeight="1">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hidden="1" customHeight="1">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hidden="1" customHeight="1">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hidden="1" customHeight="1">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hidden="1" customHeight="1">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hidden="1" customHeight="1">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hidden="1" customHeight="1">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hidden="1" customHeight="1">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hidden="1" customHeight="1">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hidden="1" customHeight="1">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hidden="1" customHeight="1">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hidden="1" customHeight="1">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hidden="1" customHeight="1">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hidden="1" customHeight="1">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hidden="1" customHeight="1">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hidden="1" customHeight="1">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hidden="1" customHeight="1">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hidden="1" customHeight="1">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hidden="1" customHeight="1">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hidden="1" customHeight="1">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hidden="1" customHeight="1">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hidden="1" customHeight="1">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1" spans="1:50" ht="24" hidden="1" customHeight="1">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6"/>
      <c r="AL331" s="567"/>
      <c r="AM331" s="567"/>
      <c r="AN331" s="567"/>
      <c r="AO331" s="567"/>
      <c r="AP331" s="568"/>
      <c r="AQ331" s="565"/>
      <c r="AR331" s="564"/>
      <c r="AS331" s="564"/>
      <c r="AT331" s="564"/>
      <c r="AU331" s="566"/>
      <c r="AV331" s="567"/>
      <c r="AW331" s="567"/>
      <c r="AX331" s="568"/>
    </row>
    <row r="333" spans="1:50"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3"/>
      <c r="B334" s="563"/>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9" t="s">
        <v>367</v>
      </c>
      <c r="AL334" s="232"/>
      <c r="AM334" s="232"/>
      <c r="AN334" s="232"/>
      <c r="AO334" s="232"/>
      <c r="AP334" s="232"/>
      <c r="AQ334" s="232" t="s">
        <v>23</v>
      </c>
      <c r="AR334" s="232"/>
      <c r="AS334" s="232"/>
      <c r="AT334" s="232"/>
      <c r="AU334" s="83" t="s">
        <v>24</v>
      </c>
      <c r="AV334" s="84"/>
      <c r="AW334" s="84"/>
      <c r="AX334" s="570"/>
    </row>
    <row r="335" spans="1:50" ht="24" hidden="1" customHeight="1">
      <c r="A335" s="563">
        <v>1</v>
      </c>
      <c r="B335" s="563">
        <v>1</v>
      </c>
      <c r="C335" s="565" t="s">
        <v>444</v>
      </c>
      <c r="D335" s="564"/>
      <c r="E335" s="564"/>
      <c r="F335" s="564"/>
      <c r="G335" s="564"/>
      <c r="H335" s="564"/>
      <c r="I335" s="564"/>
      <c r="J335" s="564"/>
      <c r="K335" s="564"/>
      <c r="L335" s="564"/>
      <c r="M335" s="565" t="s">
        <v>436</v>
      </c>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c r="AL335" s="567"/>
      <c r="AM335" s="567"/>
      <c r="AN335" s="567"/>
      <c r="AO335" s="567"/>
      <c r="AP335" s="568"/>
      <c r="AQ335" s="565"/>
      <c r="AR335" s="564"/>
      <c r="AS335" s="564"/>
      <c r="AT335" s="564"/>
      <c r="AU335" s="566"/>
      <c r="AV335" s="567"/>
      <c r="AW335" s="567"/>
      <c r="AX335" s="568"/>
    </row>
    <row r="336" spans="1:50" ht="24" hidden="1" customHeight="1">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c r="AL336" s="567"/>
      <c r="AM336" s="567"/>
      <c r="AN336" s="567"/>
      <c r="AO336" s="567"/>
      <c r="AP336" s="568"/>
      <c r="AQ336" s="565"/>
      <c r="AR336" s="564"/>
      <c r="AS336" s="564"/>
      <c r="AT336" s="564"/>
      <c r="AU336" s="566"/>
      <c r="AV336" s="567"/>
      <c r="AW336" s="567"/>
      <c r="AX336" s="568"/>
    </row>
    <row r="337" spans="1:50" ht="24" hidden="1" customHeight="1">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c r="AL337" s="567"/>
      <c r="AM337" s="567"/>
      <c r="AN337" s="567"/>
      <c r="AO337" s="567"/>
      <c r="AP337" s="568"/>
      <c r="AQ337" s="565"/>
      <c r="AR337" s="564"/>
      <c r="AS337" s="564"/>
      <c r="AT337" s="564"/>
      <c r="AU337" s="566"/>
      <c r="AV337" s="567"/>
      <c r="AW337" s="567"/>
      <c r="AX337" s="568"/>
    </row>
    <row r="338" spans="1:50" ht="24" hidden="1" customHeight="1">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c r="AL338" s="567"/>
      <c r="AM338" s="567"/>
      <c r="AN338" s="567"/>
      <c r="AO338" s="567"/>
      <c r="AP338" s="568"/>
      <c r="AQ338" s="565"/>
      <c r="AR338" s="564"/>
      <c r="AS338" s="564"/>
      <c r="AT338" s="564"/>
      <c r="AU338" s="566"/>
      <c r="AV338" s="567"/>
      <c r="AW338" s="567"/>
      <c r="AX338" s="568"/>
    </row>
    <row r="339" spans="1:50" ht="24" hidden="1" customHeight="1">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c r="AL339" s="567"/>
      <c r="AM339" s="567"/>
      <c r="AN339" s="567"/>
      <c r="AO339" s="567"/>
      <c r="AP339" s="568"/>
      <c r="AQ339" s="565"/>
      <c r="AR339" s="564"/>
      <c r="AS339" s="564"/>
      <c r="AT339" s="564"/>
      <c r="AU339" s="566"/>
      <c r="AV339" s="567"/>
      <c r="AW339" s="567"/>
      <c r="AX339" s="568"/>
    </row>
    <row r="340" spans="1:50" ht="24" hidden="1" customHeight="1">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c r="AL340" s="567"/>
      <c r="AM340" s="567"/>
      <c r="AN340" s="567"/>
      <c r="AO340" s="567"/>
      <c r="AP340" s="568"/>
      <c r="AQ340" s="565"/>
      <c r="AR340" s="564"/>
      <c r="AS340" s="564"/>
      <c r="AT340" s="564"/>
      <c r="AU340" s="566"/>
      <c r="AV340" s="567"/>
      <c r="AW340" s="567"/>
      <c r="AX340" s="568"/>
    </row>
    <row r="341" spans="1:50" ht="24" hidden="1" customHeight="1">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c r="AL341" s="567"/>
      <c r="AM341" s="567"/>
      <c r="AN341" s="567"/>
      <c r="AO341" s="567"/>
      <c r="AP341" s="568"/>
      <c r="AQ341" s="565"/>
      <c r="AR341" s="564"/>
      <c r="AS341" s="564"/>
      <c r="AT341" s="564"/>
      <c r="AU341" s="566"/>
      <c r="AV341" s="567"/>
      <c r="AW341" s="567"/>
      <c r="AX341" s="568"/>
    </row>
    <row r="342" spans="1:50" ht="24" hidden="1" customHeight="1">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hidden="1" customHeight="1">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hidden="1" customHeight="1">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hidden="1" customHeight="1">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hidden="1" customHeight="1">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hidden="1" customHeight="1">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hidden="1" customHeight="1">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hidden="1" customHeight="1">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hidden="1" customHeight="1">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hidden="1" customHeight="1">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hidden="1" customHeight="1">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hidden="1" customHeight="1">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hidden="1" customHeight="1">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hidden="1" customHeight="1">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hidden="1" customHeight="1">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hidden="1" customHeight="1">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hidden="1" customHeight="1">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hidden="1" customHeight="1">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hidden="1" customHeight="1">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hidden="1" customHeight="1">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hidden="1" customHeight="1">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hidden="1" customHeight="1">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4" spans="1:50" ht="24" hidden="1" customHeight="1">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6"/>
      <c r="AL364" s="567"/>
      <c r="AM364" s="567"/>
      <c r="AN364" s="567"/>
      <c r="AO364" s="567"/>
      <c r="AP364" s="568"/>
      <c r="AQ364" s="565"/>
      <c r="AR364" s="564"/>
      <c r="AS364" s="564"/>
      <c r="AT364" s="564"/>
      <c r="AU364" s="566"/>
      <c r="AV364" s="567"/>
      <c r="AW364" s="567"/>
      <c r="AX364" s="568"/>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3"/>
      <c r="B367" s="563"/>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9" t="s">
        <v>367</v>
      </c>
      <c r="AL367" s="232"/>
      <c r="AM367" s="232"/>
      <c r="AN367" s="232"/>
      <c r="AO367" s="232"/>
      <c r="AP367" s="232"/>
      <c r="AQ367" s="232" t="s">
        <v>23</v>
      </c>
      <c r="AR367" s="232"/>
      <c r="AS367" s="232"/>
      <c r="AT367" s="232"/>
      <c r="AU367" s="83" t="s">
        <v>24</v>
      </c>
      <c r="AV367" s="84"/>
      <c r="AW367" s="84"/>
      <c r="AX367" s="570"/>
    </row>
    <row r="368" spans="1:50" ht="24" hidden="1" customHeight="1">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c r="AL368" s="567"/>
      <c r="AM368" s="567"/>
      <c r="AN368" s="567"/>
      <c r="AO368" s="567"/>
      <c r="AP368" s="568"/>
      <c r="AQ368" s="565"/>
      <c r="AR368" s="564"/>
      <c r="AS368" s="564"/>
      <c r="AT368" s="564"/>
      <c r="AU368" s="566"/>
      <c r="AV368" s="567"/>
      <c r="AW368" s="567"/>
      <c r="AX368" s="568"/>
    </row>
    <row r="369" spans="1:50" ht="24" hidden="1" customHeight="1">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c r="AL369" s="567"/>
      <c r="AM369" s="567"/>
      <c r="AN369" s="567"/>
      <c r="AO369" s="567"/>
      <c r="AP369" s="568"/>
      <c r="AQ369" s="565"/>
      <c r="AR369" s="564"/>
      <c r="AS369" s="564"/>
      <c r="AT369" s="564"/>
      <c r="AU369" s="566"/>
      <c r="AV369" s="567"/>
      <c r="AW369" s="567"/>
      <c r="AX369" s="568"/>
    </row>
    <row r="370" spans="1:50" ht="24" hidden="1" customHeight="1">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hidden="1" customHeight="1">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hidden="1" customHeight="1">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hidden="1" customHeight="1">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hidden="1" customHeight="1">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hidden="1" customHeight="1">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hidden="1" customHeight="1">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hidden="1" customHeight="1">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hidden="1" customHeight="1">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hidden="1" customHeight="1">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hidden="1" customHeight="1">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hidden="1" customHeight="1">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hidden="1" customHeight="1">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hidden="1" customHeight="1">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hidden="1" customHeight="1">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hidden="1" customHeight="1">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hidden="1" customHeight="1">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hidden="1" customHeight="1">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hidden="1" customHeight="1">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hidden="1" customHeight="1">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hidden="1" customHeight="1">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hidden="1" customHeight="1">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hidden="1" customHeight="1">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hidden="1" customHeight="1">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hidden="1" customHeight="1">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hidden="1" customHeight="1">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hidden="1" customHeight="1">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7" spans="1:50" ht="24" hidden="1" customHeight="1">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6"/>
      <c r="AL397" s="567"/>
      <c r="AM397" s="567"/>
      <c r="AN397" s="567"/>
      <c r="AO397" s="567"/>
      <c r="AP397" s="568"/>
      <c r="AQ397" s="565"/>
      <c r="AR397" s="564"/>
      <c r="AS397" s="564"/>
      <c r="AT397" s="564"/>
      <c r="AU397" s="566"/>
      <c r="AV397" s="567"/>
      <c r="AW397" s="567"/>
      <c r="AX397" s="568"/>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3"/>
      <c r="B400" s="563"/>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9" t="s">
        <v>367</v>
      </c>
      <c r="AL400" s="232"/>
      <c r="AM400" s="232"/>
      <c r="AN400" s="232"/>
      <c r="AO400" s="232"/>
      <c r="AP400" s="232"/>
      <c r="AQ400" s="232" t="s">
        <v>23</v>
      </c>
      <c r="AR400" s="232"/>
      <c r="AS400" s="232"/>
      <c r="AT400" s="232"/>
      <c r="AU400" s="83" t="s">
        <v>24</v>
      </c>
      <c r="AV400" s="84"/>
      <c r="AW400" s="84"/>
      <c r="AX400" s="570"/>
    </row>
    <row r="401" spans="1:50" ht="24" hidden="1" customHeight="1">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c r="AL401" s="567"/>
      <c r="AM401" s="567"/>
      <c r="AN401" s="567"/>
      <c r="AO401" s="567"/>
      <c r="AP401" s="568"/>
      <c r="AQ401" s="565"/>
      <c r="AR401" s="564"/>
      <c r="AS401" s="564"/>
      <c r="AT401" s="564"/>
      <c r="AU401" s="566"/>
      <c r="AV401" s="567"/>
      <c r="AW401" s="567"/>
      <c r="AX401" s="568"/>
    </row>
    <row r="402" spans="1:50" ht="24" hidden="1" customHeight="1">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hidden="1" customHeight="1">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hidden="1" customHeight="1">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hidden="1" customHeight="1">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hidden="1" customHeight="1">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hidden="1" customHeight="1">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hidden="1" customHeight="1">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hidden="1" customHeight="1">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hidden="1" customHeight="1">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hidden="1" customHeight="1">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hidden="1" customHeight="1">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hidden="1" customHeight="1">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hidden="1" customHeight="1">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hidden="1" customHeight="1">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hidden="1" customHeight="1">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hidden="1" customHeight="1">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hidden="1" customHeight="1">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hidden="1" customHeight="1">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hidden="1" customHeight="1">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hidden="1" customHeight="1">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hidden="1" customHeight="1">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hidden="1" customHeight="1">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hidden="1" customHeight="1">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hidden="1" customHeight="1">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hidden="1" customHeight="1">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hidden="1" customHeight="1">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hidden="1" customHeight="1">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hidden="1" customHeight="1">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0" spans="1:50" ht="24" hidden="1" customHeight="1">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6"/>
      <c r="AL430" s="567"/>
      <c r="AM430" s="567"/>
      <c r="AN430" s="567"/>
      <c r="AO430" s="567"/>
      <c r="AP430" s="568"/>
      <c r="AQ430" s="565"/>
      <c r="AR430" s="564"/>
      <c r="AS430" s="564"/>
      <c r="AT430" s="564"/>
      <c r="AU430" s="566"/>
      <c r="AV430" s="567"/>
      <c r="AW430" s="567"/>
      <c r="AX430" s="568"/>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3"/>
      <c r="B433" s="563"/>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9" t="s">
        <v>367</v>
      </c>
      <c r="AL433" s="232"/>
      <c r="AM433" s="232"/>
      <c r="AN433" s="232"/>
      <c r="AO433" s="232"/>
      <c r="AP433" s="232"/>
      <c r="AQ433" s="232" t="s">
        <v>23</v>
      </c>
      <c r="AR433" s="232"/>
      <c r="AS433" s="232"/>
      <c r="AT433" s="232"/>
      <c r="AU433" s="83" t="s">
        <v>24</v>
      </c>
      <c r="AV433" s="84"/>
      <c r="AW433" s="84"/>
      <c r="AX433" s="570"/>
    </row>
    <row r="434" spans="1:50" ht="24" hidden="1" customHeight="1">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c r="AL434" s="567"/>
      <c r="AM434" s="567"/>
      <c r="AN434" s="567"/>
      <c r="AO434" s="567"/>
      <c r="AP434" s="568"/>
      <c r="AQ434" s="565"/>
      <c r="AR434" s="564"/>
      <c r="AS434" s="564"/>
      <c r="AT434" s="564"/>
      <c r="AU434" s="566"/>
      <c r="AV434" s="567"/>
      <c r="AW434" s="567"/>
      <c r="AX434" s="568"/>
    </row>
    <row r="435" spans="1:50" ht="24" hidden="1" customHeight="1">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hidden="1" customHeight="1">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hidden="1" customHeight="1">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hidden="1" customHeight="1">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hidden="1" customHeight="1">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hidden="1" customHeight="1">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hidden="1" customHeight="1">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hidden="1" customHeight="1">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hidden="1" customHeight="1">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hidden="1" customHeight="1">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hidden="1" customHeight="1">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hidden="1" customHeight="1">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hidden="1" customHeight="1">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hidden="1" customHeight="1">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hidden="1" customHeight="1">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hidden="1" customHeight="1">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hidden="1" customHeight="1">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hidden="1" customHeight="1">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hidden="1" customHeight="1">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hidden="1" customHeight="1">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hidden="1" customHeight="1">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hidden="1" customHeight="1">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hidden="1" customHeight="1">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hidden="1" customHeight="1">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hidden="1" customHeight="1">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hidden="1" customHeight="1">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hidden="1" customHeight="1">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hidden="1" customHeight="1">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3" spans="1:50" ht="24" hidden="1" customHeight="1">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6"/>
      <c r="AL463" s="567"/>
      <c r="AM463" s="567"/>
      <c r="AN463" s="567"/>
      <c r="AO463" s="567"/>
      <c r="AP463" s="568"/>
      <c r="AQ463" s="565"/>
      <c r="AR463" s="564"/>
      <c r="AS463" s="564"/>
      <c r="AT463" s="564"/>
      <c r="AU463" s="566"/>
      <c r="AV463" s="567"/>
      <c r="AW463" s="567"/>
      <c r="AX463" s="568"/>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3"/>
      <c r="B466" s="563"/>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9" t="s">
        <v>367</v>
      </c>
      <c r="AL466" s="232"/>
      <c r="AM466" s="232"/>
      <c r="AN466" s="232"/>
      <c r="AO466" s="232"/>
      <c r="AP466" s="232"/>
      <c r="AQ466" s="232" t="s">
        <v>23</v>
      </c>
      <c r="AR466" s="232"/>
      <c r="AS466" s="232"/>
      <c r="AT466" s="232"/>
      <c r="AU466" s="83" t="s">
        <v>24</v>
      </c>
      <c r="AV466" s="84"/>
      <c r="AW466" s="84"/>
      <c r="AX466" s="570"/>
    </row>
    <row r="467" spans="1:50" ht="24" hidden="1" customHeight="1">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c r="AL467" s="567"/>
      <c r="AM467" s="567"/>
      <c r="AN467" s="567"/>
      <c r="AO467" s="567"/>
      <c r="AP467" s="568"/>
      <c r="AQ467" s="565"/>
      <c r="AR467" s="564"/>
      <c r="AS467" s="564"/>
      <c r="AT467" s="564"/>
      <c r="AU467" s="566"/>
      <c r="AV467" s="567"/>
      <c r="AW467" s="567"/>
      <c r="AX467" s="568"/>
    </row>
    <row r="468" spans="1:50" ht="24" hidden="1" customHeight="1">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hidden="1" customHeight="1">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hidden="1" customHeight="1">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hidden="1" customHeight="1">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hidden="1" customHeight="1">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hidden="1" customHeight="1">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hidden="1" customHeight="1">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hidden="1" customHeight="1">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hidden="1" customHeight="1">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hidden="1" customHeight="1">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hidden="1" customHeight="1">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hidden="1" customHeight="1">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hidden="1" customHeight="1">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hidden="1" customHeight="1">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hidden="1" customHeight="1">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hidden="1" customHeight="1">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hidden="1" customHeight="1">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hidden="1" customHeight="1">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hidden="1" customHeight="1">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hidden="1" customHeight="1">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hidden="1" customHeight="1">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hidden="1" customHeight="1">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hidden="1" customHeight="1">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hidden="1" customHeight="1">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hidden="1" customHeight="1">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hidden="1" customHeight="1">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hidden="1" customHeight="1">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hidden="1" customHeight="1">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6" spans="1:50" ht="24" hidden="1" customHeight="1">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6"/>
      <c r="AL496" s="567"/>
      <c r="AM496" s="567"/>
      <c r="AN496" s="567"/>
      <c r="AO496" s="567"/>
      <c r="AP496" s="568"/>
      <c r="AQ496" s="565"/>
      <c r="AR496" s="564"/>
      <c r="AS496" s="564"/>
      <c r="AT496" s="564"/>
      <c r="AU496" s="566"/>
      <c r="AV496" s="567"/>
      <c r="AW496" s="567"/>
      <c r="AX496" s="568"/>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49" man="1"/>
    <brk id="125" max="49" man="1"/>
    <brk id="138" max="16383" man="1"/>
    <brk id="16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t="s">
        <v>385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385</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2015-06-08T13:25:52Z</cp:lastPrinted>
  <dcterms:created xsi:type="dcterms:W3CDTF">2012-03-13T00:50:25Z</dcterms:created>
  <dcterms:modified xsi:type="dcterms:W3CDTF">2015-10-20T10:53:07Z</dcterms:modified>
</cp:coreProperties>
</file>