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<sst xmlns="http://schemas.openxmlformats.org/spreadsheetml/2006/main" count="1312" uniqueCount="540">
  <si>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</si>
  <si>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</si>
  <si>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</si>
  <si>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</si>
  <si>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</si>
  <si>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</si>
  <si>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</si>
  <si>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</si>
  <si>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</si>
  <si>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</si>
  <si>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</si>
  <si>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</si>
  <si>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</si>
  <si>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</si>
  <si>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</si>
  <si>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</si>
  <si>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</si>
  <si>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</si>
  <si>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</si>
  <si>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</si>
  <si>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</si>
  <si>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</si>
  <si>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</si>
  <si>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</si>
  <si>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</si>
  <si>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</si>
  <si>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</si>
  <si>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</si>
  <si>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</si>
  <si>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</si>
  <si>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</si>
  <si>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</si>
  <si>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</si>
  <si>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</si>
  <si>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</si>
  <si>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</si>
  <si>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</si>
  <si>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</si>
  <si>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</si>
  <si>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</si>
  <si>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</si>
  <si>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</si>
  <si>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</si>
  <si>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</si>
  <si>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</si>
  <si>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</si>
  <si>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</si>
  <si>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</si>
  <si>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</si>
  <si>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</si>
  <si>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</si>
  <si>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</si>
  <si>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</si>
  <si>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</si>
  <si>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</si>
  <si>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</si>
  <si>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</si>
  <si>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</si>
  <si>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</si>
  <si>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</si>
  <si>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</si>
  <si>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</si>
  <si>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</si>
  <si>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</si>
  <si>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</si>
  <si>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</si>
  <si>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</si>
  <si>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</si>
  <si>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</si>
  <si>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</si>
  <si>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</si>
  <si>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</si>
  <si>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</si>
  <si>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</si>
  <si>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</si>
  <si>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</si>
  <si>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</si>
  <si>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</si>
  <si>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</si>
  <si>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</si>
  <si>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</si>
  <si>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</si>
  <si>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</si>
  <si>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</si>
  <si>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</si>
  <si>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</si>
  <si>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</si>
  <si>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</si>
  <si>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</si>
  <si>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</si>
  <si>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</si>
  <si>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</si>
  <si>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</si>
  <si>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</si>
  <si>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</si>
  <si>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</si>
  <si>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</si>
  <si>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</si>
  <si>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</si>
  <si>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</si>
  <si>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</si>
  <si>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</si>
  <si>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</si>
  <si>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</si>
  <si>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</si>
  <si>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</si>
  <si>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</si>
  <si>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</si>
  <si>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</si>
  <si>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</si>
  <si>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</si>
  <si>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</si>
  <si>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</si>
  <si>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</si>
  <si>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</si>
  <si>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</si>
  <si>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</si>
  <si>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</si>
  <si>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</si>
  <si>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</si>
  <si>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</si>
  <si>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</si>
  <si>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</si>
  <si>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</si>
  <si>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</si>
  <si>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</si>
  <si>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</si>
  <si>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</si>
  <si>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</si>
  <si>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</si>
  <si>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</si>
  <si>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</si>
  <si>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</si>
  <si>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</si>
  <si>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</si>
  <si>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</si>
  <si>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</si>
  <si>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</si>
  <si>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</si>
  <si>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</si>
  <si>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</si>
  <si>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</si>
  <si>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</si>
  <si>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</si>
  <si>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</si>
  <si>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</si>
  <si>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</si>
  <si>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</si>
  <si>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</si>
  <si>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</si>
  <si>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</si>
  <si>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</si>
  <si>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</si>
  <si>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</si>
  <si>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</si>
  <si>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</si>
  <si>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</si>
  <si>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</si>
  <si>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</si>
  <si>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</si>
  <si>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</si>
  <si>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</si>
  <si>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</si>
  <si>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</si>
  <si>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</si>
  <si>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</si>
  <si>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</si>
  <si>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</si>
  <si>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</si>
  <si>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</si>
  <si>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</si>
  <si>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</si>
  <si>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</si>
  <si>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</si>
  <si>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</si>
  <si>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</si>
  <si>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</si>
  <si>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</si>
  <si>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</si>
  <si>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</si>
  <si>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</si>
  <si>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</si>
  <si>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</si>
  <si>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</si>
  <si>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</si>
  <si>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</si>
  <si>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</si>
  <si>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</si>
  <si>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</si>
  <si>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</si>
  <si>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</si>
  <si>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</si>
  <si>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</si>
  <si>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</si>
  <si>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</si>
  <si>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</si>
  <si>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</si>
  <si>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</si>
  <si>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</si>
  <si>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</si>
  <si>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</si>
  <si>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</si>
  <si>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</si>
  <si>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</si>
  <si>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</si>
  <si>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</si>
  <si>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</si>
  <si>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</si>
  <si>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</si>
  <si>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</si>
  <si>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</si>
  <si>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</si>
  <si>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</si>
  <si>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</si>
  <si>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</si>
  <si>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</si>
  <si>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</si>
  <si>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</si>
  <si>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</si>
  <si>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</si>
  <si>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</si>
  <si>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</si>
  <si>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</si>
  <si>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</si>
  <si>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</si>
  <si>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</si>
  <si>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</si>
  <si>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</si>
  <si>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</si>
  <si>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</si>
  <si>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</si>
  <si>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</si>
  <si>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</si>
  <si>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</si>
  <si>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</si>
  <si>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</si>
  <si>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</si>
  <si>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</si>
  <si>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</si>
  <si>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</si>
  <si>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</si>
  <si>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</si>
  <si>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</si>
  <si>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</si>
  <si>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</si>
  <si>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</si>
  <si>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</si>
  <si>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</si>
  <si>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</si>
  <si>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</si>
  <si>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</si>
  <si>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</si>
  <si>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</si>
  <si>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</si>
  <si>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</si>
  <si>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</si>
  <si>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</si>
  <si>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</si>
  <si>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</si>
  <si>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</si>
  <si>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</si>
  <si>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</si>
  <si>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</si>
  <si>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</si>
  <si>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</si>
  <si>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</si>
  <si>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</si>
  <si>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</si>
  <si>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</si>
  <si>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</si>
  <si>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</si>
  <si>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</si>
  <si>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</si>
  <si>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</si>
  <si>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</si>
  <si>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</si>
  <si>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</si>
  <si>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</si>
  <si>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</si>
  <si>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</si>
  <si>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</si>
  <si>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</si>
  <si>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</si>
  <si>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</si>
  <si>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</si>
  <si>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</si>
  <si>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</si>
  <si>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</si>
  <si>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</si>
  <si>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</si>
  <si>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</si>
  <si>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</si>
  <si>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</si>
  <si>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</si>
  <si>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</si>
  <si>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</si>
  <si>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</si>
  <si>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</si>
  <si>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</si>
  <si>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</si>
  <si>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</si>
  <si>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</si>
  <si>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</si>
  <si>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</si>
  <si>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</si>
  <si>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</si>
  <si>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</si>
  <si>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</si>
  <si>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</si>
  <si>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</si>
  <si>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</si>
  <si>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</si>
  <si>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</si>
  <si>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</si>
  <si>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</si>
  <si>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</si>
  <si>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</si>
  <si>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</si>
  <si>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</si>
  <si>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</si>
  <si>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</si>
  <si>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</si>
  <si>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</si>
  <si>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</si>
  <si>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</si>
  <si>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</si>
  <si>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</si>
  <si>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</si>
  <si>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</si>
  <si>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</si>
  <si>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</si>
  <si>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</si>
  <si>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</si>
  <si>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</si>
  <si>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</si>
  <si>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</si>
  <si>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</si>
  <si>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</si>
  <si>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</si>
  <si>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</si>
  <si>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</si>
  <si>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</si>
  <si>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</si>
  <si>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</si>
  <si>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</si>
  <si>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</si>
  <si>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</si>
  <si>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</si>
  <si>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</si>
  <si>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</si>
  <si>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</si>
  <si>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</si>
  <si>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</si>
  <si>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</si>
  <si>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</si>
  <si>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</si>
  <si>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</si>
  <si>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</si>
  <si>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</si>
  <si>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</si>
  <si>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</si>
  <si>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</si>
  <si>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</si>
  <si>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</si>
  <si>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</si>
  <si>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</si>
  <si>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</si>
  <si>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</si>
  <si>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</si>
  <si>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</si>
  <si>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</si>
  <si>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</si>
  <si>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</si>
  <si>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</si>
  <si>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</si>
  <si>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</si>
  <si>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</si>
  <si>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</si>
  <si>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</si>
  <si>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</si>
  <si>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</si>
  <si>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</si>
  <si>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</si>
  <si>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</si>
  <si>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</si>
  <si>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</si>
  <si>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</si>
  <si>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</si>
  <si>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</si>
  <si>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</si>
  <si>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</si>
  <si>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</si>
  <si>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</si>
  <si>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</si>
  <si>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</si>
  <si>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</si>
  <si>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</si>
  <si>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</si>
  <si>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</si>
  <si>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</si>
  <si>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</si>
  <si>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</si>
  <si>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</si>
  <si>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</si>
  <si>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</si>
  <si>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</si>
  <si>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</si>
  <si>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</si>
  <si>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</si>
  <si>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</si>
  <si>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</si>
  <si>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</si>
  <si>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</si>
  <si>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</si>
  <si>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</si>
  <si>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</si>
  <si>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</si>
  <si>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</si>
  <si>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</si>
  <si>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</si>
  <si>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</si>
  <si>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</si>
  <si>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</si>
  <si>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</si>
  <si>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</si>
  <si>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</si>
  <si>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</si>
  <si>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</si>
  <si>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</si>
  <si>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</si>
  <si>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</si>
  <si>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</si>
  <si>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</si>
  <si>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</si>
  <si>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</si>
  <si>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</si>
  <si>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</si>
  <si>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</si>
  <si>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</si>
  <si>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</si>
  <si>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</si>
  <si>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</si>
  <si>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</si>
  <si>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</si>
  <si>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</si>
  <si>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</si>
  <si>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</si>
  <si>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</si>
  <si>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</si>
  <si>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</si>
  <si>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</si>
  <si>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</si>
  <si>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</si>
  <si>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</si>
  <si>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</si>
  <si>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</si>
  <si>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</si>
  <si>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</si>
  <si>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</si>
  <si>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</si>
  <si>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</si>
  <si>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</si>
  <si>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</si>
  <si>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</si>
  <si>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</si>
  <si>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環境影響評価制度高度化経費</t>
    <phoneticPr fontId="5"/>
  </si>
  <si>
    <t>総合環境政策局</t>
    <rPh sb="0" eb="2">
      <t>ソウゴウ</t>
    </rPh>
    <rPh sb="2" eb="4">
      <t>カンキョウ</t>
    </rPh>
    <rPh sb="4" eb="7">
      <t>セイサクキョク</t>
    </rPh>
    <phoneticPr fontId="5"/>
  </si>
  <si>
    <t>環境影響評価課</t>
    <rPh sb="0" eb="2">
      <t>カンキョウ</t>
    </rPh>
    <rPh sb="2" eb="4">
      <t>エイキョウ</t>
    </rPh>
    <rPh sb="4" eb="7">
      <t>ヒョウカカ</t>
    </rPh>
    <phoneticPr fontId="5"/>
  </si>
  <si>
    <t>課長　大森恵子</t>
    <phoneticPr fontId="5"/>
  </si>
  <si>
    <t>○</t>
  </si>
  <si>
    <t>改正法の完全施行等の最近の動きを踏まえ、その円滑かつ効果的な施行のために必要な事項について調査・検討を行うとともに、環境影響評価制度の周知徹底を図るための説明会等の充実を図る。また、とりわけ改正法の施行により新設された配慮書手続・報告書手続についての情報を多くの主体が有効に活用できるよう、「環境影響評価情報支援ネットワーク」において関連情報の整備を行う。さらに、本改正で導入された位置・規模等の検討段階より上位の段階（政策・計画段階）を対象としたSEAの導入可能性等についての調査検討を進める。</t>
  </si>
  <si>
    <t>A.（株）グレイス</t>
    <phoneticPr fontId="5"/>
  </si>
  <si>
    <t>B.（株）人材バンク</t>
    <phoneticPr fontId="5"/>
  </si>
  <si>
    <t>D.一般社団法人日本環境アセスメント協会</t>
    <phoneticPr fontId="5"/>
  </si>
  <si>
    <t>E.一般社団法人日本環境アセスメント協会</t>
    <phoneticPr fontId="5"/>
  </si>
  <si>
    <t>環境影響評価制度の検討調査等派遣業務</t>
    <phoneticPr fontId="5"/>
  </si>
  <si>
    <t>賃金</t>
    <rPh sb="0" eb="2">
      <t>チンギン</t>
    </rPh>
    <phoneticPr fontId="5"/>
  </si>
  <si>
    <t>環境影響評価に係る調査等補助派遣業務</t>
    <phoneticPr fontId="5"/>
  </si>
  <si>
    <t xml:space="preserve">F.アジア航測(株) </t>
    <phoneticPr fontId="5"/>
  </si>
  <si>
    <t>環境影響評価情報支援ネットワーク調査検討（情報拡充等）業務</t>
    <phoneticPr fontId="5"/>
  </si>
  <si>
    <t>.（株）グレイス</t>
    <phoneticPr fontId="5"/>
  </si>
  <si>
    <t>環境影響評価制度の検討調査等派遣業務</t>
    <phoneticPr fontId="5"/>
  </si>
  <si>
    <t>（株）人材バンク</t>
    <phoneticPr fontId="5"/>
  </si>
  <si>
    <t>環境影響評価に係る調査等補助派遣業務</t>
    <phoneticPr fontId="5"/>
  </si>
  <si>
    <t>環境影響評価法施行状況等調査業務</t>
    <phoneticPr fontId="5"/>
  </si>
  <si>
    <t>一般社団法人日本環境アセスメント協会</t>
    <phoneticPr fontId="5"/>
  </si>
  <si>
    <t>戦略的環境アセスメント制度等総合研究調査業務</t>
    <phoneticPr fontId="5"/>
  </si>
  <si>
    <t>一般社団法人日本環境アセスメント協会</t>
    <phoneticPr fontId="5"/>
  </si>
  <si>
    <t>環境影響評価信頼性確保に係る研修等業務</t>
    <phoneticPr fontId="5"/>
  </si>
  <si>
    <t xml:space="preserve">アジア航測(株) </t>
    <phoneticPr fontId="5"/>
  </si>
  <si>
    <t>環境影響評価情報支援ネットワーク事業に関する整備業務</t>
    <phoneticPr fontId="5"/>
  </si>
  <si>
    <t>環境影響評価法の一部を改正する法律　附則第10条
同法　衆議院附帯決議十一
同法　参議院附帯決議二
基本的事項【環境省告示】</t>
    <phoneticPr fontId="5"/>
  </si>
  <si>
    <t>-</t>
    <phoneticPr fontId="5"/>
  </si>
  <si>
    <t>9　環境政策の基盤整備
9-2　環境アセスメント制度の適切な運用と改善</t>
    <phoneticPr fontId="5"/>
  </si>
  <si>
    <t>職員旅費</t>
    <rPh sb="0" eb="2">
      <t>ショクイン</t>
    </rPh>
    <rPh sb="2" eb="4">
      <t>リョヒ</t>
    </rPh>
    <phoneticPr fontId="5"/>
  </si>
  <si>
    <t>環境保全調査費</t>
    <rPh sb="0" eb="2">
      <t>カンキョウ</t>
    </rPh>
    <rPh sb="2" eb="4">
      <t>ホゼン</t>
    </rPh>
    <rPh sb="4" eb="7">
      <t>チョウサヒ</t>
    </rPh>
    <phoneticPr fontId="5"/>
  </si>
  <si>
    <t>平成25年4月にその改正法が完全施行された環境影響評価法の適正な施行のため、新制度の円滑な実施に向けた課題の検討等を実施する。さらに、インターネットの活用や研修の開催等により、情報提供の場を整備する。これにより、国民、事業者、行政担当者など環境アセスメントに携わる多くの主体が様々な情報に容易にアクセスし、有効に利用することができるようになる。また、改正法の国会審議や附帯決議等において今後の課題とされた、より上位（政策・計画段階）の戦略的環境アセスメント（ＳＥＡ）制度の導入等に向けた検討等を行う。より上位のＳＥＡ制度の導入等により、一層環境保全に配慮した事業の実施を確保することが出来る。</t>
    <phoneticPr fontId="5"/>
  </si>
  <si>
    <t>附帯決議指摘への対応完了数。</t>
    <rPh sb="0" eb="2">
      <t>フタイ</t>
    </rPh>
    <rPh sb="2" eb="4">
      <t>ケツギ</t>
    </rPh>
    <rPh sb="4" eb="6">
      <t>シテキ</t>
    </rPh>
    <rPh sb="8" eb="10">
      <t>タイオウ</t>
    </rPh>
    <rPh sb="10" eb="12">
      <t>カンリョウ</t>
    </rPh>
    <rPh sb="12" eb="13">
      <t>スウ</t>
    </rPh>
    <phoneticPr fontId="5"/>
  </si>
  <si>
    <t>数</t>
    <rPh sb="0" eb="1">
      <t>カズ</t>
    </rPh>
    <phoneticPr fontId="5"/>
  </si>
  <si>
    <t>附帯決議の指摘の達成を通じて環境影響評価の質を向上する。</t>
    <rPh sb="0" eb="2">
      <t>フタイ</t>
    </rPh>
    <rPh sb="2" eb="4">
      <t>ケツギ</t>
    </rPh>
    <rPh sb="5" eb="7">
      <t>シテキ</t>
    </rPh>
    <rPh sb="8" eb="10">
      <t>タッセイ</t>
    </rPh>
    <rPh sb="11" eb="12">
      <t>ツウ</t>
    </rPh>
    <rPh sb="14" eb="16">
      <t>カンキョウ</t>
    </rPh>
    <rPh sb="16" eb="18">
      <t>エイキョウ</t>
    </rPh>
    <rPh sb="18" eb="20">
      <t>ヒョウカ</t>
    </rPh>
    <rPh sb="21" eb="22">
      <t>シツ</t>
    </rPh>
    <rPh sb="23" eb="25">
      <t>コウジョウ</t>
    </rPh>
    <phoneticPr fontId="5"/>
  </si>
  <si>
    <t>制度改正及びそれに伴う各種基盤整備や周知徹底に係る取組を行うものであり、ニーズを反映している。</t>
    <rPh sb="28" eb="29">
      <t>オコナ</t>
    </rPh>
    <rPh sb="40" eb="42">
      <t>ハンエイ</t>
    </rPh>
    <phoneticPr fontId="5"/>
  </si>
  <si>
    <t>国が制度改正及びそれに伴う各種基盤整備や周知徹底に係る取組を行うべき。</t>
    <rPh sb="0" eb="1">
      <t>クニ</t>
    </rPh>
    <phoneticPr fontId="5"/>
  </si>
  <si>
    <t>制度改正及びそれに伴う各種基盤整備や周知徹底に係る取組を行うものであり、政策体系の中で優先度の高い事業である。</t>
    <phoneticPr fontId="5"/>
  </si>
  <si>
    <t>‐</t>
  </si>
  <si>
    <t>一般競争入札（総合評価入札）を採用している。</t>
    <phoneticPr fontId="5"/>
  </si>
  <si>
    <t>今後も原則一般競争入札（総合評価入札）を行うとともに、業務の打合せ、指導を密に行い、適正な支出及び業務執行に努める。
環境行政の動向及び課題を踏まえ、必要な業務内容の精査に努める。</t>
    <phoneticPr fontId="5"/>
  </si>
  <si>
    <t>月間平均ページビュー</t>
    <rPh sb="0" eb="2">
      <t>ゲッカン</t>
    </rPh>
    <rPh sb="2" eb="4">
      <t>ヘイキン</t>
    </rPh>
    <phoneticPr fontId="5"/>
  </si>
  <si>
    <t>ビュー/月</t>
    <rPh sb="4" eb="5">
      <t>ゲツ</t>
    </rPh>
    <phoneticPr fontId="5"/>
  </si>
  <si>
    <t>ビュー/月</t>
    <phoneticPr fontId="5"/>
  </si>
  <si>
    <t>執行額／月間平均ページビュー　　　　　　　　　　　　　　</t>
    <rPh sb="0" eb="2">
      <t>シッコウ</t>
    </rPh>
    <rPh sb="2" eb="3">
      <t>ガク</t>
    </rPh>
    <rPh sb="4" eb="6">
      <t>ゲッカン</t>
    </rPh>
    <rPh sb="6" eb="8">
      <t>ヘイキン</t>
    </rPh>
    <phoneticPr fontId="5"/>
  </si>
  <si>
    <t>千円</t>
    <rPh sb="0" eb="1">
      <t>セン</t>
    </rPh>
    <rPh sb="1" eb="2">
      <t>エン</t>
    </rPh>
    <phoneticPr fontId="5"/>
  </si>
  <si>
    <t>63/7400</t>
    <phoneticPr fontId="5"/>
  </si>
  <si>
    <t>67/7500</t>
    <phoneticPr fontId="5"/>
  </si>
  <si>
    <t>事業の目的に応じて業務内容を絞り込んだ仕様書に基づいて事業を行い、コストの削減に努めている。</t>
    <phoneticPr fontId="5"/>
  </si>
  <si>
    <t>見込み通りに実施できている。</t>
    <rPh sb="0" eb="2">
      <t>ミコ</t>
    </rPh>
    <rPh sb="3" eb="4">
      <t>ドオ</t>
    </rPh>
    <rPh sb="6" eb="8">
      <t>ジッシ</t>
    </rPh>
    <phoneticPr fontId="5"/>
  </si>
  <si>
    <t>目標達成に向けて着実に進捗している。</t>
    <rPh sb="0" eb="2">
      <t>モクヒョウ</t>
    </rPh>
    <rPh sb="2" eb="4">
      <t>タッセイ</t>
    </rPh>
    <rPh sb="5" eb="6">
      <t>ム</t>
    </rPh>
    <rPh sb="8" eb="10">
      <t>チャクジツ</t>
    </rPh>
    <rPh sb="11" eb="13">
      <t>シンチョク</t>
    </rPh>
    <phoneticPr fontId="5"/>
  </si>
  <si>
    <t>成果は、国や自治体における環境影響評価制度の構築、運用に際しての資料や事業者による環境影響評価に際しての重要参考資料として活用されている。</t>
    <rPh sb="0" eb="2">
      <t>セイカ</t>
    </rPh>
    <rPh sb="4" eb="5">
      <t>クニ</t>
    </rPh>
    <rPh sb="6" eb="9">
      <t>ジチタイ</t>
    </rPh>
    <rPh sb="13" eb="15">
      <t>カンキョウ</t>
    </rPh>
    <rPh sb="15" eb="17">
      <t>エイキョウ</t>
    </rPh>
    <rPh sb="17" eb="19">
      <t>ヒョウカ</t>
    </rPh>
    <rPh sb="19" eb="21">
      <t>セイド</t>
    </rPh>
    <rPh sb="22" eb="24">
      <t>コウチク</t>
    </rPh>
    <rPh sb="25" eb="27">
      <t>ウンヨウ</t>
    </rPh>
    <rPh sb="28" eb="29">
      <t>サイ</t>
    </rPh>
    <rPh sb="32" eb="34">
      <t>シリョウ</t>
    </rPh>
    <rPh sb="35" eb="38">
      <t>ジギョウシャ</t>
    </rPh>
    <rPh sb="41" eb="43">
      <t>カンキョウ</t>
    </rPh>
    <rPh sb="43" eb="45">
      <t>エイキョウ</t>
    </rPh>
    <rPh sb="45" eb="47">
      <t>ヒョウカ</t>
    </rPh>
    <rPh sb="48" eb="49">
      <t>サイ</t>
    </rPh>
    <rPh sb="52" eb="54">
      <t>ジュウヨウ</t>
    </rPh>
    <rPh sb="54" eb="56">
      <t>サンコウ</t>
    </rPh>
    <rPh sb="56" eb="58">
      <t>シリョウ</t>
    </rPh>
    <rPh sb="61" eb="63">
      <t>カツヨウ</t>
    </rPh>
    <phoneticPr fontId="5"/>
  </si>
  <si>
    <t>-</t>
    <phoneticPr fontId="5"/>
  </si>
  <si>
    <t>-</t>
    <phoneticPr fontId="5"/>
  </si>
  <si>
    <t>52/7700</t>
    <phoneticPr fontId="5"/>
  </si>
  <si>
    <t>45/7000</t>
    <phoneticPr fontId="5"/>
  </si>
  <si>
    <t>少額随契</t>
    <rPh sb="0" eb="2">
      <t>ショウガク</t>
    </rPh>
    <rPh sb="2" eb="4">
      <t>ズイケイ</t>
    </rPh>
    <phoneticPr fontId="5"/>
  </si>
  <si>
    <t xml:space="preserve">一般財団法人環境情報センター
(一般社団法人環境イノベーション情報機構に名称変更）
</t>
    <phoneticPr fontId="5"/>
  </si>
  <si>
    <t>-</t>
    <phoneticPr fontId="5"/>
  </si>
  <si>
    <t>C.パシフィックコンサルタンツ（株）</t>
    <rPh sb="15" eb="18">
      <t>カブ</t>
    </rPh>
    <phoneticPr fontId="5"/>
  </si>
  <si>
    <t xml:space="preserve">G. </t>
    <phoneticPr fontId="5"/>
  </si>
  <si>
    <t>パシフィックコンサルタンツ（株）</t>
    <rPh sb="13" eb="16">
      <t>カブ</t>
    </rPh>
    <phoneticPr fontId="5"/>
  </si>
  <si>
    <t>百万円/ビュー</t>
    <rPh sb="0" eb="2">
      <t>ヒャクマン</t>
    </rPh>
    <rPh sb="2" eb="3">
      <t>エン</t>
    </rPh>
    <phoneticPr fontId="5"/>
  </si>
  <si>
    <t>-</t>
    <phoneticPr fontId="5"/>
  </si>
  <si>
    <t>-</t>
  </si>
  <si>
    <t>-</t>
    <phoneticPr fontId="5"/>
  </si>
  <si>
    <t>附帯決議において検討することとされている、より上位の戦略的環境影響評価について必要な検討を行うほか、支出先の選定は、一般競争入札（総合評価入札）を主体に行った。また、業務の実施に当たっては、打合せ、指導を密に行い、適正な支出及び業務執行に努めた。</t>
    <rPh sb="0" eb="2">
      <t>フタイ</t>
    </rPh>
    <rPh sb="2" eb="4">
      <t>ケツギ</t>
    </rPh>
    <rPh sb="8" eb="10">
      <t>ケントウ</t>
    </rPh>
    <rPh sb="23" eb="25">
      <t>ジョウイ</t>
    </rPh>
    <rPh sb="26" eb="29">
      <t>センリャクテキ</t>
    </rPh>
    <rPh sb="29" eb="31">
      <t>カンキョウ</t>
    </rPh>
    <rPh sb="31" eb="33">
      <t>エイキョウ</t>
    </rPh>
    <rPh sb="50" eb="52">
      <t>シシュツ</t>
    </rPh>
    <phoneticPr fontId="5"/>
  </si>
  <si>
    <t>事業実施に当たって他の手段・方法等は考えられない。</t>
    <rPh sb="0" eb="2">
      <t>ジギョウ</t>
    </rPh>
    <rPh sb="2" eb="4">
      <t>ジッシ</t>
    </rPh>
    <rPh sb="5" eb="6">
      <t>ア</t>
    </rPh>
    <rPh sb="9" eb="10">
      <t>ホカ</t>
    </rPh>
    <rPh sb="11" eb="13">
      <t>シュダン</t>
    </rPh>
    <rPh sb="14" eb="16">
      <t>ホウホウ</t>
    </rPh>
    <rPh sb="16" eb="17">
      <t>トウ</t>
    </rPh>
    <rPh sb="18" eb="19">
      <t>カンガ</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</si>
  <si>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</si>
  <si>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</si>
  <si>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外部有識者点検対象外</t>
    <phoneticPr fontId="5"/>
  </si>
  <si>
    <t>執行等改善</t>
  </si>
  <si>
    <t>環境影響評価情報支援ネットワークの更新、情報整備に伴う増</t>
    <rPh sb="0" eb="2">
      <t>カンキョウ</t>
    </rPh>
    <rPh sb="2" eb="4">
      <t>エイキョウ</t>
    </rPh>
    <rPh sb="4" eb="6">
      <t>ヒョウカ</t>
    </rPh>
    <rPh sb="6" eb="8">
      <t>ジョウホウ</t>
    </rPh>
    <rPh sb="8" eb="10">
      <t>シエン</t>
    </rPh>
    <rPh sb="17" eb="19">
      <t>コウシン</t>
    </rPh>
    <rPh sb="20" eb="22">
      <t>ジョウホウ</t>
    </rPh>
    <rPh sb="22" eb="24">
      <t>セイビ</t>
    </rPh>
    <rPh sb="25" eb="26">
      <t>トモナ</t>
    </rPh>
    <rPh sb="27" eb="28">
      <t>ゾウ</t>
    </rPh>
    <phoneticPr fontId="5"/>
  </si>
  <si>
    <t xml:space="preserve"> ・本事業の成果目標は、社会情勢の変化に大きく影響を受けるものであるが、本事業の実施に当たっては、社会情勢への対応に一層留意しつつ、成果目標の向上を図る。
・１者応札を回避するための方策として、入札条件の緩和や公告期間を延長するなど工夫を図る。
・請負事業者に対し行政事業レビューの趣旨を十分に説明し、回答を得られるよう努力する。</t>
    <phoneticPr fontId="5"/>
  </si>
  <si>
    <t xml:space="preserve">・成果目標未達成の現状を踏まえ、目標達成のための改善策を明確に示し、成果実績の向上に努めること。
・より一層の予算執行効率化の観点から調達手法の改善（一者応札の抑制の取組等）を図るべき。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 </t>
    <rPh sb="116" eb="118">
      <t>イチブ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</si>
</sst>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23" fillId="0" borderId="26" xfId="0" quotePrefix="1" applyFont="1" applyFill="1" applyBorder="1" applyAlignment="1" applyProtection="1">
      <alignment vertical="center" wrapText="1"/>
      <protection locked="0"/>
    </xf>
    <xf numFmtId="0" fontId="23" fillId="0" borderId="3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114300</xdr:colOff>
          <xdr:row>229</xdr:row>
          <xdr:rowOff>28575</xdr:rowOff>
        </xdr:from>
        <xdr:to>
          <xdr:col>44</xdr:col>
          <xdr:colOff>47625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497</xdr:row>
          <xdr:rowOff>66675</xdr:rowOff>
        </xdr:from>
        <xdr:to>
          <xdr:col>44</xdr:col>
          <xdr:colOff>133350</xdr:colOff>
          <xdr:row>498</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148167</xdr:colOff>
      <xdr:row>207</xdr:row>
      <xdr:rowOff>0</xdr:rowOff>
    </xdr:from>
    <xdr:to>
      <xdr:col>26</xdr:col>
      <xdr:colOff>6256</xdr:colOff>
      <xdr:row>210</xdr:row>
      <xdr:rowOff>212910</xdr:rowOff>
    </xdr:to>
    <xdr:sp macro="" textlink="">
      <xdr:nvSpPr>
        <xdr:cNvPr id="95" name="テキスト ボックス 94"/>
        <xdr:cNvSpPr txBox="1"/>
      </xdr:nvSpPr>
      <xdr:spPr>
        <a:xfrm>
          <a:off x="1555750" y="54610000"/>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10583</xdr:colOff>
      <xdr:row>220</xdr:row>
      <xdr:rowOff>21166</xdr:rowOff>
    </xdr:from>
    <xdr:to>
      <xdr:col>26</xdr:col>
      <xdr:colOff>69756</xdr:colOff>
      <xdr:row>223</xdr:row>
      <xdr:rowOff>234076</xdr:rowOff>
    </xdr:to>
    <xdr:sp macro="" textlink="">
      <xdr:nvSpPr>
        <xdr:cNvPr id="96" name="テキスト ボックス 95"/>
        <xdr:cNvSpPr txBox="1"/>
      </xdr:nvSpPr>
      <xdr:spPr>
        <a:xfrm>
          <a:off x="1619250" y="58822166"/>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21166</xdr:colOff>
      <xdr:row>181</xdr:row>
      <xdr:rowOff>31750</xdr:rowOff>
    </xdr:from>
    <xdr:to>
      <xdr:col>48</xdr:col>
      <xdr:colOff>80339</xdr:colOff>
      <xdr:row>184</xdr:row>
      <xdr:rowOff>244660</xdr:rowOff>
    </xdr:to>
    <xdr:sp macro="" textlink="">
      <xdr:nvSpPr>
        <xdr:cNvPr id="97" name="テキスト ボックス 96"/>
        <xdr:cNvSpPr txBox="1"/>
      </xdr:nvSpPr>
      <xdr:spPr>
        <a:xfrm>
          <a:off x="6053666" y="46249167"/>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31750</xdr:colOff>
      <xdr:row>194</xdr:row>
      <xdr:rowOff>31750</xdr:rowOff>
    </xdr:from>
    <xdr:to>
      <xdr:col>48</xdr:col>
      <xdr:colOff>90923</xdr:colOff>
      <xdr:row>197</xdr:row>
      <xdr:rowOff>244660</xdr:rowOff>
    </xdr:to>
    <xdr:sp macro="" textlink="">
      <xdr:nvSpPr>
        <xdr:cNvPr id="98" name="テキスト ボックス 97"/>
        <xdr:cNvSpPr txBox="1"/>
      </xdr:nvSpPr>
      <xdr:spPr>
        <a:xfrm>
          <a:off x="6064250" y="50450750"/>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166309</xdr:colOff>
      <xdr:row>140</xdr:row>
      <xdr:rowOff>80130</xdr:rowOff>
    </xdr:from>
    <xdr:to>
      <xdr:col>49</xdr:col>
      <xdr:colOff>44489</xdr:colOff>
      <xdr:row>176</xdr:row>
      <xdr:rowOff>197757</xdr:rowOff>
    </xdr:to>
    <xdr:grpSp>
      <xdr:nvGrpSpPr>
        <xdr:cNvPr id="11" name="グループ化 10"/>
        <xdr:cNvGrpSpPr/>
      </xdr:nvGrpSpPr>
      <xdr:grpSpPr>
        <a:xfrm>
          <a:off x="1573892" y="31427963"/>
          <a:ext cx="8323680" cy="13780711"/>
          <a:chOff x="1397000" y="30239606"/>
          <a:chExt cx="7564703" cy="13374311"/>
        </a:xfrm>
      </xdr:grpSpPr>
      <xdr:grpSp>
        <xdr:nvGrpSpPr>
          <xdr:cNvPr id="12" name="グループ化 11"/>
          <xdr:cNvGrpSpPr/>
        </xdr:nvGrpSpPr>
        <xdr:grpSpPr>
          <a:xfrm>
            <a:off x="3249083" y="30239606"/>
            <a:ext cx="5688808" cy="1243648"/>
            <a:chOff x="3518958" y="30207856"/>
            <a:chExt cx="6149183" cy="1243648"/>
          </a:xfrm>
        </xdr:grpSpPr>
        <xdr:sp macro="" textlink="">
          <xdr:nvSpPr>
            <xdr:cNvPr id="59" name="テキスト ボックス 58"/>
            <xdr:cNvSpPr txBox="1"/>
          </xdr:nvSpPr>
          <xdr:spPr>
            <a:xfrm>
              <a:off x="3976687" y="3020785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0" name="正方形/長方形 59"/>
            <xdr:cNvSpPr/>
          </xdr:nvSpPr>
          <xdr:spPr>
            <a:xfrm>
              <a:off x="3987008" y="30511750"/>
              <a:ext cx="2550054"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（株）グレイス</a:t>
              </a:r>
              <a:endParaRPr lang="ja-JP" altLang="ja-JP" sz="1200">
                <a:effectLst/>
              </a:endParaRPr>
            </a:p>
            <a:p>
              <a:pPr algn="ctr"/>
              <a:r>
                <a:rPr kumimoji="1" lang="en-US" altLang="ja-JP" sz="1200">
                  <a:solidFill>
                    <a:sysClr val="windowText" lastClr="000000"/>
                  </a:solidFill>
                </a:rPr>
                <a:t>5.3</a:t>
              </a:r>
              <a:r>
                <a:rPr kumimoji="1" lang="ja-JP" altLang="en-US" sz="1200">
                  <a:solidFill>
                    <a:sysClr val="windowText" lastClr="000000"/>
                  </a:solidFill>
                </a:rPr>
                <a:t>百万円</a:t>
              </a:r>
            </a:p>
          </xdr:txBody>
        </xdr:sp>
        <xdr:grpSp>
          <xdr:nvGrpSpPr>
            <xdr:cNvPr id="61" name="グループ化 60"/>
            <xdr:cNvGrpSpPr/>
          </xdr:nvGrpSpPr>
          <xdr:grpSpPr>
            <a:xfrm>
              <a:off x="7225508" y="30714155"/>
              <a:ext cx="2442633" cy="571499"/>
              <a:chOff x="7084219" y="33099375"/>
              <a:chExt cx="2601383" cy="571499"/>
            </a:xfrm>
          </xdr:grpSpPr>
          <xdr:sp macro="" textlink="">
            <xdr:nvSpPr>
              <xdr:cNvPr id="63" name="大かっこ 62"/>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4" name="テキスト ボックス 63"/>
              <xdr:cNvSpPr txBox="1"/>
            </xdr:nvSpPr>
            <xdr:spPr>
              <a:xfrm>
                <a:off x="7167562" y="33170811"/>
                <a:ext cx="2333624" cy="500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環境影響評価制度の検討調査等派遣業務</a:t>
                </a:r>
                <a:endParaRPr lang="ja-JP" altLang="ja-JP" sz="1200">
                  <a:effectLst/>
                </a:endParaRPr>
              </a:p>
              <a:p>
                <a:endParaRPr kumimoji="1" lang="ja-JP" altLang="en-US" sz="1200">
                  <a:solidFill>
                    <a:sysClr val="windowText" lastClr="000000"/>
                  </a:solidFill>
                </a:endParaRPr>
              </a:p>
            </xdr:txBody>
          </xdr:sp>
        </xdr:grpSp>
        <xdr:cxnSp macro="">
          <xdr:nvCxnSpPr>
            <xdr:cNvPr id="62" name="直線コネクタ 61"/>
            <xdr:cNvCxnSpPr>
              <a:endCxn id="60" idx="1"/>
            </xdr:cNvCxnSpPr>
          </xdr:nvCxnSpPr>
          <xdr:spPr>
            <a:xfrm flipV="1">
              <a:off x="3518958" y="30981627"/>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 name="グループ化 12"/>
          <xdr:cNvGrpSpPr/>
        </xdr:nvGrpSpPr>
        <xdr:grpSpPr>
          <a:xfrm>
            <a:off x="1397000" y="31019750"/>
            <a:ext cx="1852083" cy="11811000"/>
            <a:chOff x="1508125" y="30988000"/>
            <a:chExt cx="2010833" cy="11811000"/>
          </a:xfrm>
        </xdr:grpSpPr>
        <xdr:sp macro="" textlink="">
          <xdr:nvSpPr>
            <xdr:cNvPr id="56" name="正方形/長方形 55"/>
            <xdr:cNvSpPr/>
          </xdr:nvSpPr>
          <xdr:spPr>
            <a:xfrm>
              <a:off x="1508125" y="35718751"/>
              <a:ext cx="1767681" cy="654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51.7</a:t>
              </a:r>
              <a:r>
                <a:rPr kumimoji="1" lang="ja-JP" altLang="en-US" sz="1200">
                  <a:solidFill>
                    <a:sysClr val="windowText" lastClr="000000"/>
                  </a:solidFill>
                </a:rPr>
                <a:t>百万円</a:t>
              </a:r>
            </a:p>
          </xdr:txBody>
        </xdr:sp>
        <xdr:cxnSp macro="">
          <xdr:nvCxnSpPr>
            <xdr:cNvPr id="57" name="直線コネクタ 56"/>
            <xdr:cNvCxnSpPr/>
          </xdr:nvCxnSpPr>
          <xdr:spPr>
            <a:xfrm>
              <a:off x="3508375" y="30988000"/>
              <a:ext cx="0" cy="1181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a:stCxn id="56" idx="3"/>
            </xdr:cNvCxnSpPr>
          </xdr:nvCxnSpPr>
          <xdr:spPr>
            <a:xfrm flipV="1">
              <a:off x="3275806" y="36036250"/>
              <a:ext cx="243152"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グループ化 13"/>
          <xdr:cNvGrpSpPr/>
        </xdr:nvGrpSpPr>
        <xdr:grpSpPr>
          <a:xfrm>
            <a:off x="3249083" y="32233506"/>
            <a:ext cx="5664996" cy="1295241"/>
            <a:chOff x="3518958" y="32201756"/>
            <a:chExt cx="6125371" cy="1295241"/>
          </a:xfrm>
        </xdr:grpSpPr>
        <xdr:sp macro="" textlink="">
          <xdr:nvSpPr>
            <xdr:cNvPr id="50" name="正方形/長方形 49"/>
            <xdr:cNvSpPr/>
          </xdr:nvSpPr>
          <xdr:spPr>
            <a:xfrm>
              <a:off x="3996533" y="32557243"/>
              <a:ext cx="2550054"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（株）人材バンク</a:t>
              </a:r>
              <a:endParaRPr kumimoji="1" lang="en-US" altLang="ja-JP" sz="1200">
                <a:solidFill>
                  <a:sysClr val="windowText" lastClr="000000"/>
                </a:solidFill>
              </a:endParaRPr>
            </a:p>
            <a:p>
              <a:pPr algn="ctr"/>
              <a:r>
                <a:rPr kumimoji="1" lang="en-US" altLang="ja-JP" sz="1200">
                  <a:solidFill>
                    <a:sysClr val="windowText" lastClr="000000"/>
                  </a:solidFill>
                </a:rPr>
                <a:t>2.2</a:t>
              </a:r>
              <a:r>
                <a:rPr kumimoji="1" lang="ja-JP" altLang="en-US" sz="1200">
                  <a:solidFill>
                    <a:sysClr val="windowText" lastClr="000000"/>
                  </a:solidFill>
                </a:rPr>
                <a:t>百万円</a:t>
              </a:r>
            </a:p>
          </xdr:txBody>
        </xdr:sp>
        <xdr:grpSp>
          <xdr:nvGrpSpPr>
            <xdr:cNvPr id="51" name="グループ化 50"/>
            <xdr:cNvGrpSpPr/>
          </xdr:nvGrpSpPr>
          <xdr:grpSpPr>
            <a:xfrm>
              <a:off x="7197727" y="32559624"/>
              <a:ext cx="2446602" cy="678655"/>
              <a:chOff x="7084219" y="33099375"/>
              <a:chExt cx="2601383" cy="678655"/>
            </a:xfrm>
          </xdr:grpSpPr>
          <xdr:sp macro="" textlink="">
            <xdr:nvSpPr>
              <xdr:cNvPr id="54" name="大かっこ 53"/>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7167562" y="33170811"/>
                <a:ext cx="2333624"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環境影響評価に係る調査等補助派遣業務</a:t>
                </a:r>
              </a:p>
            </xdr:txBody>
          </xdr:sp>
        </xdr:grpSp>
        <xdr:cxnSp macro="">
          <xdr:nvCxnSpPr>
            <xdr:cNvPr id="52" name="直線コネクタ 51"/>
            <xdr:cNvCxnSpPr/>
          </xdr:nvCxnSpPr>
          <xdr:spPr>
            <a:xfrm flipV="1">
              <a:off x="3518958" y="329882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xdr:cNvSpPr txBox="1"/>
          </xdr:nvSpPr>
          <xdr:spPr>
            <a:xfrm>
              <a:off x="3979408" y="3220175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5" name="グループ化 14"/>
          <xdr:cNvGrpSpPr/>
        </xdr:nvGrpSpPr>
        <xdr:grpSpPr>
          <a:xfrm>
            <a:off x="3249083" y="34195656"/>
            <a:ext cx="5676902" cy="1283334"/>
            <a:chOff x="3503083" y="34163906"/>
            <a:chExt cx="6153152" cy="1283334"/>
          </a:xfrm>
        </xdr:grpSpPr>
        <xdr:sp macro="" textlink="">
          <xdr:nvSpPr>
            <xdr:cNvPr id="44" name="正方形/長方形 43"/>
            <xdr:cNvSpPr/>
          </xdr:nvSpPr>
          <xdr:spPr>
            <a:xfrm>
              <a:off x="3984625" y="34507486"/>
              <a:ext cx="257148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パシフィックコンサルタンツ（株）</a:t>
              </a:r>
              <a:endParaRPr lang="ja-JP" altLang="ja-JP" sz="1200">
                <a:effectLst/>
              </a:endParaRPr>
            </a:p>
            <a:p>
              <a:pPr algn="ctr"/>
              <a:r>
                <a:rPr kumimoji="1" lang="en-US" altLang="ja-JP" sz="1200">
                  <a:solidFill>
                    <a:sysClr val="windowText" lastClr="000000"/>
                  </a:solidFill>
                </a:rPr>
                <a:t>18.6</a:t>
              </a:r>
              <a:r>
                <a:rPr kumimoji="1" lang="ja-JP" altLang="en-US" sz="1200">
                  <a:solidFill>
                    <a:sysClr val="windowText" lastClr="000000"/>
                  </a:solidFill>
                </a:rPr>
                <a:t>百万円</a:t>
              </a:r>
            </a:p>
          </xdr:txBody>
        </xdr:sp>
        <xdr:grpSp>
          <xdr:nvGrpSpPr>
            <xdr:cNvPr id="45" name="グループ化 44"/>
            <xdr:cNvGrpSpPr/>
          </xdr:nvGrpSpPr>
          <xdr:grpSpPr>
            <a:xfrm>
              <a:off x="7225508" y="34655124"/>
              <a:ext cx="2430727" cy="714376"/>
              <a:chOff x="7084219" y="33099375"/>
              <a:chExt cx="2601383" cy="714376"/>
            </a:xfrm>
          </xdr:grpSpPr>
          <xdr:sp macro="" textlink="">
            <xdr:nvSpPr>
              <xdr:cNvPr id="48" name="大かっこ 47"/>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7167562" y="33170811"/>
                <a:ext cx="2333624" cy="64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環境影響評価法施行状況等調査業務</a:t>
                </a:r>
              </a:p>
            </xdr:txBody>
          </xdr:sp>
        </xdr:grpSp>
        <xdr:cxnSp macro="">
          <xdr:nvCxnSpPr>
            <xdr:cNvPr id="46" name="直線コネクタ 45"/>
            <xdr:cNvCxnSpPr/>
          </xdr:nvCxnSpPr>
          <xdr:spPr>
            <a:xfrm flipV="1">
              <a:off x="3503083" y="34946166"/>
              <a:ext cx="473341"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a:xfrm>
              <a:off x="3995737" y="3416390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6" name="グループ化 15"/>
          <xdr:cNvGrpSpPr/>
        </xdr:nvGrpSpPr>
        <xdr:grpSpPr>
          <a:xfrm>
            <a:off x="3249083" y="36026271"/>
            <a:ext cx="5676902" cy="1338670"/>
            <a:chOff x="3518958" y="35994521"/>
            <a:chExt cx="6137277" cy="1338670"/>
          </a:xfrm>
        </xdr:grpSpPr>
        <xdr:sp macro="" textlink="">
          <xdr:nvSpPr>
            <xdr:cNvPr id="38" name="正方形/長方形 37"/>
            <xdr:cNvSpPr/>
          </xdr:nvSpPr>
          <xdr:spPr>
            <a:xfrm>
              <a:off x="4006851" y="36393437"/>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一般社団法人</a:t>
              </a:r>
              <a:endParaRPr kumimoji="1" lang="en-US" altLang="ja-JP" sz="1200">
                <a:solidFill>
                  <a:sysClr val="windowText" lastClr="000000"/>
                </a:solidFill>
              </a:endParaRPr>
            </a:p>
            <a:p>
              <a:pPr algn="ctr"/>
              <a:r>
                <a:rPr kumimoji="1" lang="ja-JP" altLang="en-US" sz="1200">
                  <a:solidFill>
                    <a:sysClr val="windowText" lastClr="000000"/>
                  </a:solidFill>
                </a:rPr>
                <a:t>日本環境アセスメント協会</a:t>
              </a:r>
              <a:endParaRPr lang="ja-JP" altLang="ja-JP" sz="1200">
                <a:effectLst/>
              </a:endParaRPr>
            </a:p>
            <a:p>
              <a:pPr algn="ctr"/>
              <a:r>
                <a:rPr kumimoji="1" lang="en-US" altLang="ja-JP" sz="1200">
                  <a:solidFill>
                    <a:sysClr val="windowText" lastClr="000000"/>
                  </a:solidFill>
                </a:rPr>
                <a:t>9.7</a:t>
              </a:r>
              <a:r>
                <a:rPr kumimoji="1" lang="ja-JP" altLang="en-US" sz="1200">
                  <a:solidFill>
                    <a:sysClr val="windowText" lastClr="000000"/>
                  </a:solidFill>
                </a:rPr>
                <a:t>百万円</a:t>
              </a:r>
            </a:p>
          </xdr:txBody>
        </xdr:sp>
        <xdr:grpSp>
          <xdr:nvGrpSpPr>
            <xdr:cNvPr id="39" name="グループ化 38"/>
            <xdr:cNvGrpSpPr/>
          </xdr:nvGrpSpPr>
          <xdr:grpSpPr>
            <a:xfrm>
              <a:off x="7225508" y="36548218"/>
              <a:ext cx="2430727" cy="779199"/>
              <a:chOff x="7084219" y="33099375"/>
              <a:chExt cx="2601383" cy="779199"/>
            </a:xfrm>
          </xdr:grpSpPr>
          <xdr:sp macro="" textlink="">
            <xdr:nvSpPr>
              <xdr:cNvPr id="42" name="大かっこ 41"/>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7167562" y="33170811"/>
                <a:ext cx="2333625" cy="707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戦略的環境アセスメント制度等総合研究調査業務</a:t>
                </a:r>
              </a:p>
            </xdr:txBody>
          </xdr:sp>
        </xdr:grpSp>
        <xdr:cxnSp macro="">
          <xdr:nvCxnSpPr>
            <xdr:cNvPr id="40" name="直線コネクタ 39"/>
            <xdr:cNvCxnSpPr/>
          </xdr:nvCxnSpPr>
          <xdr:spPr>
            <a:xfrm flipV="1">
              <a:off x="3518958" y="368617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xdr:cNvSpPr txBox="1"/>
          </xdr:nvSpPr>
          <xdr:spPr>
            <a:xfrm>
              <a:off x="3957637" y="3599452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7" name="グループ化 16"/>
          <xdr:cNvGrpSpPr/>
        </xdr:nvGrpSpPr>
        <xdr:grpSpPr>
          <a:xfrm>
            <a:off x="3259666" y="38029241"/>
            <a:ext cx="5702037" cy="1372509"/>
            <a:chOff x="3529541" y="37997491"/>
            <a:chExt cx="6178287" cy="1372509"/>
          </a:xfrm>
        </xdr:grpSpPr>
        <xdr:sp macro="" textlink="">
          <xdr:nvSpPr>
            <xdr:cNvPr id="32" name="正方形/長方形 31"/>
            <xdr:cNvSpPr/>
          </xdr:nvSpPr>
          <xdr:spPr>
            <a:xfrm>
              <a:off x="4030664" y="38369873"/>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E.</a:t>
              </a:r>
              <a:r>
                <a:rPr kumimoji="1" lang="ja-JP" altLang="ja-JP" sz="1100">
                  <a:solidFill>
                    <a:schemeClr val="dk1"/>
                  </a:solidFill>
                  <a:effectLst/>
                  <a:latin typeface="+mn-lt"/>
                  <a:ea typeface="+mn-ea"/>
                  <a:cs typeface="+mn-cs"/>
                </a:rPr>
                <a:t>一般社団法人</a:t>
              </a:r>
              <a:endParaRPr lang="ja-JP" altLang="ja-JP" sz="1200">
                <a:effectLst/>
              </a:endParaRPr>
            </a:p>
            <a:p>
              <a:pPr algn="ctr"/>
              <a:r>
                <a:rPr kumimoji="1" lang="ja-JP" altLang="ja-JP" sz="1100">
                  <a:solidFill>
                    <a:schemeClr val="dk1"/>
                  </a:solidFill>
                  <a:effectLst/>
                  <a:latin typeface="+mn-lt"/>
                  <a:ea typeface="+mn-ea"/>
                  <a:cs typeface="+mn-cs"/>
                </a:rPr>
                <a:t>日本環境アセスメント協会</a:t>
              </a:r>
              <a:endParaRPr lang="ja-JP" altLang="ja-JP" sz="1200">
                <a:effectLst/>
              </a:endParaRPr>
            </a:p>
            <a:p>
              <a:pPr algn="ctr"/>
              <a:r>
                <a:rPr kumimoji="1" lang="en-US" altLang="ja-JP" sz="1200">
                  <a:solidFill>
                    <a:sysClr val="windowText" lastClr="000000"/>
                  </a:solidFill>
                </a:rPr>
                <a:t>3.6</a:t>
              </a:r>
              <a:r>
                <a:rPr kumimoji="1" lang="ja-JP" altLang="en-US" sz="1200">
                  <a:solidFill>
                    <a:sysClr val="windowText" lastClr="000000"/>
                  </a:solidFill>
                </a:rPr>
                <a:t>百万円</a:t>
              </a:r>
            </a:p>
          </xdr:txBody>
        </xdr:sp>
        <xdr:grpSp>
          <xdr:nvGrpSpPr>
            <xdr:cNvPr id="33" name="グループ化 32"/>
            <xdr:cNvGrpSpPr/>
          </xdr:nvGrpSpPr>
          <xdr:grpSpPr>
            <a:xfrm>
              <a:off x="7249320" y="38584186"/>
              <a:ext cx="2458508" cy="785814"/>
              <a:chOff x="7084219" y="33099375"/>
              <a:chExt cx="2601383" cy="785814"/>
            </a:xfrm>
          </xdr:grpSpPr>
          <xdr:sp macro="" textlink="">
            <xdr:nvSpPr>
              <xdr:cNvPr id="36" name="大かっこ 3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7167562" y="33170811"/>
                <a:ext cx="2333624" cy="714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環境影響評価信頼性確保に係る研修等業務</a:t>
                </a:r>
              </a:p>
            </xdr:txBody>
          </xdr:sp>
        </xdr:grpSp>
        <xdr:cxnSp macro="">
          <xdr:nvCxnSpPr>
            <xdr:cNvPr id="34" name="直線コネクタ 33"/>
            <xdr:cNvCxnSpPr/>
          </xdr:nvCxnSpPr>
          <xdr:spPr>
            <a:xfrm flipV="1">
              <a:off x="3529541" y="38809084"/>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4001180" y="3799749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 name="グループ化 17"/>
          <xdr:cNvGrpSpPr/>
        </xdr:nvGrpSpPr>
        <xdr:grpSpPr>
          <a:xfrm>
            <a:off x="3249083" y="40086641"/>
            <a:ext cx="5664997" cy="1370920"/>
            <a:chOff x="3518958" y="40054891"/>
            <a:chExt cx="6125372" cy="1370920"/>
          </a:xfrm>
        </xdr:grpSpPr>
        <xdr:sp macro="" textlink="">
          <xdr:nvSpPr>
            <xdr:cNvPr id="26" name="正方形/長方形 25"/>
            <xdr:cNvSpPr/>
          </xdr:nvSpPr>
          <xdr:spPr>
            <a:xfrm>
              <a:off x="3994946" y="40457436"/>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アジア航測</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 </a:t>
              </a:r>
            </a:p>
            <a:p>
              <a:pPr algn="ctr"/>
              <a:r>
                <a:rPr kumimoji="1" lang="en-US" altLang="ja-JP" sz="1200">
                  <a:solidFill>
                    <a:sysClr val="windowText" lastClr="000000"/>
                  </a:solidFill>
                </a:rPr>
                <a:t>11.9</a:t>
              </a:r>
              <a:r>
                <a:rPr kumimoji="1" lang="ja-JP" altLang="en-US" sz="1200">
                  <a:solidFill>
                    <a:sysClr val="windowText" lastClr="000000"/>
                  </a:solidFill>
                </a:rPr>
                <a:t>百万円</a:t>
              </a:r>
            </a:p>
          </xdr:txBody>
        </xdr:sp>
        <xdr:grpSp>
          <xdr:nvGrpSpPr>
            <xdr:cNvPr id="27" name="グループ化 26"/>
            <xdr:cNvGrpSpPr/>
          </xdr:nvGrpSpPr>
          <xdr:grpSpPr>
            <a:xfrm>
              <a:off x="7197728" y="40524903"/>
              <a:ext cx="2446602" cy="900908"/>
              <a:chOff x="6711157" y="40794781"/>
              <a:chExt cx="2446602" cy="972344"/>
            </a:xfrm>
          </xdr:grpSpPr>
          <xdr:sp macro="" textlink="">
            <xdr:nvSpPr>
              <xdr:cNvPr id="30" name="大かっこ 29"/>
              <xdr:cNvSpPr/>
            </xdr:nvSpPr>
            <xdr:spPr>
              <a:xfrm>
                <a:off x="6711157" y="40794781"/>
                <a:ext cx="2446602"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6821291" y="40707467"/>
                <a:ext cx="2194775" cy="900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環境影響評価情報支援ネットワーク調査検討（情報拡充等）業務</a:t>
                </a:r>
              </a:p>
            </xdr:txBody>
          </xdr:sp>
        </xdr:grpSp>
        <xdr:cxnSp macro="">
          <xdr:nvCxnSpPr>
            <xdr:cNvPr id="28" name="直線コネクタ 27"/>
            <xdr:cNvCxnSpPr/>
          </xdr:nvCxnSpPr>
          <xdr:spPr>
            <a:xfrm flipV="1">
              <a:off x="3518958" y="409257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4003902" y="4005489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 name="グループ化 18"/>
          <xdr:cNvGrpSpPr/>
        </xdr:nvGrpSpPr>
        <xdr:grpSpPr>
          <a:xfrm>
            <a:off x="3249082" y="42057862"/>
            <a:ext cx="5700716" cy="1556055"/>
            <a:chOff x="3518957" y="42026112"/>
            <a:chExt cx="6161091" cy="1556055"/>
          </a:xfrm>
        </xdr:grpSpPr>
        <xdr:sp macro="" textlink="">
          <xdr:nvSpPr>
            <xdr:cNvPr id="20" name="正方形/長方形 19"/>
            <xdr:cNvSpPr/>
          </xdr:nvSpPr>
          <xdr:spPr>
            <a:xfrm>
              <a:off x="4018759" y="42433872"/>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G.</a:t>
              </a:r>
              <a:r>
                <a:rPr kumimoji="1" lang="ja-JP" altLang="en-US" sz="1100">
                  <a:solidFill>
                    <a:schemeClr val="dk1"/>
                  </a:solidFill>
                  <a:effectLst/>
                  <a:latin typeface="+mn-lt"/>
                  <a:ea typeface="+mn-ea"/>
                  <a:cs typeface="+mn-cs"/>
                </a:rPr>
                <a:t>一般財団法人環境情報センター</a:t>
              </a: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一般社団法人環境イノベーション情報機構に名称変更）</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0.4</a:t>
              </a:r>
              <a:r>
                <a:rPr kumimoji="1" lang="ja-JP" altLang="en-US" sz="1200">
                  <a:solidFill>
                    <a:sysClr val="windowText" lastClr="000000"/>
                  </a:solidFill>
                </a:rPr>
                <a:t>百万円</a:t>
              </a:r>
            </a:p>
          </xdr:txBody>
        </xdr:sp>
        <xdr:grpSp>
          <xdr:nvGrpSpPr>
            <xdr:cNvPr id="21" name="グループ化 20"/>
            <xdr:cNvGrpSpPr/>
          </xdr:nvGrpSpPr>
          <xdr:grpSpPr>
            <a:xfrm>
              <a:off x="7237415" y="42648185"/>
              <a:ext cx="2442633" cy="933982"/>
              <a:chOff x="7084219" y="33099375"/>
              <a:chExt cx="2601383" cy="933982"/>
            </a:xfrm>
          </xdr:grpSpPr>
          <xdr:sp macro="" textlink="">
            <xdr:nvSpPr>
              <xdr:cNvPr id="24" name="大かっこ 23"/>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7167562" y="33170811"/>
                <a:ext cx="2333623" cy="862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環境影響評価情報支援ネットワーク事業に関する整備業務</a:t>
                </a:r>
              </a:p>
            </xdr:txBody>
          </xdr:sp>
        </xdr:grpSp>
        <xdr:cxnSp macro="">
          <xdr:nvCxnSpPr>
            <xdr:cNvPr id="22" name="直線コネクタ 21"/>
            <xdr:cNvCxnSpPr/>
          </xdr:nvCxnSpPr>
          <xdr:spPr>
            <a:xfrm flipV="1">
              <a:off x="3518957" y="42777833"/>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3979410" y="4202611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4" zoomScale="90" zoomScaleNormal="85" zoomScaleSheetLayoutView="9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6" t="s">
        <v>459</v>
      </c>
      <c r="AR2" s="106"/>
      <c r="AS2" s="68" t="str">
        <f>IF(OR(AQ2="　", AQ2=""), "", "-")</f>
        <v/>
      </c>
      <c r="AT2" s="107">
        <v>287</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464</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465</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466</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29" t="s">
        <v>181</v>
      </c>
      <c r="H5" s="330"/>
      <c r="I5" s="330"/>
      <c r="J5" s="330"/>
      <c r="K5" s="330"/>
      <c r="L5" s="330"/>
      <c r="M5" s="331" t="s">
        <v>92</v>
      </c>
      <c r="N5" s="332"/>
      <c r="O5" s="332"/>
      <c r="P5" s="332"/>
      <c r="Q5" s="332"/>
      <c r="R5" s="333"/>
      <c r="S5" s="334" t="s">
        <v>157</v>
      </c>
      <c r="T5" s="330"/>
      <c r="U5" s="330"/>
      <c r="V5" s="330"/>
      <c r="W5" s="330"/>
      <c r="X5" s="335"/>
      <c r="Y5" s="517" t="s">
        <v>3</v>
      </c>
      <c r="Z5" s="518"/>
      <c r="AA5" s="518"/>
      <c r="AB5" s="518"/>
      <c r="AC5" s="518"/>
      <c r="AD5" s="519"/>
      <c r="AE5" s="520" t="s">
        <v>467</v>
      </c>
      <c r="AF5" s="521"/>
      <c r="AG5" s="521"/>
      <c r="AH5" s="521"/>
      <c r="AI5" s="521"/>
      <c r="AJ5" s="521"/>
      <c r="AK5" s="521"/>
      <c r="AL5" s="521"/>
      <c r="AM5" s="521"/>
      <c r="AN5" s="521"/>
      <c r="AO5" s="521"/>
      <c r="AP5" s="522"/>
      <c r="AQ5" s="523" t="s">
        <v>468</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493</v>
      </c>
      <c r="AF6" s="535"/>
      <c r="AG6" s="535"/>
      <c r="AH6" s="535"/>
      <c r="AI6" s="535"/>
      <c r="AJ6" s="535"/>
      <c r="AK6" s="535"/>
      <c r="AL6" s="535"/>
      <c r="AM6" s="535"/>
      <c r="AN6" s="535"/>
      <c r="AO6" s="535"/>
      <c r="AP6" s="535"/>
      <c r="AQ6" s="124"/>
      <c r="AR6" s="124"/>
      <c r="AS6" s="124"/>
      <c r="AT6" s="124"/>
      <c r="AU6" s="124"/>
      <c r="AV6" s="124"/>
      <c r="AW6" s="124"/>
      <c r="AX6" s="536"/>
    </row>
    <row r="7" spans="1:50" ht="64.5" customHeight="1" x14ac:dyDescent="0.15">
      <c r="A7" s="456" t="s">
        <v>25</v>
      </c>
      <c r="B7" s="457"/>
      <c r="C7" s="457"/>
      <c r="D7" s="457"/>
      <c r="E7" s="457"/>
      <c r="F7" s="457"/>
      <c r="G7" s="458" t="s">
        <v>491</v>
      </c>
      <c r="H7" s="459"/>
      <c r="I7" s="459"/>
      <c r="J7" s="459"/>
      <c r="K7" s="459"/>
      <c r="L7" s="459"/>
      <c r="M7" s="459"/>
      <c r="N7" s="459"/>
      <c r="O7" s="459"/>
      <c r="P7" s="459"/>
      <c r="Q7" s="459"/>
      <c r="R7" s="459"/>
      <c r="S7" s="459"/>
      <c r="T7" s="459"/>
      <c r="U7" s="459"/>
      <c r="V7" s="460"/>
      <c r="W7" s="460"/>
      <c r="X7" s="460"/>
      <c r="Y7" s="461" t="s">
        <v>5</v>
      </c>
      <c r="Z7" s="400"/>
      <c r="AA7" s="400"/>
      <c r="AB7" s="400"/>
      <c r="AC7" s="400"/>
      <c r="AD7" s="402"/>
      <c r="AE7" s="462" t="s">
        <v>492</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496</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97.5" customHeight="1" x14ac:dyDescent="0.15">
      <c r="A10" s="465" t="s">
        <v>36</v>
      </c>
      <c r="B10" s="466"/>
      <c r="C10" s="466"/>
      <c r="D10" s="466"/>
      <c r="E10" s="466"/>
      <c r="F10" s="466"/>
      <c r="G10" s="494" t="s">
        <v>470</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v>60</v>
      </c>
      <c r="Q13" s="72"/>
      <c r="R13" s="72"/>
      <c r="S13" s="72"/>
      <c r="T13" s="72"/>
      <c r="U13" s="72"/>
      <c r="V13" s="73"/>
      <c r="W13" s="357">
        <v>45</v>
      </c>
      <c r="X13" s="357"/>
      <c r="Y13" s="357"/>
      <c r="Z13" s="357"/>
      <c r="AA13" s="357"/>
      <c r="AB13" s="357"/>
      <c r="AC13" s="357"/>
      <c r="AD13" s="357">
        <v>45</v>
      </c>
      <c r="AE13" s="357"/>
      <c r="AF13" s="357"/>
      <c r="AG13" s="357"/>
      <c r="AH13" s="357"/>
      <c r="AI13" s="357"/>
      <c r="AJ13" s="357"/>
      <c r="AK13" s="357">
        <v>45</v>
      </c>
      <c r="AL13" s="357"/>
      <c r="AM13" s="357"/>
      <c r="AN13" s="357"/>
      <c r="AO13" s="357"/>
      <c r="AP13" s="357"/>
      <c r="AQ13" s="357"/>
      <c r="AR13" s="677">
        <v>51</v>
      </c>
      <c r="AS13" s="678"/>
      <c r="AT13" s="678"/>
      <c r="AU13" s="678"/>
      <c r="AV13" s="678"/>
      <c r="AW13" s="678"/>
      <c r="AX13" s="679"/>
    </row>
    <row r="14" spans="1:50" ht="21" customHeight="1" x14ac:dyDescent="0.15">
      <c r="A14" s="471"/>
      <c r="B14" s="472"/>
      <c r="C14" s="472"/>
      <c r="D14" s="472"/>
      <c r="E14" s="472"/>
      <c r="F14" s="473"/>
      <c r="G14" s="484"/>
      <c r="H14" s="485"/>
      <c r="I14" s="346" t="s">
        <v>9</v>
      </c>
      <c r="J14" s="479"/>
      <c r="K14" s="479"/>
      <c r="L14" s="479"/>
      <c r="M14" s="479"/>
      <c r="N14" s="479"/>
      <c r="O14" s="480"/>
      <c r="P14" s="349" t="s">
        <v>528</v>
      </c>
      <c r="Q14" s="350"/>
      <c r="R14" s="350"/>
      <c r="S14" s="350"/>
      <c r="T14" s="350"/>
      <c r="U14" s="350"/>
      <c r="V14" s="350"/>
      <c r="W14" s="349" t="s">
        <v>528</v>
      </c>
      <c r="X14" s="350"/>
      <c r="Y14" s="350"/>
      <c r="Z14" s="350"/>
      <c r="AA14" s="350"/>
      <c r="AB14" s="350"/>
      <c r="AC14" s="350"/>
      <c r="AD14" s="349" t="s">
        <v>528</v>
      </c>
      <c r="AE14" s="350"/>
      <c r="AF14" s="350"/>
      <c r="AG14" s="350"/>
      <c r="AH14" s="350"/>
      <c r="AI14" s="350"/>
      <c r="AJ14" s="350"/>
      <c r="AK14" s="349" t="s">
        <v>528</v>
      </c>
      <c r="AL14" s="350"/>
      <c r="AM14" s="350"/>
      <c r="AN14" s="350"/>
      <c r="AO14" s="350"/>
      <c r="AP14" s="350"/>
      <c r="AQ14" s="350"/>
      <c r="AR14" s="675"/>
      <c r="AS14" s="675"/>
      <c r="AT14" s="675"/>
      <c r="AU14" s="675"/>
      <c r="AV14" s="675"/>
      <c r="AW14" s="675"/>
      <c r="AX14" s="676"/>
    </row>
    <row r="15" spans="1:50" ht="21" customHeight="1" x14ac:dyDescent="0.15">
      <c r="A15" s="471"/>
      <c r="B15" s="472"/>
      <c r="C15" s="472"/>
      <c r="D15" s="472"/>
      <c r="E15" s="472"/>
      <c r="F15" s="473"/>
      <c r="G15" s="484"/>
      <c r="H15" s="485"/>
      <c r="I15" s="346" t="s">
        <v>62</v>
      </c>
      <c r="J15" s="347"/>
      <c r="K15" s="347"/>
      <c r="L15" s="347"/>
      <c r="M15" s="347"/>
      <c r="N15" s="347"/>
      <c r="O15" s="348"/>
      <c r="P15" s="349" t="s">
        <v>528</v>
      </c>
      <c r="Q15" s="350"/>
      <c r="R15" s="350"/>
      <c r="S15" s="350"/>
      <c r="T15" s="350"/>
      <c r="U15" s="350"/>
      <c r="V15" s="350"/>
      <c r="W15" s="349" t="s">
        <v>528</v>
      </c>
      <c r="X15" s="350"/>
      <c r="Y15" s="350"/>
      <c r="Z15" s="350"/>
      <c r="AA15" s="350"/>
      <c r="AB15" s="350"/>
      <c r="AC15" s="350"/>
      <c r="AD15" s="349" t="s">
        <v>528</v>
      </c>
      <c r="AE15" s="350"/>
      <c r="AF15" s="350"/>
      <c r="AG15" s="350"/>
      <c r="AH15" s="350"/>
      <c r="AI15" s="350"/>
      <c r="AJ15" s="350"/>
      <c r="AK15" s="349" t="s">
        <v>528</v>
      </c>
      <c r="AL15" s="350"/>
      <c r="AM15" s="350"/>
      <c r="AN15" s="350"/>
      <c r="AO15" s="350"/>
      <c r="AP15" s="350"/>
      <c r="AQ15" s="350"/>
      <c r="AR15" s="71" t="s">
        <v>529</v>
      </c>
      <c r="AS15" s="72"/>
      <c r="AT15" s="72"/>
      <c r="AU15" s="72"/>
      <c r="AV15" s="72"/>
      <c r="AW15" s="72"/>
      <c r="AX15" s="674"/>
    </row>
    <row r="16" spans="1:50" ht="21" customHeight="1" x14ac:dyDescent="0.15">
      <c r="A16" s="471"/>
      <c r="B16" s="472"/>
      <c r="C16" s="472"/>
      <c r="D16" s="472"/>
      <c r="E16" s="472"/>
      <c r="F16" s="473"/>
      <c r="G16" s="484"/>
      <c r="H16" s="485"/>
      <c r="I16" s="346" t="s">
        <v>63</v>
      </c>
      <c r="J16" s="347"/>
      <c r="K16" s="347"/>
      <c r="L16" s="347"/>
      <c r="M16" s="347"/>
      <c r="N16" s="347"/>
      <c r="O16" s="348"/>
      <c r="P16" s="349" t="s">
        <v>528</v>
      </c>
      <c r="Q16" s="350"/>
      <c r="R16" s="350"/>
      <c r="S16" s="350"/>
      <c r="T16" s="350"/>
      <c r="U16" s="350"/>
      <c r="V16" s="350"/>
      <c r="W16" s="349" t="s">
        <v>528</v>
      </c>
      <c r="X16" s="350"/>
      <c r="Y16" s="350"/>
      <c r="Z16" s="350"/>
      <c r="AA16" s="350"/>
      <c r="AB16" s="350"/>
      <c r="AC16" s="350"/>
      <c r="AD16" s="349" t="s">
        <v>528</v>
      </c>
      <c r="AE16" s="350"/>
      <c r="AF16" s="350"/>
      <c r="AG16" s="350"/>
      <c r="AH16" s="350"/>
      <c r="AI16" s="350"/>
      <c r="AJ16" s="350"/>
      <c r="AK16" s="349" t="s">
        <v>528</v>
      </c>
      <c r="AL16" s="350"/>
      <c r="AM16" s="350"/>
      <c r="AN16" s="350"/>
      <c r="AO16" s="350"/>
      <c r="AP16" s="350"/>
      <c r="AQ16" s="350"/>
      <c r="AR16" s="451"/>
      <c r="AS16" s="452"/>
      <c r="AT16" s="452"/>
      <c r="AU16" s="452"/>
      <c r="AV16" s="452"/>
      <c r="AW16" s="452"/>
      <c r="AX16" s="453"/>
    </row>
    <row r="17" spans="1:50" ht="24.75" customHeight="1" x14ac:dyDescent="0.15">
      <c r="A17" s="471"/>
      <c r="B17" s="472"/>
      <c r="C17" s="472"/>
      <c r="D17" s="472"/>
      <c r="E17" s="472"/>
      <c r="F17" s="473"/>
      <c r="G17" s="484"/>
      <c r="H17" s="485"/>
      <c r="I17" s="346" t="s">
        <v>61</v>
      </c>
      <c r="J17" s="479"/>
      <c r="K17" s="479"/>
      <c r="L17" s="479"/>
      <c r="M17" s="479"/>
      <c r="N17" s="479"/>
      <c r="O17" s="480"/>
      <c r="P17" s="349" t="s">
        <v>528</v>
      </c>
      <c r="Q17" s="350"/>
      <c r="R17" s="350"/>
      <c r="S17" s="350"/>
      <c r="T17" s="350"/>
      <c r="U17" s="350"/>
      <c r="V17" s="350"/>
      <c r="W17" s="349" t="s">
        <v>528</v>
      </c>
      <c r="X17" s="350"/>
      <c r="Y17" s="350"/>
      <c r="Z17" s="350"/>
      <c r="AA17" s="350"/>
      <c r="AB17" s="350"/>
      <c r="AC17" s="350"/>
      <c r="AD17" s="349" t="s">
        <v>528</v>
      </c>
      <c r="AE17" s="350"/>
      <c r="AF17" s="350"/>
      <c r="AG17" s="350"/>
      <c r="AH17" s="350"/>
      <c r="AI17" s="350"/>
      <c r="AJ17" s="350"/>
      <c r="AK17" s="349" t="s">
        <v>528</v>
      </c>
      <c r="AL17" s="350"/>
      <c r="AM17" s="350"/>
      <c r="AN17" s="350"/>
      <c r="AO17" s="350"/>
      <c r="AP17" s="350"/>
      <c r="AQ17" s="350"/>
      <c r="AR17" s="454"/>
      <c r="AS17" s="454"/>
      <c r="AT17" s="454"/>
      <c r="AU17" s="454"/>
      <c r="AV17" s="454"/>
      <c r="AW17" s="454"/>
      <c r="AX17" s="455"/>
    </row>
    <row r="18" spans="1:50" ht="24.75" customHeight="1" x14ac:dyDescent="0.15">
      <c r="A18" s="471"/>
      <c r="B18" s="472"/>
      <c r="C18" s="472"/>
      <c r="D18" s="472"/>
      <c r="E18" s="472"/>
      <c r="F18" s="473"/>
      <c r="G18" s="486"/>
      <c r="H18" s="487"/>
      <c r="I18" s="351" t="s">
        <v>22</v>
      </c>
      <c r="J18" s="352"/>
      <c r="K18" s="352"/>
      <c r="L18" s="352"/>
      <c r="M18" s="352"/>
      <c r="N18" s="352"/>
      <c r="O18" s="353"/>
      <c r="P18" s="318">
        <f>SUM(P13:V17)</f>
        <v>60</v>
      </c>
      <c r="Q18" s="319"/>
      <c r="R18" s="319"/>
      <c r="S18" s="319"/>
      <c r="T18" s="319"/>
      <c r="U18" s="319"/>
      <c r="V18" s="320"/>
      <c r="W18" s="318">
        <f>SUM(W13:AC17)</f>
        <v>45</v>
      </c>
      <c r="X18" s="319"/>
      <c r="Y18" s="319"/>
      <c r="Z18" s="319"/>
      <c r="AA18" s="319"/>
      <c r="AB18" s="319"/>
      <c r="AC18" s="320"/>
      <c r="AD18" s="318">
        <f t="shared" ref="AD18" si="0">SUM(AD13:AJ17)</f>
        <v>45</v>
      </c>
      <c r="AE18" s="319"/>
      <c r="AF18" s="319"/>
      <c r="AG18" s="319"/>
      <c r="AH18" s="319"/>
      <c r="AI18" s="319"/>
      <c r="AJ18" s="320"/>
      <c r="AK18" s="318">
        <f t="shared" ref="AK18" si="1">SUM(AK13:AQ17)</f>
        <v>45</v>
      </c>
      <c r="AL18" s="319"/>
      <c r="AM18" s="319"/>
      <c r="AN18" s="319"/>
      <c r="AO18" s="319"/>
      <c r="AP18" s="319"/>
      <c r="AQ18" s="320"/>
      <c r="AR18" s="318">
        <f t="shared" ref="AR18" si="2">SUM(AR13:AX17)</f>
        <v>51</v>
      </c>
      <c r="AS18" s="319"/>
      <c r="AT18" s="319"/>
      <c r="AU18" s="319"/>
      <c r="AV18" s="319"/>
      <c r="AW18" s="319"/>
      <c r="AX18" s="321"/>
    </row>
    <row r="19" spans="1:50" ht="24.75" customHeight="1" x14ac:dyDescent="0.15">
      <c r="A19" s="471"/>
      <c r="B19" s="472"/>
      <c r="C19" s="472"/>
      <c r="D19" s="472"/>
      <c r="E19" s="472"/>
      <c r="F19" s="473"/>
      <c r="G19" s="315" t="s">
        <v>10</v>
      </c>
      <c r="H19" s="316"/>
      <c r="I19" s="316"/>
      <c r="J19" s="316"/>
      <c r="K19" s="316"/>
      <c r="L19" s="316"/>
      <c r="M19" s="316"/>
      <c r="N19" s="316"/>
      <c r="O19" s="316"/>
      <c r="P19" s="323">
        <v>63</v>
      </c>
      <c r="Q19" s="323"/>
      <c r="R19" s="323"/>
      <c r="S19" s="323"/>
      <c r="T19" s="323"/>
      <c r="U19" s="323"/>
      <c r="V19" s="323"/>
      <c r="W19" s="323">
        <v>67</v>
      </c>
      <c r="X19" s="323"/>
      <c r="Y19" s="323"/>
      <c r="Z19" s="323"/>
      <c r="AA19" s="323"/>
      <c r="AB19" s="323"/>
      <c r="AC19" s="323"/>
      <c r="AD19" s="71">
        <v>52</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4"/>
      <c r="B20" s="475"/>
      <c r="C20" s="475"/>
      <c r="D20" s="475"/>
      <c r="E20" s="475"/>
      <c r="F20" s="476"/>
      <c r="G20" s="315" t="s">
        <v>11</v>
      </c>
      <c r="H20" s="316"/>
      <c r="I20" s="316"/>
      <c r="J20" s="316"/>
      <c r="K20" s="316"/>
      <c r="L20" s="316"/>
      <c r="M20" s="316"/>
      <c r="N20" s="316"/>
      <c r="O20" s="316"/>
      <c r="P20" s="324">
        <f>IF(P18=0, "-", P19/P18)</f>
        <v>1.05</v>
      </c>
      <c r="Q20" s="324"/>
      <c r="R20" s="324"/>
      <c r="S20" s="324"/>
      <c r="T20" s="324"/>
      <c r="U20" s="324"/>
      <c r="V20" s="324"/>
      <c r="W20" s="324">
        <f>IF(W18=0, "-", W19/W18)</f>
        <v>1.4888888888888889</v>
      </c>
      <c r="X20" s="324"/>
      <c r="Y20" s="324"/>
      <c r="Z20" s="324"/>
      <c r="AA20" s="324"/>
      <c r="AB20" s="324"/>
      <c r="AC20" s="324"/>
      <c r="AD20" s="324">
        <f>IF(AD18=0, "-", AD19/AD18)</f>
        <v>1.1555555555555554</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t="s">
        <v>518</v>
      </c>
      <c r="AV22" s="110"/>
      <c r="AW22" s="108" t="s">
        <v>360</v>
      </c>
      <c r="AX22" s="109"/>
    </row>
    <row r="23" spans="1:50" ht="22.5" customHeight="1" x14ac:dyDescent="0.15">
      <c r="A23" s="219"/>
      <c r="B23" s="217"/>
      <c r="C23" s="217"/>
      <c r="D23" s="217"/>
      <c r="E23" s="217"/>
      <c r="F23" s="218"/>
      <c r="G23" s="325" t="s">
        <v>499</v>
      </c>
      <c r="H23" s="291"/>
      <c r="I23" s="291"/>
      <c r="J23" s="291"/>
      <c r="K23" s="291"/>
      <c r="L23" s="291"/>
      <c r="M23" s="291"/>
      <c r="N23" s="291"/>
      <c r="O23" s="292"/>
      <c r="P23" s="257" t="s">
        <v>497</v>
      </c>
      <c r="Q23" s="198"/>
      <c r="R23" s="198"/>
      <c r="S23" s="198"/>
      <c r="T23" s="198"/>
      <c r="U23" s="198"/>
      <c r="V23" s="198"/>
      <c r="W23" s="198"/>
      <c r="X23" s="199"/>
      <c r="Y23" s="296" t="s">
        <v>14</v>
      </c>
      <c r="Z23" s="297"/>
      <c r="AA23" s="298"/>
      <c r="AB23" s="670" t="s">
        <v>498</v>
      </c>
      <c r="AC23" s="299"/>
      <c r="AD23" s="299"/>
      <c r="AE23" s="93">
        <v>6</v>
      </c>
      <c r="AF23" s="94"/>
      <c r="AG23" s="94"/>
      <c r="AH23" s="94"/>
      <c r="AI23" s="95"/>
      <c r="AJ23" s="93">
        <v>8</v>
      </c>
      <c r="AK23" s="94"/>
      <c r="AL23" s="94"/>
      <c r="AM23" s="94"/>
      <c r="AN23" s="95"/>
      <c r="AO23" s="93">
        <v>8</v>
      </c>
      <c r="AP23" s="94"/>
      <c r="AQ23" s="94"/>
      <c r="AR23" s="94"/>
      <c r="AS23" s="95"/>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5" t="s">
        <v>65</v>
      </c>
      <c r="Z24" s="121"/>
      <c r="AA24" s="171"/>
      <c r="AB24" s="339" t="s">
        <v>498</v>
      </c>
      <c r="AC24" s="289"/>
      <c r="AD24" s="289"/>
      <c r="AE24" s="93">
        <v>15</v>
      </c>
      <c r="AF24" s="94"/>
      <c r="AG24" s="94"/>
      <c r="AH24" s="94"/>
      <c r="AI24" s="95"/>
      <c r="AJ24" s="93">
        <v>15</v>
      </c>
      <c r="AK24" s="94"/>
      <c r="AL24" s="94"/>
      <c r="AM24" s="94"/>
      <c r="AN24" s="95"/>
      <c r="AO24" s="93">
        <v>15</v>
      </c>
      <c r="AP24" s="94"/>
      <c r="AQ24" s="94"/>
      <c r="AR24" s="94"/>
      <c r="AS24" s="95"/>
      <c r="AT24" s="93" t="s">
        <v>530</v>
      </c>
      <c r="AU24" s="94"/>
      <c r="AV24" s="94"/>
      <c r="AW24" s="94"/>
      <c r="AX24" s="96"/>
    </row>
    <row r="25" spans="1:50" ht="22.5" customHeight="1" x14ac:dyDescent="0.15">
      <c r="A25" s="680"/>
      <c r="B25" s="681"/>
      <c r="C25" s="681"/>
      <c r="D25" s="681"/>
      <c r="E25" s="681"/>
      <c r="F25" s="682"/>
      <c r="G25" s="326"/>
      <c r="H25" s="327"/>
      <c r="I25" s="327"/>
      <c r="J25" s="327"/>
      <c r="K25" s="327"/>
      <c r="L25" s="327"/>
      <c r="M25" s="327"/>
      <c r="N25" s="327"/>
      <c r="O25" s="328"/>
      <c r="P25" s="200"/>
      <c r="Q25" s="200"/>
      <c r="R25" s="200"/>
      <c r="S25" s="200"/>
      <c r="T25" s="200"/>
      <c r="U25" s="200"/>
      <c r="V25" s="200"/>
      <c r="W25" s="200"/>
      <c r="X25" s="201"/>
      <c r="Y25" s="120" t="s">
        <v>15</v>
      </c>
      <c r="Z25" s="121"/>
      <c r="AA25" s="171"/>
      <c r="AB25" s="692" t="s">
        <v>364</v>
      </c>
      <c r="AC25" s="267"/>
      <c r="AD25" s="267"/>
      <c r="AE25" s="93">
        <f>AE23/AE24*100</f>
        <v>40</v>
      </c>
      <c r="AF25" s="94"/>
      <c r="AG25" s="94"/>
      <c r="AH25" s="94"/>
      <c r="AI25" s="95"/>
      <c r="AJ25" s="93">
        <f>AJ23/AJ24*100</f>
        <v>53.333333333333336</v>
      </c>
      <c r="AK25" s="94"/>
      <c r="AL25" s="94"/>
      <c r="AM25" s="94"/>
      <c r="AN25" s="95"/>
      <c r="AO25" s="93">
        <f>AO23/AO24*100</f>
        <v>53.333333333333336</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1" t="s">
        <v>303</v>
      </c>
      <c r="AU26" s="672"/>
      <c r="AV26" s="672"/>
      <c r="AW26" s="672"/>
      <c r="AX26" s="673"/>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360</v>
      </c>
      <c r="AX27" s="109"/>
    </row>
    <row r="28" spans="1:50" ht="22.5" hidden="1" customHeight="1" x14ac:dyDescent="0.15">
      <c r="A28" s="219"/>
      <c r="B28" s="217"/>
      <c r="C28" s="217"/>
      <c r="D28" s="217"/>
      <c r="E28" s="217"/>
      <c r="F28" s="218"/>
      <c r="G28" s="325"/>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5" t="s">
        <v>65</v>
      </c>
      <c r="Z29" s="121"/>
      <c r="AA29" s="171"/>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0"/>
      <c r="B30" s="681"/>
      <c r="C30" s="681"/>
      <c r="D30" s="681"/>
      <c r="E30" s="681"/>
      <c r="F30" s="682"/>
      <c r="G30" s="326"/>
      <c r="H30" s="327"/>
      <c r="I30" s="327"/>
      <c r="J30" s="327"/>
      <c r="K30" s="327"/>
      <c r="L30" s="327"/>
      <c r="M30" s="327"/>
      <c r="N30" s="327"/>
      <c r="O30" s="328"/>
      <c r="P30" s="200"/>
      <c r="Q30" s="200"/>
      <c r="R30" s="200"/>
      <c r="S30" s="200"/>
      <c r="T30" s="200"/>
      <c r="U30" s="200"/>
      <c r="V30" s="200"/>
      <c r="W30" s="200"/>
      <c r="X30" s="201"/>
      <c r="Y30" s="120" t="s">
        <v>15</v>
      </c>
      <c r="Z30" s="121"/>
      <c r="AA30" s="171"/>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5" t="s">
        <v>65</v>
      </c>
      <c r="Z34" s="121"/>
      <c r="AA34" s="171"/>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0"/>
      <c r="B35" s="681"/>
      <c r="C35" s="681"/>
      <c r="D35" s="681"/>
      <c r="E35" s="681"/>
      <c r="F35" s="682"/>
      <c r="G35" s="326"/>
      <c r="H35" s="327"/>
      <c r="I35" s="327"/>
      <c r="J35" s="327"/>
      <c r="K35" s="327"/>
      <c r="L35" s="327"/>
      <c r="M35" s="327"/>
      <c r="N35" s="327"/>
      <c r="O35" s="328"/>
      <c r="P35" s="200"/>
      <c r="Q35" s="200"/>
      <c r="R35" s="200"/>
      <c r="S35" s="200"/>
      <c r="T35" s="200"/>
      <c r="U35" s="200"/>
      <c r="V35" s="200"/>
      <c r="W35" s="200"/>
      <c r="X35" s="201"/>
      <c r="Y35" s="120" t="s">
        <v>15</v>
      </c>
      <c r="Z35" s="121"/>
      <c r="AA35" s="171"/>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5" t="s">
        <v>65</v>
      </c>
      <c r="Z39" s="121"/>
      <c r="AA39" s="171"/>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0"/>
      <c r="B40" s="681"/>
      <c r="C40" s="681"/>
      <c r="D40" s="681"/>
      <c r="E40" s="681"/>
      <c r="F40" s="682"/>
      <c r="G40" s="326"/>
      <c r="H40" s="327"/>
      <c r="I40" s="327"/>
      <c r="J40" s="327"/>
      <c r="K40" s="327"/>
      <c r="L40" s="327"/>
      <c r="M40" s="327"/>
      <c r="N40" s="327"/>
      <c r="O40" s="328"/>
      <c r="P40" s="200"/>
      <c r="Q40" s="200"/>
      <c r="R40" s="200"/>
      <c r="S40" s="200"/>
      <c r="T40" s="200"/>
      <c r="U40" s="200"/>
      <c r="V40" s="200"/>
      <c r="W40" s="200"/>
      <c r="X40" s="201"/>
      <c r="Y40" s="120" t="s">
        <v>15</v>
      </c>
      <c r="Z40" s="121"/>
      <c r="AA40" s="171"/>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5" t="s">
        <v>65</v>
      </c>
      <c r="Z44" s="121"/>
      <c r="AA44" s="171"/>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37" t="s">
        <v>320</v>
      </c>
      <c r="B47" s="695" t="s">
        <v>317</v>
      </c>
      <c r="C47" s="239"/>
      <c r="D47" s="239"/>
      <c r="E47" s="239"/>
      <c r="F47" s="240"/>
      <c r="G47" s="632" t="s">
        <v>311</v>
      </c>
      <c r="H47" s="632"/>
      <c r="I47" s="632"/>
      <c r="J47" s="632"/>
      <c r="K47" s="632"/>
      <c r="L47" s="632"/>
      <c r="M47" s="632"/>
      <c r="N47" s="632"/>
      <c r="O47" s="632"/>
      <c r="P47" s="632"/>
      <c r="Q47" s="632"/>
      <c r="R47" s="632"/>
      <c r="S47" s="632"/>
      <c r="T47" s="632"/>
      <c r="U47" s="632"/>
      <c r="V47" s="632"/>
      <c r="W47" s="632"/>
      <c r="X47" s="632"/>
      <c r="Y47" s="632"/>
      <c r="Z47" s="632"/>
      <c r="AA47" s="700"/>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37"/>
      <c r="B48" s="695"/>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95"/>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25"/>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6"/>
    </row>
    <row r="50" spans="1:50" ht="22.5" hidden="1" customHeight="1" x14ac:dyDescent="0.15">
      <c r="A50" s="237"/>
      <c r="B50" s="695"/>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27"/>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8"/>
    </row>
    <row r="51" spans="1:50" ht="22.5" hidden="1" customHeight="1" x14ac:dyDescent="0.15">
      <c r="A51" s="237"/>
      <c r="B51" s="696"/>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29"/>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0"/>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360</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5"/>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8"/>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360</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360</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69" t="s">
        <v>69</v>
      </c>
      <c r="AF67" s="118"/>
      <c r="AG67" s="118"/>
      <c r="AH67" s="118"/>
      <c r="AI67" s="118"/>
      <c r="AJ67" s="669" t="s">
        <v>70</v>
      </c>
      <c r="AK67" s="118"/>
      <c r="AL67" s="118"/>
      <c r="AM67" s="118"/>
      <c r="AN67" s="118"/>
      <c r="AO67" s="669" t="s">
        <v>71</v>
      </c>
      <c r="AP67" s="118"/>
      <c r="AQ67" s="118"/>
      <c r="AR67" s="118"/>
      <c r="AS67" s="118"/>
      <c r="AT67" s="176" t="s">
        <v>74</v>
      </c>
      <c r="AU67" s="177"/>
      <c r="AV67" s="177"/>
      <c r="AW67" s="177"/>
      <c r="AX67" s="178"/>
    </row>
    <row r="68" spans="1:60" ht="22.5" customHeight="1" x14ac:dyDescent="0.15">
      <c r="A68" s="188"/>
      <c r="B68" s="189"/>
      <c r="C68" s="189"/>
      <c r="D68" s="189"/>
      <c r="E68" s="189"/>
      <c r="F68" s="190"/>
      <c r="G68" s="257" t="s">
        <v>506</v>
      </c>
      <c r="H68" s="198"/>
      <c r="I68" s="198"/>
      <c r="J68" s="198"/>
      <c r="K68" s="198"/>
      <c r="L68" s="198"/>
      <c r="M68" s="198"/>
      <c r="N68" s="198"/>
      <c r="O68" s="198"/>
      <c r="P68" s="198"/>
      <c r="Q68" s="198"/>
      <c r="R68" s="198"/>
      <c r="S68" s="198"/>
      <c r="T68" s="198"/>
      <c r="U68" s="198"/>
      <c r="V68" s="198"/>
      <c r="W68" s="198"/>
      <c r="X68" s="199"/>
      <c r="Y68" s="336" t="s">
        <v>66</v>
      </c>
      <c r="Z68" s="337"/>
      <c r="AA68" s="338"/>
      <c r="AB68" s="205" t="s">
        <v>507</v>
      </c>
      <c r="AC68" s="206"/>
      <c r="AD68" s="207"/>
      <c r="AE68" s="93">
        <v>7400</v>
      </c>
      <c r="AF68" s="94"/>
      <c r="AG68" s="94"/>
      <c r="AH68" s="94"/>
      <c r="AI68" s="95"/>
      <c r="AJ68" s="93">
        <v>7500</v>
      </c>
      <c r="AK68" s="94"/>
      <c r="AL68" s="94"/>
      <c r="AM68" s="94"/>
      <c r="AN68" s="95"/>
      <c r="AO68" s="93">
        <v>7700</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508</v>
      </c>
      <c r="AC69" s="214"/>
      <c r="AD69" s="215"/>
      <c r="AE69" s="93">
        <v>7000</v>
      </c>
      <c r="AF69" s="94"/>
      <c r="AG69" s="94"/>
      <c r="AH69" s="94"/>
      <c r="AI69" s="95"/>
      <c r="AJ69" s="93">
        <v>7000</v>
      </c>
      <c r="AK69" s="94"/>
      <c r="AL69" s="94"/>
      <c r="AM69" s="94"/>
      <c r="AN69" s="95"/>
      <c r="AO69" s="93">
        <v>7000</v>
      </c>
      <c r="AP69" s="94"/>
      <c r="AQ69" s="94"/>
      <c r="AR69" s="94"/>
      <c r="AS69" s="95"/>
      <c r="AT69" s="93">
        <v>7000</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509</v>
      </c>
      <c r="H83" s="144"/>
      <c r="I83" s="144"/>
      <c r="J83" s="144"/>
      <c r="K83" s="144"/>
      <c r="L83" s="144"/>
      <c r="M83" s="144"/>
      <c r="N83" s="144"/>
      <c r="O83" s="144"/>
      <c r="P83" s="144"/>
      <c r="Q83" s="144"/>
      <c r="R83" s="144"/>
      <c r="S83" s="144"/>
      <c r="T83" s="144"/>
      <c r="U83" s="144"/>
      <c r="V83" s="144"/>
      <c r="W83" s="144"/>
      <c r="X83" s="144"/>
      <c r="Y83" s="146" t="s">
        <v>17</v>
      </c>
      <c r="Z83" s="147"/>
      <c r="AA83" s="148"/>
      <c r="AB83" s="181" t="s">
        <v>510</v>
      </c>
      <c r="AC83" s="150"/>
      <c r="AD83" s="151"/>
      <c r="AE83" s="152">
        <f>P19/AE68*1000</f>
        <v>8.513513513513514</v>
      </c>
      <c r="AF83" s="153"/>
      <c r="AG83" s="153"/>
      <c r="AH83" s="153"/>
      <c r="AI83" s="153"/>
      <c r="AJ83" s="152">
        <f>W19/AJ68*1000</f>
        <v>8.9333333333333336</v>
      </c>
      <c r="AK83" s="153"/>
      <c r="AL83" s="153"/>
      <c r="AM83" s="153"/>
      <c r="AN83" s="153"/>
      <c r="AO83" s="152">
        <f>AD19/AO68*1000</f>
        <v>6.7532467532467528</v>
      </c>
      <c r="AP83" s="153"/>
      <c r="AQ83" s="153"/>
      <c r="AR83" s="153"/>
      <c r="AS83" s="153"/>
      <c r="AT83" s="93">
        <v>6.4</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527</v>
      </c>
      <c r="AC84" s="158"/>
      <c r="AD84" s="159"/>
      <c r="AE84" s="182" t="s">
        <v>511</v>
      </c>
      <c r="AF84" s="158"/>
      <c r="AG84" s="158"/>
      <c r="AH84" s="158"/>
      <c r="AI84" s="159"/>
      <c r="AJ84" s="182" t="s">
        <v>512</v>
      </c>
      <c r="AK84" s="158"/>
      <c r="AL84" s="158"/>
      <c r="AM84" s="158"/>
      <c r="AN84" s="159"/>
      <c r="AO84" s="182" t="s">
        <v>519</v>
      </c>
      <c r="AP84" s="158"/>
      <c r="AQ84" s="158"/>
      <c r="AR84" s="158"/>
      <c r="AS84" s="159"/>
      <c r="AT84" s="182" t="s">
        <v>520</v>
      </c>
      <c r="AU84" s="183"/>
      <c r="AV84" s="183"/>
      <c r="AW84" s="183"/>
      <c r="AX84" s="184"/>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2" t="s">
        <v>77</v>
      </c>
      <c r="B97" s="383"/>
      <c r="C97" s="354" t="s">
        <v>19</v>
      </c>
      <c r="D97" s="355"/>
      <c r="E97" s="355"/>
      <c r="F97" s="355"/>
      <c r="G97" s="355"/>
      <c r="H97" s="355"/>
      <c r="I97" s="355"/>
      <c r="J97" s="355"/>
      <c r="K97" s="356"/>
      <c r="L97" s="415" t="s">
        <v>76</v>
      </c>
      <c r="M97" s="415"/>
      <c r="N97" s="415"/>
      <c r="O97" s="415"/>
      <c r="P97" s="415"/>
      <c r="Q97" s="415"/>
      <c r="R97" s="416" t="s">
        <v>73</v>
      </c>
      <c r="S97" s="417"/>
      <c r="T97" s="417"/>
      <c r="U97" s="417"/>
      <c r="V97" s="417"/>
      <c r="W97" s="417"/>
      <c r="X97" s="418"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9"/>
    </row>
    <row r="98" spans="1:50" ht="23.1" customHeight="1" x14ac:dyDescent="0.15">
      <c r="A98" s="384"/>
      <c r="B98" s="385"/>
      <c r="C98" s="420" t="s">
        <v>494</v>
      </c>
      <c r="D98" s="421"/>
      <c r="E98" s="421"/>
      <c r="F98" s="421"/>
      <c r="G98" s="421"/>
      <c r="H98" s="421"/>
      <c r="I98" s="421"/>
      <c r="J98" s="421"/>
      <c r="K98" s="422"/>
      <c r="L98" s="71">
        <v>0.3</v>
      </c>
      <c r="M98" s="72"/>
      <c r="N98" s="72"/>
      <c r="O98" s="72"/>
      <c r="P98" s="72"/>
      <c r="Q98" s="73"/>
      <c r="R98" s="71">
        <v>0.3</v>
      </c>
      <c r="S98" s="72"/>
      <c r="T98" s="72"/>
      <c r="U98" s="72"/>
      <c r="V98" s="72"/>
      <c r="W98" s="73"/>
      <c r="X98" s="683" t="s">
        <v>537</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4"/>
      <c r="B99" s="385"/>
      <c r="C99" s="161" t="s">
        <v>495</v>
      </c>
      <c r="D99" s="162"/>
      <c r="E99" s="162"/>
      <c r="F99" s="162"/>
      <c r="G99" s="162"/>
      <c r="H99" s="162"/>
      <c r="I99" s="162"/>
      <c r="J99" s="162"/>
      <c r="K99" s="163"/>
      <c r="L99" s="71">
        <v>45</v>
      </c>
      <c r="M99" s="72"/>
      <c r="N99" s="72"/>
      <c r="O99" s="72"/>
      <c r="P99" s="72"/>
      <c r="Q99" s="73"/>
      <c r="R99" s="71">
        <v>51</v>
      </c>
      <c r="S99" s="72"/>
      <c r="T99" s="72"/>
      <c r="U99" s="72"/>
      <c r="V99" s="72"/>
      <c r="W99" s="73"/>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4"/>
      <c r="B100" s="385"/>
      <c r="C100" s="161"/>
      <c r="D100" s="162"/>
      <c r="E100" s="162"/>
      <c r="F100" s="162"/>
      <c r="G100" s="162"/>
      <c r="H100" s="162"/>
      <c r="I100" s="162"/>
      <c r="J100" s="162"/>
      <c r="K100" s="163"/>
      <c r="L100" s="71"/>
      <c r="M100" s="72"/>
      <c r="N100" s="72"/>
      <c r="O100" s="72"/>
      <c r="P100" s="72"/>
      <c r="Q100" s="73"/>
      <c r="R100" s="71"/>
      <c r="S100" s="72"/>
      <c r="T100" s="72"/>
      <c r="U100" s="72"/>
      <c r="V100" s="72"/>
      <c r="W100" s="73"/>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4"/>
      <c r="B101" s="385"/>
      <c r="C101" s="161"/>
      <c r="D101" s="162"/>
      <c r="E101" s="162"/>
      <c r="F101" s="162"/>
      <c r="G101" s="162"/>
      <c r="H101" s="162"/>
      <c r="I101" s="162"/>
      <c r="J101" s="162"/>
      <c r="K101" s="163"/>
      <c r="L101" s="71"/>
      <c r="M101" s="72"/>
      <c r="N101" s="72"/>
      <c r="O101" s="72"/>
      <c r="P101" s="72"/>
      <c r="Q101" s="73"/>
      <c r="R101" s="71"/>
      <c r="S101" s="72"/>
      <c r="T101" s="72"/>
      <c r="U101" s="72"/>
      <c r="V101" s="72"/>
      <c r="W101" s="73"/>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4"/>
      <c r="B102" s="385"/>
      <c r="C102" s="161"/>
      <c r="D102" s="162"/>
      <c r="E102" s="162"/>
      <c r="F102" s="162"/>
      <c r="G102" s="162"/>
      <c r="H102" s="162"/>
      <c r="I102" s="162"/>
      <c r="J102" s="162"/>
      <c r="K102" s="163"/>
      <c r="L102" s="71"/>
      <c r="M102" s="72"/>
      <c r="N102" s="72"/>
      <c r="O102" s="72"/>
      <c r="P102" s="72"/>
      <c r="Q102" s="73"/>
      <c r="R102" s="71"/>
      <c r="S102" s="72"/>
      <c r="T102" s="72"/>
      <c r="U102" s="72"/>
      <c r="V102" s="72"/>
      <c r="W102" s="73"/>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6"/>
      <c r="B104" s="387"/>
      <c r="C104" s="376" t="s">
        <v>22</v>
      </c>
      <c r="D104" s="377"/>
      <c r="E104" s="377"/>
      <c r="F104" s="377"/>
      <c r="G104" s="377"/>
      <c r="H104" s="377"/>
      <c r="I104" s="377"/>
      <c r="J104" s="377"/>
      <c r="K104" s="378"/>
      <c r="L104" s="379">
        <f>SUM(L98:Q103)</f>
        <v>45.3</v>
      </c>
      <c r="M104" s="380"/>
      <c r="N104" s="380"/>
      <c r="O104" s="380"/>
      <c r="P104" s="380"/>
      <c r="Q104" s="381"/>
      <c r="R104" s="379">
        <f>SUM(R98:W103)</f>
        <v>51.3</v>
      </c>
      <c r="S104" s="380"/>
      <c r="T104" s="380"/>
      <c r="U104" s="380"/>
      <c r="V104" s="380"/>
      <c r="W104" s="381"/>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40" t="s">
        <v>38</v>
      </c>
      <c r="AH107" s="605"/>
      <c r="AI107" s="605"/>
      <c r="AJ107" s="605"/>
      <c r="AK107" s="605"/>
      <c r="AL107" s="605"/>
      <c r="AM107" s="605"/>
      <c r="AN107" s="605"/>
      <c r="AO107" s="605"/>
      <c r="AP107" s="605"/>
      <c r="AQ107" s="605"/>
      <c r="AR107" s="605"/>
      <c r="AS107" s="605"/>
      <c r="AT107" s="605"/>
      <c r="AU107" s="605"/>
      <c r="AV107" s="605"/>
      <c r="AW107" s="605"/>
      <c r="AX107" s="641"/>
    </row>
    <row r="108" spans="1:50" ht="26.25" customHeight="1" x14ac:dyDescent="0.15">
      <c r="A108" s="309" t="s">
        <v>312</v>
      </c>
      <c r="B108" s="310"/>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5" t="s">
        <v>469</v>
      </c>
      <c r="AE108" s="616"/>
      <c r="AF108" s="616"/>
      <c r="AG108" s="612" t="s">
        <v>500</v>
      </c>
      <c r="AH108" s="613"/>
      <c r="AI108" s="613"/>
      <c r="AJ108" s="613"/>
      <c r="AK108" s="613"/>
      <c r="AL108" s="613"/>
      <c r="AM108" s="613"/>
      <c r="AN108" s="613"/>
      <c r="AO108" s="613"/>
      <c r="AP108" s="613"/>
      <c r="AQ108" s="613"/>
      <c r="AR108" s="613"/>
      <c r="AS108" s="613"/>
      <c r="AT108" s="613"/>
      <c r="AU108" s="613"/>
      <c r="AV108" s="613"/>
      <c r="AW108" s="613"/>
      <c r="AX108" s="614"/>
    </row>
    <row r="109" spans="1:50" ht="26.25" customHeight="1" x14ac:dyDescent="0.15">
      <c r="A109" s="311"/>
      <c r="B109" s="312"/>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9" t="s">
        <v>469</v>
      </c>
      <c r="AE109" s="450"/>
      <c r="AF109" s="450"/>
      <c r="AG109" s="608" t="s">
        <v>501</v>
      </c>
      <c r="AH109" s="307"/>
      <c r="AI109" s="307"/>
      <c r="AJ109" s="307"/>
      <c r="AK109" s="307"/>
      <c r="AL109" s="307"/>
      <c r="AM109" s="307"/>
      <c r="AN109" s="307"/>
      <c r="AO109" s="307"/>
      <c r="AP109" s="307"/>
      <c r="AQ109" s="307"/>
      <c r="AR109" s="307"/>
      <c r="AS109" s="307"/>
      <c r="AT109" s="307"/>
      <c r="AU109" s="307"/>
      <c r="AV109" s="307"/>
      <c r="AW109" s="307"/>
      <c r="AX109" s="308"/>
    </row>
    <row r="110" spans="1:50" ht="45" customHeight="1" x14ac:dyDescent="0.15">
      <c r="A110" s="313"/>
      <c r="B110" s="314"/>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4" t="s">
        <v>469</v>
      </c>
      <c r="AE110" s="595"/>
      <c r="AF110" s="595"/>
      <c r="AG110" s="538" t="s">
        <v>502</v>
      </c>
      <c r="AH110" s="200"/>
      <c r="AI110" s="200"/>
      <c r="AJ110" s="200"/>
      <c r="AK110" s="200"/>
      <c r="AL110" s="200"/>
      <c r="AM110" s="200"/>
      <c r="AN110" s="200"/>
      <c r="AO110" s="200"/>
      <c r="AP110" s="200"/>
      <c r="AQ110" s="200"/>
      <c r="AR110" s="200"/>
      <c r="AS110" s="200"/>
      <c r="AT110" s="200"/>
      <c r="AU110" s="200"/>
      <c r="AV110" s="200"/>
      <c r="AW110" s="200"/>
      <c r="AX110" s="539"/>
    </row>
    <row r="111" spans="1:50" ht="19.350000000000001" customHeight="1" x14ac:dyDescent="0.15">
      <c r="A111" s="559" t="s">
        <v>46</v>
      </c>
      <c r="B111" s="596"/>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469</v>
      </c>
      <c r="AE111" s="446"/>
      <c r="AF111" s="446"/>
      <c r="AG111" s="303" t="s">
        <v>504</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7"/>
      <c r="B112" s="598"/>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9" t="s">
        <v>503</v>
      </c>
      <c r="AE112" s="450"/>
      <c r="AF112" s="450"/>
      <c r="AG112" s="306"/>
      <c r="AH112" s="307"/>
      <c r="AI112" s="307"/>
      <c r="AJ112" s="307"/>
      <c r="AK112" s="307"/>
      <c r="AL112" s="307"/>
      <c r="AM112" s="307"/>
      <c r="AN112" s="307"/>
      <c r="AO112" s="307"/>
      <c r="AP112" s="307"/>
      <c r="AQ112" s="307"/>
      <c r="AR112" s="307"/>
      <c r="AS112" s="307"/>
      <c r="AT112" s="307"/>
      <c r="AU112" s="307"/>
      <c r="AV112" s="307"/>
      <c r="AW112" s="307"/>
      <c r="AX112" s="308"/>
    </row>
    <row r="113" spans="1:64" ht="29.25" customHeight="1" x14ac:dyDescent="0.15">
      <c r="A113" s="597"/>
      <c r="B113" s="598"/>
      <c r="C113" s="51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9" t="s">
        <v>469</v>
      </c>
      <c r="AE113" s="450"/>
      <c r="AF113" s="450"/>
      <c r="AG113" s="540" t="s">
        <v>534</v>
      </c>
      <c r="AH113" s="75"/>
      <c r="AI113" s="75"/>
      <c r="AJ113" s="75"/>
      <c r="AK113" s="75"/>
      <c r="AL113" s="75"/>
      <c r="AM113" s="75"/>
      <c r="AN113" s="75"/>
      <c r="AO113" s="75"/>
      <c r="AP113" s="75"/>
      <c r="AQ113" s="75"/>
      <c r="AR113" s="75"/>
      <c r="AS113" s="75"/>
      <c r="AT113" s="75"/>
      <c r="AU113" s="75"/>
      <c r="AV113" s="75"/>
      <c r="AW113" s="75"/>
      <c r="AX113" s="541"/>
    </row>
    <row r="114" spans="1:64" ht="18.75" customHeight="1" x14ac:dyDescent="0.15">
      <c r="A114" s="597"/>
      <c r="B114" s="598"/>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9" t="s">
        <v>503</v>
      </c>
      <c r="AE114" s="450"/>
      <c r="AF114" s="450"/>
      <c r="AG114" s="306"/>
      <c r="AH114" s="307"/>
      <c r="AI114" s="307"/>
      <c r="AJ114" s="307"/>
      <c r="AK114" s="307"/>
      <c r="AL114" s="307"/>
      <c r="AM114" s="307"/>
      <c r="AN114" s="307"/>
      <c r="AO114" s="307"/>
      <c r="AP114" s="307"/>
      <c r="AQ114" s="307"/>
      <c r="AR114" s="307"/>
      <c r="AS114" s="307"/>
      <c r="AT114" s="307"/>
      <c r="AU114" s="307"/>
      <c r="AV114" s="307"/>
      <c r="AW114" s="307"/>
      <c r="AX114" s="308"/>
    </row>
    <row r="115" spans="1:64" ht="31.5" customHeight="1" x14ac:dyDescent="0.15">
      <c r="A115" s="597"/>
      <c r="B115" s="598"/>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9"/>
      <c r="AD115" s="449" t="s">
        <v>469</v>
      </c>
      <c r="AE115" s="450"/>
      <c r="AF115" s="450"/>
      <c r="AG115" s="608" t="s">
        <v>533</v>
      </c>
      <c r="AH115" s="648"/>
      <c r="AI115" s="648"/>
      <c r="AJ115" s="648"/>
      <c r="AK115" s="648"/>
      <c r="AL115" s="648"/>
      <c r="AM115" s="648"/>
      <c r="AN115" s="648"/>
      <c r="AO115" s="648"/>
      <c r="AP115" s="648"/>
      <c r="AQ115" s="648"/>
      <c r="AR115" s="648"/>
      <c r="AS115" s="648"/>
      <c r="AT115" s="648"/>
      <c r="AU115" s="648"/>
      <c r="AV115" s="648"/>
      <c r="AW115" s="648"/>
      <c r="AX115" s="649"/>
    </row>
    <row r="116" spans="1:64" ht="19.350000000000001" customHeight="1" x14ac:dyDescent="0.15">
      <c r="A116" s="597"/>
      <c r="B116" s="598"/>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9"/>
      <c r="AD116" s="449" t="s">
        <v>503</v>
      </c>
      <c r="AE116" s="450"/>
      <c r="AF116" s="450"/>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469</v>
      </c>
      <c r="AE117" s="595"/>
      <c r="AF117" s="604"/>
      <c r="AG117" s="609" t="s">
        <v>513</v>
      </c>
      <c r="AH117" s="610"/>
      <c r="AI117" s="610"/>
      <c r="AJ117" s="610"/>
      <c r="AK117" s="610"/>
      <c r="AL117" s="610"/>
      <c r="AM117" s="610"/>
      <c r="AN117" s="610"/>
      <c r="AO117" s="610"/>
      <c r="AP117" s="610"/>
      <c r="AQ117" s="610"/>
      <c r="AR117" s="610"/>
      <c r="AS117" s="610"/>
      <c r="AT117" s="610"/>
      <c r="AU117" s="610"/>
      <c r="AV117" s="610"/>
      <c r="AW117" s="610"/>
      <c r="AX117" s="611"/>
      <c r="BG117" s="10"/>
      <c r="BH117" s="10"/>
      <c r="BI117" s="10"/>
      <c r="BJ117" s="10"/>
    </row>
    <row r="118" spans="1:64" ht="38.25" customHeight="1" x14ac:dyDescent="0.15">
      <c r="A118" s="559"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5" t="s">
        <v>469</v>
      </c>
      <c r="AE118" s="446"/>
      <c r="AF118" s="647"/>
      <c r="AG118" s="303" t="s">
        <v>515</v>
      </c>
      <c r="AH118" s="304"/>
      <c r="AI118" s="304"/>
      <c r="AJ118" s="304"/>
      <c r="AK118" s="304"/>
      <c r="AL118" s="304"/>
      <c r="AM118" s="304"/>
      <c r="AN118" s="304"/>
      <c r="AO118" s="304"/>
      <c r="AP118" s="304"/>
      <c r="AQ118" s="304"/>
      <c r="AR118" s="304"/>
      <c r="AS118" s="304"/>
      <c r="AT118" s="304"/>
      <c r="AU118" s="304"/>
      <c r="AV118" s="304"/>
      <c r="AW118" s="304"/>
      <c r="AX118" s="305"/>
    </row>
    <row r="119" spans="1:64" ht="36.75"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7" t="s">
        <v>469</v>
      </c>
      <c r="AE119" s="618"/>
      <c r="AF119" s="618"/>
      <c r="AG119" s="608" t="s">
        <v>532</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7"/>
      <c r="B120" s="598"/>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9" t="s">
        <v>469</v>
      </c>
      <c r="AE120" s="450"/>
      <c r="AF120" s="450"/>
      <c r="AG120" s="608" t="s">
        <v>514</v>
      </c>
      <c r="AH120" s="307"/>
      <c r="AI120" s="307"/>
      <c r="AJ120" s="307"/>
      <c r="AK120" s="307"/>
      <c r="AL120" s="307"/>
      <c r="AM120" s="307"/>
      <c r="AN120" s="307"/>
      <c r="AO120" s="307"/>
      <c r="AP120" s="307"/>
      <c r="AQ120" s="307"/>
      <c r="AR120" s="307"/>
      <c r="AS120" s="307"/>
      <c r="AT120" s="307"/>
      <c r="AU120" s="307"/>
      <c r="AV120" s="307"/>
      <c r="AW120" s="307"/>
      <c r="AX120" s="308"/>
    </row>
    <row r="121" spans="1:64" ht="46.5" customHeight="1" x14ac:dyDescent="0.15">
      <c r="A121" s="599"/>
      <c r="B121" s="600"/>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9" t="s">
        <v>469</v>
      </c>
      <c r="AE121" s="450"/>
      <c r="AF121" s="450"/>
      <c r="AG121" s="538" t="s">
        <v>516</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4" t="s">
        <v>80</v>
      </c>
      <c r="B122" s="635"/>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7"/>
      <c r="AD122" s="445" t="s">
        <v>503</v>
      </c>
      <c r="AE122" s="446"/>
      <c r="AF122" s="446"/>
      <c r="AG122" s="586" t="s">
        <v>523</v>
      </c>
      <c r="AH122" s="198"/>
      <c r="AI122" s="198"/>
      <c r="AJ122" s="198"/>
      <c r="AK122" s="198"/>
      <c r="AL122" s="198"/>
      <c r="AM122" s="198"/>
      <c r="AN122" s="198"/>
      <c r="AO122" s="198"/>
      <c r="AP122" s="198"/>
      <c r="AQ122" s="198"/>
      <c r="AR122" s="198"/>
      <c r="AS122" s="198"/>
      <c r="AT122" s="198"/>
      <c r="AU122" s="198"/>
      <c r="AV122" s="198"/>
      <c r="AW122" s="198"/>
      <c r="AX122" s="587"/>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8"/>
      <c r="AH123" s="279"/>
      <c r="AI123" s="279"/>
      <c r="AJ123" s="279"/>
      <c r="AK123" s="279"/>
      <c r="AL123" s="279"/>
      <c r="AM123" s="279"/>
      <c r="AN123" s="279"/>
      <c r="AO123" s="279"/>
      <c r="AP123" s="279"/>
      <c r="AQ123" s="279"/>
      <c r="AR123" s="279"/>
      <c r="AS123" s="279"/>
      <c r="AT123" s="279"/>
      <c r="AU123" s="279"/>
      <c r="AV123" s="279"/>
      <c r="AW123" s="279"/>
      <c r="AX123" s="589"/>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07"/>
      <c r="V124" s="307"/>
      <c r="W124" s="307"/>
      <c r="X124" s="307"/>
      <c r="Y124" s="307"/>
      <c r="Z124" s="307"/>
      <c r="AA124" s="307"/>
      <c r="AB124" s="307"/>
      <c r="AC124" s="307"/>
      <c r="AD124" s="307"/>
      <c r="AE124" s="307"/>
      <c r="AF124" s="643"/>
      <c r="AG124" s="588"/>
      <c r="AH124" s="279"/>
      <c r="AI124" s="279"/>
      <c r="AJ124" s="279"/>
      <c r="AK124" s="279"/>
      <c r="AL124" s="279"/>
      <c r="AM124" s="279"/>
      <c r="AN124" s="279"/>
      <c r="AO124" s="279"/>
      <c r="AP124" s="279"/>
      <c r="AQ124" s="279"/>
      <c r="AR124" s="279"/>
      <c r="AS124" s="279"/>
      <c r="AT124" s="279"/>
      <c r="AU124" s="279"/>
      <c r="AV124" s="279"/>
      <c r="AW124" s="279"/>
      <c r="AX124" s="589"/>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2"/>
      <c r="U125" s="443"/>
      <c r="V125" s="443"/>
      <c r="W125" s="443"/>
      <c r="X125" s="443"/>
      <c r="Y125" s="443"/>
      <c r="Z125" s="443"/>
      <c r="AA125" s="443"/>
      <c r="AB125" s="443"/>
      <c r="AC125" s="443"/>
      <c r="AD125" s="443"/>
      <c r="AE125" s="443"/>
      <c r="AF125" s="444"/>
      <c r="AG125" s="590"/>
      <c r="AH125" s="200"/>
      <c r="AI125" s="200"/>
      <c r="AJ125" s="200"/>
      <c r="AK125" s="200"/>
      <c r="AL125" s="200"/>
      <c r="AM125" s="200"/>
      <c r="AN125" s="200"/>
      <c r="AO125" s="200"/>
      <c r="AP125" s="200"/>
      <c r="AQ125" s="200"/>
      <c r="AR125" s="200"/>
      <c r="AS125" s="200"/>
      <c r="AT125" s="200"/>
      <c r="AU125" s="200"/>
      <c r="AV125" s="200"/>
      <c r="AW125" s="200"/>
      <c r="AX125" s="539"/>
    </row>
    <row r="126" spans="1:64" ht="57" customHeight="1" x14ac:dyDescent="0.15">
      <c r="A126" s="559" t="s">
        <v>58</v>
      </c>
      <c r="B126" s="560"/>
      <c r="C126" s="399" t="s">
        <v>64</v>
      </c>
      <c r="D126" s="582"/>
      <c r="E126" s="582"/>
      <c r="F126" s="583"/>
      <c r="G126" s="553" t="s">
        <v>531</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367" t="s">
        <v>68</v>
      </c>
      <c r="D127" s="368"/>
      <c r="E127" s="368"/>
      <c r="F127" s="369"/>
      <c r="G127" s="370" t="s">
        <v>505</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81" t="s">
        <v>535</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x14ac:dyDescent="0.2">
      <c r="A131" s="556" t="s">
        <v>306</v>
      </c>
      <c r="B131" s="557"/>
      <c r="C131" s="557"/>
      <c r="D131" s="557"/>
      <c r="E131" s="558"/>
      <c r="F131" s="575" t="s">
        <v>539</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38" t="s">
        <v>536</v>
      </c>
      <c r="B133" s="439"/>
      <c r="C133" s="439"/>
      <c r="D133" s="439"/>
      <c r="E133" s="440"/>
      <c r="F133" s="578" t="s">
        <v>538</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1" t="s">
        <v>224</v>
      </c>
      <c r="B137" s="412"/>
      <c r="C137" s="412"/>
      <c r="D137" s="412"/>
      <c r="E137" s="412"/>
      <c r="F137" s="412"/>
      <c r="G137" s="425">
        <v>271</v>
      </c>
      <c r="H137" s="426"/>
      <c r="I137" s="426"/>
      <c r="J137" s="426"/>
      <c r="K137" s="426"/>
      <c r="L137" s="426"/>
      <c r="M137" s="426"/>
      <c r="N137" s="426"/>
      <c r="O137" s="426"/>
      <c r="P137" s="427"/>
      <c r="Q137" s="412" t="s">
        <v>225</v>
      </c>
      <c r="R137" s="412"/>
      <c r="S137" s="412"/>
      <c r="T137" s="412"/>
      <c r="U137" s="412"/>
      <c r="V137" s="412"/>
      <c r="W137" s="441">
        <v>258</v>
      </c>
      <c r="X137" s="426"/>
      <c r="Y137" s="426"/>
      <c r="Z137" s="426"/>
      <c r="AA137" s="426"/>
      <c r="AB137" s="426"/>
      <c r="AC137" s="426"/>
      <c r="AD137" s="426"/>
      <c r="AE137" s="426"/>
      <c r="AF137" s="427"/>
      <c r="AG137" s="412" t="s">
        <v>226</v>
      </c>
      <c r="AH137" s="412"/>
      <c r="AI137" s="412"/>
      <c r="AJ137" s="412"/>
      <c r="AK137" s="412"/>
      <c r="AL137" s="412"/>
      <c r="AM137" s="408">
        <v>265</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28">
        <v>302</v>
      </c>
      <c r="H138" s="429"/>
      <c r="I138" s="429"/>
      <c r="J138" s="429"/>
      <c r="K138" s="429"/>
      <c r="L138" s="429"/>
      <c r="M138" s="429"/>
      <c r="N138" s="429"/>
      <c r="O138" s="429"/>
      <c r="P138" s="430"/>
      <c r="Q138" s="414" t="s">
        <v>228</v>
      </c>
      <c r="R138" s="414"/>
      <c r="S138" s="414"/>
      <c r="T138" s="414"/>
      <c r="U138" s="414"/>
      <c r="V138" s="414"/>
      <c r="W138" s="428">
        <v>300</v>
      </c>
      <c r="X138" s="429"/>
      <c r="Y138" s="429"/>
      <c r="Z138" s="429"/>
      <c r="AA138" s="429"/>
      <c r="AB138" s="429"/>
      <c r="AC138" s="429"/>
      <c r="AD138" s="429"/>
      <c r="AE138" s="429"/>
      <c r="AF138" s="430"/>
      <c r="AG138" s="584"/>
      <c r="AH138" s="585"/>
      <c r="AI138" s="585"/>
      <c r="AJ138" s="585"/>
      <c r="AK138" s="585"/>
      <c r="AL138" s="585"/>
      <c r="AM138" s="622"/>
      <c r="AN138" s="623"/>
      <c r="AO138" s="623"/>
      <c r="AP138" s="623"/>
      <c r="AQ138" s="623"/>
      <c r="AR138" s="623"/>
      <c r="AS138" s="623"/>
      <c r="AT138" s="623"/>
      <c r="AU138" s="623"/>
      <c r="AV138" s="624"/>
      <c r="AW138" s="28"/>
      <c r="AX138" s="29"/>
    </row>
    <row r="139" spans="1:50" ht="23.65" customHeight="1" x14ac:dyDescent="0.15">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5" t="s">
        <v>34</v>
      </c>
      <c r="B178" s="546"/>
      <c r="C178" s="546"/>
      <c r="D178" s="546"/>
      <c r="E178" s="546"/>
      <c r="F178" s="547"/>
      <c r="G178" s="397" t="s">
        <v>471</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7" t="s">
        <v>474</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8"/>
    </row>
    <row r="179" spans="1:50" ht="24.75" customHeight="1" x14ac:dyDescent="0.15">
      <c r="A179" s="126"/>
      <c r="B179" s="548"/>
      <c r="C179" s="548"/>
      <c r="D179" s="548"/>
      <c r="E179" s="548"/>
      <c r="F179" s="549"/>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6"/>
      <c r="B180" s="548"/>
      <c r="C180" s="548"/>
      <c r="D180" s="548"/>
      <c r="E180" s="548"/>
      <c r="F180" s="549"/>
      <c r="G180" s="97" t="s">
        <v>476</v>
      </c>
      <c r="H180" s="98"/>
      <c r="I180" s="98"/>
      <c r="J180" s="98"/>
      <c r="K180" s="99"/>
      <c r="L180" s="100" t="s">
        <v>475</v>
      </c>
      <c r="M180" s="101"/>
      <c r="N180" s="101"/>
      <c r="O180" s="101"/>
      <c r="P180" s="101"/>
      <c r="Q180" s="101"/>
      <c r="R180" s="101"/>
      <c r="S180" s="101"/>
      <c r="T180" s="101"/>
      <c r="U180" s="101"/>
      <c r="V180" s="101"/>
      <c r="W180" s="101"/>
      <c r="X180" s="102"/>
      <c r="Y180" s="103">
        <v>5.3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3.6</v>
      </c>
      <c r="AV180" s="104"/>
      <c r="AW180" s="104"/>
      <c r="AX180" s="407"/>
    </row>
    <row r="181" spans="1:50" ht="24.75" customHeight="1" x14ac:dyDescent="0.15">
      <c r="A181" s="126"/>
      <c r="B181" s="548"/>
      <c r="C181" s="548"/>
      <c r="D181" s="548"/>
      <c r="E181" s="548"/>
      <c r="F181" s="54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8"/>
      <c r="C182" s="548"/>
      <c r="D182" s="548"/>
      <c r="E182" s="548"/>
      <c r="F182" s="54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8"/>
      <c r="C183" s="548"/>
      <c r="D183" s="548"/>
      <c r="E183" s="548"/>
      <c r="F183" s="54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8"/>
      <c r="C184" s="548"/>
      <c r="D184" s="548"/>
      <c r="E184" s="548"/>
      <c r="F184" s="54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8"/>
      <c r="C185" s="548"/>
      <c r="D185" s="548"/>
      <c r="E185" s="548"/>
      <c r="F185" s="54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8"/>
      <c r="C186" s="548"/>
      <c r="D186" s="548"/>
      <c r="E186" s="548"/>
      <c r="F186" s="54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8"/>
      <c r="C187" s="548"/>
      <c r="D187" s="548"/>
      <c r="E187" s="548"/>
      <c r="F187" s="54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5.3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3.6</v>
      </c>
      <c r="AV190" s="89"/>
      <c r="AW190" s="89"/>
      <c r="AX190" s="91"/>
    </row>
    <row r="191" spans="1:50" ht="30" customHeight="1" x14ac:dyDescent="0.15">
      <c r="A191" s="126"/>
      <c r="B191" s="548"/>
      <c r="C191" s="548"/>
      <c r="D191" s="548"/>
      <c r="E191" s="548"/>
      <c r="F191" s="549"/>
      <c r="G191" s="397" t="s">
        <v>472</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7" t="s">
        <v>478</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8"/>
    </row>
    <row r="192" spans="1:50" ht="25.5" customHeight="1" x14ac:dyDescent="0.15">
      <c r="A192" s="126"/>
      <c r="B192" s="548"/>
      <c r="C192" s="548"/>
      <c r="D192" s="548"/>
      <c r="E192" s="548"/>
      <c r="F192" s="549"/>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6"/>
      <c r="B193" s="548"/>
      <c r="C193" s="548"/>
      <c r="D193" s="548"/>
      <c r="E193" s="548"/>
      <c r="F193" s="549"/>
      <c r="G193" s="97" t="s">
        <v>476</v>
      </c>
      <c r="H193" s="98"/>
      <c r="I193" s="98"/>
      <c r="J193" s="98"/>
      <c r="K193" s="99"/>
      <c r="L193" s="100" t="s">
        <v>477</v>
      </c>
      <c r="M193" s="101"/>
      <c r="N193" s="101"/>
      <c r="O193" s="101"/>
      <c r="P193" s="101"/>
      <c r="Q193" s="101"/>
      <c r="R193" s="101"/>
      <c r="S193" s="101"/>
      <c r="T193" s="101"/>
      <c r="U193" s="101"/>
      <c r="V193" s="101"/>
      <c r="W193" s="101"/>
      <c r="X193" s="102"/>
      <c r="Y193" s="103">
        <v>2.2000000000000002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v>11.9</v>
      </c>
      <c r="AV193" s="104"/>
      <c r="AW193" s="104"/>
      <c r="AX193" s="407"/>
    </row>
    <row r="194" spans="1:50" ht="24.75" customHeight="1" x14ac:dyDescent="0.15">
      <c r="A194" s="126"/>
      <c r="B194" s="548"/>
      <c r="C194" s="548"/>
      <c r="D194" s="548"/>
      <c r="E194" s="548"/>
      <c r="F194" s="54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8"/>
      <c r="C195" s="548"/>
      <c r="D195" s="548"/>
      <c r="E195" s="548"/>
      <c r="F195" s="54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8"/>
      <c r="C196" s="548"/>
      <c r="D196" s="548"/>
      <c r="E196" s="548"/>
      <c r="F196" s="54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8"/>
      <c r="C197" s="548"/>
      <c r="D197" s="548"/>
      <c r="E197" s="548"/>
      <c r="F197" s="5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8"/>
      <c r="C198" s="548"/>
      <c r="D198" s="548"/>
      <c r="E198" s="548"/>
      <c r="F198" s="5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8"/>
      <c r="C199" s="548"/>
      <c r="D199" s="548"/>
      <c r="E199" s="548"/>
      <c r="F199" s="54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2.2000000000000002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11.9</v>
      </c>
      <c r="AV203" s="89"/>
      <c r="AW203" s="89"/>
      <c r="AX203" s="91"/>
    </row>
    <row r="204" spans="1:50" ht="30" customHeight="1" x14ac:dyDescent="0.15">
      <c r="A204" s="126"/>
      <c r="B204" s="548"/>
      <c r="C204" s="548"/>
      <c r="D204" s="548"/>
      <c r="E204" s="548"/>
      <c r="F204" s="549"/>
      <c r="G204" s="397" t="s">
        <v>524</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525</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8"/>
    </row>
    <row r="205" spans="1:50" ht="24.75" customHeight="1" x14ac:dyDescent="0.15">
      <c r="A205" s="126"/>
      <c r="B205" s="548"/>
      <c r="C205" s="548"/>
      <c r="D205" s="548"/>
      <c r="E205" s="548"/>
      <c r="F205" s="549"/>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6"/>
      <c r="B206" s="548"/>
      <c r="C206" s="548"/>
      <c r="D206" s="548"/>
      <c r="E206" s="548"/>
      <c r="F206" s="549"/>
      <c r="G206" s="97"/>
      <c r="H206" s="98"/>
      <c r="I206" s="98"/>
      <c r="J206" s="98"/>
      <c r="K206" s="99"/>
      <c r="L206" s="100"/>
      <c r="M206" s="101"/>
      <c r="N206" s="101"/>
      <c r="O206" s="101"/>
      <c r="P206" s="101"/>
      <c r="Q206" s="101"/>
      <c r="R206" s="101"/>
      <c r="S206" s="101"/>
      <c r="T206" s="101"/>
      <c r="U206" s="101"/>
      <c r="V206" s="101"/>
      <c r="W206" s="101"/>
      <c r="X206" s="102"/>
      <c r="Y206" s="103">
        <v>18.600000000000001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7"/>
    </row>
    <row r="207" spans="1:50" ht="24.75" customHeight="1" x14ac:dyDescent="0.15">
      <c r="A207" s="126"/>
      <c r="B207" s="548"/>
      <c r="C207" s="548"/>
      <c r="D207" s="548"/>
      <c r="E207" s="548"/>
      <c r="F207" s="54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8"/>
      <c r="C208" s="548"/>
      <c r="D208" s="548"/>
      <c r="E208" s="548"/>
      <c r="F208" s="54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8"/>
      <c r="C209" s="548"/>
      <c r="D209" s="548"/>
      <c r="E209" s="548"/>
      <c r="F209" s="5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8"/>
      <c r="C210" s="548"/>
      <c r="D210" s="548"/>
      <c r="E210" s="548"/>
      <c r="F210" s="5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18.600000000000001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8"/>
      <c r="C217" s="548"/>
      <c r="D217" s="548"/>
      <c r="E217" s="548"/>
      <c r="F217" s="549"/>
      <c r="G217" s="394" t="s">
        <v>473</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7" t="s">
        <v>365</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8"/>
    </row>
    <row r="218" spans="1:50" ht="24.75" customHeight="1" x14ac:dyDescent="0.15">
      <c r="A218" s="126"/>
      <c r="B218" s="548"/>
      <c r="C218" s="548"/>
      <c r="D218" s="548"/>
      <c r="E218" s="548"/>
      <c r="F218" s="549"/>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6"/>
      <c r="B219" s="548"/>
      <c r="C219" s="548"/>
      <c r="D219" s="548"/>
      <c r="E219" s="548"/>
      <c r="F219" s="549"/>
      <c r="G219" s="97"/>
      <c r="H219" s="98"/>
      <c r="I219" s="98"/>
      <c r="J219" s="98"/>
      <c r="K219" s="99"/>
      <c r="L219" s="100"/>
      <c r="M219" s="101"/>
      <c r="N219" s="101"/>
      <c r="O219" s="101"/>
      <c r="P219" s="101"/>
      <c r="Q219" s="101"/>
      <c r="R219" s="101"/>
      <c r="S219" s="101"/>
      <c r="T219" s="101"/>
      <c r="U219" s="101"/>
      <c r="V219" s="101"/>
      <c r="W219" s="101"/>
      <c r="X219" s="102"/>
      <c r="Y219" s="103">
        <v>9.6999999999999993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7"/>
    </row>
    <row r="220" spans="1:50" ht="24.75" customHeight="1" x14ac:dyDescent="0.15">
      <c r="A220" s="126"/>
      <c r="B220" s="548"/>
      <c r="C220" s="548"/>
      <c r="D220" s="548"/>
      <c r="E220" s="548"/>
      <c r="F220" s="54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8"/>
      <c r="C221" s="548"/>
      <c r="D221" s="548"/>
      <c r="E221" s="548"/>
      <c r="F221" s="54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8"/>
      <c r="C222" s="548"/>
      <c r="D222" s="548"/>
      <c r="E222" s="548"/>
      <c r="F222" s="5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8"/>
      <c r="C223" s="548"/>
      <c r="D223" s="548"/>
      <c r="E223" s="548"/>
      <c r="F223" s="5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9.6999999999999993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480</v>
      </c>
      <c r="D236" s="113"/>
      <c r="E236" s="113"/>
      <c r="F236" s="113"/>
      <c r="G236" s="113"/>
      <c r="H236" s="113"/>
      <c r="I236" s="113"/>
      <c r="J236" s="113"/>
      <c r="K236" s="113"/>
      <c r="L236" s="113"/>
      <c r="M236" s="117" t="s">
        <v>481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5.3</v>
      </c>
      <c r="AL236" s="115"/>
      <c r="AM236" s="115"/>
      <c r="AN236" s="115"/>
      <c r="AO236" s="115"/>
      <c r="AP236" s="116"/>
      <c r="AQ236" s="117">
        <v>1</v>
      </c>
      <c r="AR236" s="113"/>
      <c r="AS236" s="113"/>
      <c r="AT236" s="113"/>
      <c r="AU236" s="114">
        <v>92.3</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482</v>
      </c>
      <c r="D269" s="113"/>
      <c r="E269" s="113"/>
      <c r="F269" s="113"/>
      <c r="G269" s="113"/>
      <c r="H269" s="113"/>
      <c r="I269" s="113"/>
      <c r="J269" s="113"/>
      <c r="K269" s="113"/>
      <c r="L269" s="113"/>
      <c r="M269" s="117" t="s">
        <v>483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2.2000000000000002</v>
      </c>
      <c r="AL269" s="115"/>
      <c r="AM269" s="115"/>
      <c r="AN269" s="115"/>
      <c r="AO269" s="115"/>
      <c r="AP269" s="116"/>
      <c r="AQ269" s="117">
        <v>2</v>
      </c>
      <c r="AR269" s="113"/>
      <c r="AS269" s="113"/>
      <c r="AT269" s="113"/>
      <c r="AU269" s="114">
        <v>63.4</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526</v>
      </c>
      <c r="D302" s="113"/>
      <c r="E302" s="113"/>
      <c r="F302" s="113"/>
      <c r="G302" s="113"/>
      <c r="H302" s="113"/>
      <c r="I302" s="113"/>
      <c r="J302" s="113"/>
      <c r="K302" s="113"/>
      <c r="L302" s="113"/>
      <c r="M302" s="117" t="s">
        <v>484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18.600000000000001</v>
      </c>
      <c r="AL302" s="115"/>
      <c r="AM302" s="115"/>
      <c r="AN302" s="115"/>
      <c r="AO302" s="115"/>
      <c r="AP302" s="116"/>
      <c r="AQ302" s="117">
        <v>2</v>
      </c>
      <c r="AR302" s="113"/>
      <c r="AS302" s="113"/>
      <c r="AT302" s="113"/>
      <c r="AU302" s="114">
        <v>74.69</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30.75" customHeight="1" x14ac:dyDescent="0.15">
      <c r="A335" s="112">
        <v>1</v>
      </c>
      <c r="B335" s="112">
        <v>1</v>
      </c>
      <c r="C335" s="117" t="s">
        <v>485</v>
      </c>
      <c r="D335" s="113"/>
      <c r="E335" s="113"/>
      <c r="F335" s="113"/>
      <c r="G335" s="113"/>
      <c r="H335" s="113"/>
      <c r="I335" s="113"/>
      <c r="J335" s="113"/>
      <c r="K335" s="113"/>
      <c r="L335" s="113"/>
      <c r="M335" s="117" t="s">
        <v>486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9.6999999999999993</v>
      </c>
      <c r="AL335" s="115"/>
      <c r="AM335" s="115"/>
      <c r="AN335" s="115"/>
      <c r="AO335" s="115"/>
      <c r="AP335" s="116"/>
      <c r="AQ335" s="117">
        <v>1</v>
      </c>
      <c r="AR335" s="113"/>
      <c r="AS335" s="113"/>
      <c r="AT335" s="113"/>
      <c r="AU335" s="114">
        <v>68.69</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30.75" customHeight="1" x14ac:dyDescent="0.15">
      <c r="A368" s="112">
        <v>1</v>
      </c>
      <c r="B368" s="112">
        <v>1</v>
      </c>
      <c r="C368" s="117" t="s">
        <v>487</v>
      </c>
      <c r="D368" s="113"/>
      <c r="E368" s="113"/>
      <c r="F368" s="113"/>
      <c r="G368" s="113"/>
      <c r="H368" s="113"/>
      <c r="I368" s="113"/>
      <c r="J368" s="113"/>
      <c r="K368" s="113"/>
      <c r="L368" s="113"/>
      <c r="M368" s="117" t="s">
        <v>488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3.6</v>
      </c>
      <c r="AL368" s="115"/>
      <c r="AM368" s="115"/>
      <c r="AN368" s="115"/>
      <c r="AO368" s="115"/>
      <c r="AP368" s="116"/>
      <c r="AQ368" s="117">
        <v>1</v>
      </c>
      <c r="AR368" s="113"/>
      <c r="AS368" s="113"/>
      <c r="AT368" s="113"/>
      <c r="AU368" s="114">
        <v>71.599999999999994</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489</v>
      </c>
      <c r="D401" s="113"/>
      <c r="E401" s="113"/>
      <c r="F401" s="113"/>
      <c r="G401" s="113"/>
      <c r="H401" s="113"/>
      <c r="I401" s="113"/>
      <c r="J401" s="113"/>
      <c r="K401" s="113"/>
      <c r="L401" s="113"/>
      <c r="M401" s="117" t="s">
        <v>479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11.9</v>
      </c>
      <c r="AL401" s="115"/>
      <c r="AM401" s="115"/>
      <c r="AN401" s="115"/>
      <c r="AO401" s="115"/>
      <c r="AP401" s="116"/>
      <c r="AQ401" s="117">
        <v>3</v>
      </c>
      <c r="AR401" s="113"/>
      <c r="AS401" s="113"/>
      <c r="AT401" s="113"/>
      <c r="AU401" s="114">
        <v>99.22</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30.75" customHeight="1" x14ac:dyDescent="0.15">
      <c r="A434" s="112">
        <v>1</v>
      </c>
      <c r="B434" s="112">
        <v>1</v>
      </c>
      <c r="C434" s="117" t="s">
        <v>522</v>
      </c>
      <c r="D434" s="113"/>
      <c r="E434" s="113"/>
      <c r="F434" s="113"/>
      <c r="G434" s="113"/>
      <c r="H434" s="113"/>
      <c r="I434" s="113"/>
      <c r="J434" s="113"/>
      <c r="K434" s="113"/>
      <c r="L434" s="113"/>
      <c r="M434" s="117" t="s">
        <v>490</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0.4</v>
      </c>
      <c r="AL434" s="115"/>
      <c r="AM434" s="115"/>
      <c r="AN434" s="115"/>
      <c r="AO434" s="115"/>
      <c r="AP434" s="116"/>
      <c r="AQ434" s="117" t="s">
        <v>521</v>
      </c>
      <c r="AR434" s="113"/>
      <c r="AS434" s="113"/>
      <c r="AT434" s="113"/>
      <c r="AU434" s="114" t="s">
        <v>517</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963" priority="563">
      <formula>IF(RIGHT(TEXT(P14,"0.#"),1)=".",FALSE,TRUE)</formula>
    </cfRule>
    <cfRule type="expression" dxfId="962" priority="564">
      <formula>IF(RIGHT(TEXT(P14,"0.#"),1)=".",TRUE,FALSE)</formula>
    </cfRule>
  </conditionalFormatting>
  <conditionalFormatting sqref="AE23:AI23">
    <cfRule type="expression" dxfId="961" priority="553">
      <formula>IF(RIGHT(TEXT(AE23,"0.#"),1)=".",FALSE,TRUE)</formula>
    </cfRule>
    <cfRule type="expression" dxfId="960" priority="554">
      <formula>IF(RIGHT(TEXT(AE23,"0.#"),1)=".",TRUE,FALSE)</formula>
    </cfRule>
  </conditionalFormatting>
  <conditionalFormatting sqref="AE69:AS69">
    <cfRule type="expression" dxfId="959" priority="485">
      <formula>IF(RIGHT(TEXT(AE69,"0.#"),1)=".",FALSE,TRUE)</formula>
    </cfRule>
    <cfRule type="expression" dxfId="958" priority="486">
      <formula>IF(RIGHT(TEXT(AE69,"0.#"),1)=".",TRUE,FALSE)</formula>
    </cfRule>
  </conditionalFormatting>
  <conditionalFormatting sqref="AE83:AS83">
    <cfRule type="expression" dxfId="957" priority="467">
      <formula>IF(RIGHT(TEXT(AE83,"0.#"),1)=".",FALSE,TRUE)</formula>
    </cfRule>
    <cfRule type="expression" dxfId="956" priority="468">
      <formula>IF(RIGHT(TEXT(AE83,"0.#"),1)=".",TRUE,FALSE)</formula>
    </cfRule>
  </conditionalFormatting>
  <conditionalFormatting sqref="L99">
    <cfRule type="expression" dxfId="955" priority="445">
      <formula>IF(RIGHT(TEXT(L99,"0.#"),1)=".",FALSE,TRUE)</formula>
    </cfRule>
    <cfRule type="expression" dxfId="954" priority="446">
      <formula>IF(RIGHT(TEXT(L99,"0.#"),1)=".",TRUE,FALSE)</formula>
    </cfRule>
  </conditionalFormatting>
  <conditionalFormatting sqref="L104">
    <cfRule type="expression" dxfId="953" priority="443">
      <formula>IF(RIGHT(TEXT(L104,"0.#"),1)=".",FALSE,TRUE)</formula>
    </cfRule>
    <cfRule type="expression" dxfId="952" priority="444">
      <formula>IF(RIGHT(TEXT(L104,"0.#"),1)=".",TRUE,FALSE)</formula>
    </cfRule>
  </conditionalFormatting>
  <conditionalFormatting sqref="R104">
    <cfRule type="expression" dxfId="951" priority="441">
      <formula>IF(RIGHT(TEXT(R104,"0.#"),1)=".",FALSE,TRUE)</formula>
    </cfRule>
    <cfRule type="expression" dxfId="950" priority="442">
      <formula>IF(RIGHT(TEXT(R104,"0.#"),1)=".",TRUE,FALSE)</formula>
    </cfRule>
  </conditionalFormatting>
  <conditionalFormatting sqref="P18:AX18">
    <cfRule type="expression" dxfId="949" priority="439">
      <formula>IF(RIGHT(TEXT(P18,"0.#"),1)=".",FALSE,TRUE)</formula>
    </cfRule>
    <cfRule type="expression" dxfId="948" priority="440">
      <formula>IF(RIGHT(TEXT(P18,"0.#"),1)=".",TRUE,FALSE)</formula>
    </cfRule>
  </conditionalFormatting>
  <conditionalFormatting sqref="Y181">
    <cfRule type="expression" dxfId="947" priority="435">
      <formula>IF(RIGHT(TEXT(Y181,"0.#"),1)=".",FALSE,TRUE)</formula>
    </cfRule>
    <cfRule type="expression" dxfId="946" priority="436">
      <formula>IF(RIGHT(TEXT(Y181,"0.#"),1)=".",TRUE,FALSE)</formula>
    </cfRule>
  </conditionalFormatting>
  <conditionalFormatting sqref="Y190">
    <cfRule type="expression" dxfId="945" priority="431">
      <formula>IF(RIGHT(TEXT(Y190,"0.#"),1)=".",FALSE,TRUE)</formula>
    </cfRule>
    <cfRule type="expression" dxfId="944" priority="432">
      <formula>IF(RIGHT(TEXT(Y190,"0.#"),1)=".",TRUE,FALSE)</formula>
    </cfRule>
  </conditionalFormatting>
  <conditionalFormatting sqref="AK236">
    <cfRule type="expression" dxfId="943" priority="353">
      <formula>IF(RIGHT(TEXT(AK236,"0.#"),1)=".",FALSE,TRUE)</formula>
    </cfRule>
    <cfRule type="expression" dxfId="942" priority="354">
      <formula>IF(RIGHT(TEXT(AK236,"0.#"),1)=".",TRUE,FALSE)</formula>
    </cfRule>
  </conditionalFormatting>
  <conditionalFormatting sqref="AE54:AI54">
    <cfRule type="expression" dxfId="941" priority="303">
      <formula>IF(RIGHT(TEXT(AE54,"0.#"),1)=".",FALSE,TRUE)</formula>
    </cfRule>
    <cfRule type="expression" dxfId="940" priority="304">
      <formula>IF(RIGHT(TEXT(AE54,"0.#"),1)=".",TRUE,FALSE)</formula>
    </cfRule>
  </conditionalFormatting>
  <conditionalFormatting sqref="AR15:AX15 P13:AX13">
    <cfRule type="expression" dxfId="939" priority="261">
      <formula>IF(RIGHT(TEXT(P13,"0.#"),1)=".",FALSE,TRUE)</formula>
    </cfRule>
    <cfRule type="expression" dxfId="938" priority="262">
      <formula>IF(RIGHT(TEXT(P13,"0.#"),1)=".",TRUE,FALSE)</formula>
    </cfRule>
  </conditionalFormatting>
  <conditionalFormatting sqref="P19:AC19">
    <cfRule type="expression" dxfId="937" priority="259">
      <formula>IF(RIGHT(TEXT(P19,"0.#"),1)=".",FALSE,TRUE)</formula>
    </cfRule>
    <cfRule type="expression" dxfId="936" priority="260">
      <formula>IF(RIGHT(TEXT(P19,"0.#"),1)=".",TRUE,FALSE)</formula>
    </cfRule>
  </conditionalFormatting>
  <conditionalFormatting sqref="AE55:AX55 AJ54:AS54">
    <cfRule type="expression" dxfId="935" priority="255">
      <formula>IF(RIGHT(TEXT(AE54,"0.#"),1)=".",FALSE,TRUE)</formula>
    </cfRule>
    <cfRule type="expression" dxfId="934" priority="256">
      <formula>IF(RIGHT(TEXT(AE54,"0.#"),1)=".",TRUE,FALSE)</formula>
    </cfRule>
  </conditionalFormatting>
  <conditionalFormatting sqref="AE68:AS68">
    <cfRule type="expression" dxfId="933" priority="251">
      <formula>IF(RIGHT(TEXT(AE68,"0.#"),1)=".",FALSE,TRUE)</formula>
    </cfRule>
    <cfRule type="expression" dxfId="932" priority="252">
      <formula>IF(RIGHT(TEXT(AE68,"0.#"),1)=".",TRUE,FALSE)</formula>
    </cfRule>
  </conditionalFormatting>
  <conditionalFormatting sqref="AE95:AI95 AE92:AI92 AE89:AI89 AE86:AI86">
    <cfRule type="expression" dxfId="931" priority="249">
      <formula>IF(RIGHT(TEXT(AE86,"0.#"),1)=".",FALSE,TRUE)</formula>
    </cfRule>
    <cfRule type="expression" dxfId="930" priority="250">
      <formula>IF(RIGHT(TEXT(AE86,"0.#"),1)=".",TRUE,FALSE)</formula>
    </cfRule>
  </conditionalFormatting>
  <conditionalFormatting sqref="AJ95:AX95 AJ92:AX92 AJ89:AX89 AJ86:AX86">
    <cfRule type="expression" dxfId="929" priority="247">
      <formula>IF(RIGHT(TEXT(AJ86,"0.#"),1)=".",FALSE,TRUE)</formula>
    </cfRule>
    <cfRule type="expression" dxfId="928" priority="248">
      <formula>IF(RIGHT(TEXT(AJ86,"0.#"),1)=".",TRUE,FALSE)</formula>
    </cfRule>
  </conditionalFormatting>
  <conditionalFormatting sqref="L100:L103 L98">
    <cfRule type="expression" dxfId="927" priority="245">
      <formula>IF(RIGHT(TEXT(L98,"0.#"),1)=".",FALSE,TRUE)</formula>
    </cfRule>
    <cfRule type="expression" dxfId="926" priority="246">
      <formula>IF(RIGHT(TEXT(L98,"0.#"),1)=".",TRUE,FALSE)</formula>
    </cfRule>
  </conditionalFormatting>
  <conditionalFormatting sqref="R98">
    <cfRule type="expression" dxfId="925" priority="241">
      <formula>IF(RIGHT(TEXT(R98,"0.#"),1)=".",FALSE,TRUE)</formula>
    </cfRule>
    <cfRule type="expression" dxfId="924" priority="242">
      <formula>IF(RIGHT(TEXT(R98,"0.#"),1)=".",TRUE,FALSE)</formula>
    </cfRule>
  </conditionalFormatting>
  <conditionalFormatting sqref="R99:R103">
    <cfRule type="expression" dxfId="923" priority="239">
      <formula>IF(RIGHT(TEXT(R99,"0.#"),1)=".",FALSE,TRUE)</formula>
    </cfRule>
    <cfRule type="expression" dxfId="922" priority="240">
      <formula>IF(RIGHT(TEXT(R99,"0.#"),1)=".",TRUE,FALSE)</formula>
    </cfRule>
  </conditionalFormatting>
  <conditionalFormatting sqref="Y182:Y189 Y180">
    <cfRule type="expression" dxfId="921" priority="237">
      <formula>IF(RIGHT(TEXT(Y180,"0.#"),1)=".",FALSE,TRUE)</formula>
    </cfRule>
    <cfRule type="expression" dxfId="920" priority="238">
      <formula>IF(RIGHT(TEXT(Y180,"0.#"),1)=".",TRUE,FALSE)</formula>
    </cfRule>
  </conditionalFormatting>
  <conditionalFormatting sqref="AU181">
    <cfRule type="expression" dxfId="919" priority="235">
      <formula>IF(RIGHT(TEXT(AU181,"0.#"),1)=".",FALSE,TRUE)</formula>
    </cfRule>
    <cfRule type="expression" dxfId="918" priority="236">
      <formula>IF(RIGHT(TEXT(AU181,"0.#"),1)=".",TRUE,FALSE)</formula>
    </cfRule>
  </conditionalFormatting>
  <conditionalFormatting sqref="AU190">
    <cfRule type="expression" dxfId="917" priority="233">
      <formula>IF(RIGHT(TEXT(AU190,"0.#"),1)=".",FALSE,TRUE)</formula>
    </cfRule>
    <cfRule type="expression" dxfId="916" priority="234">
      <formula>IF(RIGHT(TEXT(AU190,"0.#"),1)=".",TRUE,FALSE)</formula>
    </cfRule>
  </conditionalFormatting>
  <conditionalFormatting sqref="AU182:AU189 AU180">
    <cfRule type="expression" dxfId="915" priority="231">
      <formula>IF(RIGHT(TEXT(AU180,"0.#"),1)=".",FALSE,TRUE)</formula>
    </cfRule>
    <cfRule type="expression" dxfId="914" priority="232">
      <formula>IF(RIGHT(TEXT(AU180,"0.#"),1)=".",TRUE,FALSE)</formula>
    </cfRule>
  </conditionalFormatting>
  <conditionalFormatting sqref="Y220 Y207 Y194">
    <cfRule type="expression" dxfId="913" priority="217">
      <formula>IF(RIGHT(TEXT(Y194,"0.#"),1)=".",FALSE,TRUE)</formula>
    </cfRule>
    <cfRule type="expression" dxfId="912" priority="218">
      <formula>IF(RIGHT(TEXT(Y194,"0.#"),1)=".",TRUE,FALSE)</formula>
    </cfRule>
  </conditionalFormatting>
  <conditionalFormatting sqref="Y229 Y216 Y203">
    <cfRule type="expression" dxfId="911" priority="215">
      <formula>IF(RIGHT(TEXT(Y203,"0.#"),1)=".",FALSE,TRUE)</formula>
    </cfRule>
    <cfRule type="expression" dxfId="910" priority="216">
      <formula>IF(RIGHT(TEXT(Y203,"0.#"),1)=".",TRUE,FALSE)</formula>
    </cfRule>
  </conditionalFormatting>
  <conditionalFormatting sqref="Y221:Y228 Y219 Y208:Y215 Y206 Y195:Y202 Y193">
    <cfRule type="expression" dxfId="909" priority="213">
      <formula>IF(RIGHT(TEXT(Y193,"0.#"),1)=".",FALSE,TRUE)</formula>
    </cfRule>
    <cfRule type="expression" dxfId="908" priority="214">
      <formula>IF(RIGHT(TEXT(Y193,"0.#"),1)=".",TRUE,FALSE)</formula>
    </cfRule>
  </conditionalFormatting>
  <conditionalFormatting sqref="AU220 AU207 AU194">
    <cfRule type="expression" dxfId="907" priority="211">
      <formula>IF(RIGHT(TEXT(AU194,"0.#"),1)=".",FALSE,TRUE)</formula>
    </cfRule>
    <cfRule type="expression" dxfId="906" priority="212">
      <formula>IF(RIGHT(TEXT(AU194,"0.#"),1)=".",TRUE,FALSE)</formula>
    </cfRule>
  </conditionalFormatting>
  <conditionalFormatting sqref="AU229 AU216 AU203">
    <cfRule type="expression" dxfId="905" priority="209">
      <formula>IF(RIGHT(TEXT(AU203,"0.#"),1)=".",FALSE,TRUE)</formula>
    </cfRule>
    <cfRule type="expression" dxfId="904" priority="210">
      <formula>IF(RIGHT(TEXT(AU203,"0.#"),1)=".",TRUE,FALSE)</formula>
    </cfRule>
  </conditionalFormatting>
  <conditionalFormatting sqref="AU221:AU228 AU219 AU208:AU215 AU206 AU195:AU202 AU193">
    <cfRule type="expression" dxfId="903" priority="207">
      <formula>IF(RIGHT(TEXT(AU193,"0.#"),1)=".",FALSE,TRUE)</formula>
    </cfRule>
    <cfRule type="expression" dxfId="902" priority="208">
      <formula>IF(RIGHT(TEXT(AU193,"0.#"),1)=".",TRUE,FALSE)</formula>
    </cfRule>
  </conditionalFormatting>
  <conditionalFormatting sqref="AE56:AI56">
    <cfRule type="expression" dxfId="901" priority="181">
      <formula>IF(AND(AE56&gt;=0, RIGHT(TEXT(AE56,"0.#"),1)&lt;&gt;"."),TRUE,FALSE)</formula>
    </cfRule>
    <cfRule type="expression" dxfId="900" priority="182">
      <formula>IF(AND(AE56&gt;=0, RIGHT(TEXT(AE56,"0.#"),1)="."),TRUE,FALSE)</formula>
    </cfRule>
    <cfRule type="expression" dxfId="899" priority="183">
      <formula>IF(AND(AE56&lt;0, RIGHT(TEXT(AE56,"0.#"),1)&lt;&gt;"."),TRUE,FALSE)</formula>
    </cfRule>
    <cfRule type="expression" dxfId="898" priority="184">
      <formula>IF(AND(AE56&lt;0, RIGHT(TEXT(AE56,"0.#"),1)="."),TRUE,FALSE)</formula>
    </cfRule>
  </conditionalFormatting>
  <conditionalFormatting sqref="AJ56:AS56">
    <cfRule type="expression" dxfId="897" priority="177">
      <formula>IF(AND(AJ56&gt;=0, RIGHT(TEXT(AJ56,"0.#"),1)&lt;&gt;"."),TRUE,FALSE)</formula>
    </cfRule>
    <cfRule type="expression" dxfId="896" priority="178">
      <formula>IF(AND(AJ56&gt;=0, RIGHT(TEXT(AJ56,"0.#"),1)="."),TRUE,FALSE)</formula>
    </cfRule>
    <cfRule type="expression" dxfId="895" priority="179">
      <formula>IF(AND(AJ56&lt;0, RIGHT(TEXT(AJ56,"0.#"),1)&lt;&gt;"."),TRUE,FALSE)</formula>
    </cfRule>
    <cfRule type="expression" dxfId="894" priority="180">
      <formula>IF(AND(AJ56&lt;0, RIGHT(TEXT(AJ56,"0.#"),1)="."),TRUE,FALSE)</formula>
    </cfRule>
  </conditionalFormatting>
  <conditionalFormatting sqref="AK237:AK265">
    <cfRule type="expression" dxfId="893" priority="165">
      <formula>IF(RIGHT(TEXT(AK237,"0.#"),1)=".",FALSE,TRUE)</formula>
    </cfRule>
    <cfRule type="expression" dxfId="892" priority="166">
      <formula>IF(RIGHT(TEXT(AK237,"0.#"),1)=".",TRUE,FALSE)</formula>
    </cfRule>
  </conditionalFormatting>
  <conditionalFormatting sqref="AU237:AX265">
    <cfRule type="expression" dxfId="891" priority="161">
      <formula>IF(AND(AU237&gt;=0, RIGHT(TEXT(AU237,"0.#"),1)&lt;&gt;"."),TRUE,FALSE)</formula>
    </cfRule>
    <cfRule type="expression" dxfId="890" priority="162">
      <formula>IF(AND(AU237&gt;=0, RIGHT(TEXT(AU237,"0.#"),1)="."),TRUE,FALSE)</formula>
    </cfRule>
    <cfRule type="expression" dxfId="889" priority="163">
      <formula>IF(AND(AU237&lt;0, RIGHT(TEXT(AU237,"0.#"),1)&lt;&gt;"."),TRUE,FALSE)</formula>
    </cfRule>
    <cfRule type="expression" dxfId="888" priority="164">
      <formula>IF(AND(AU237&lt;0, RIGHT(TEXT(AU237,"0.#"),1)="."),TRUE,FALSE)</formula>
    </cfRule>
  </conditionalFormatting>
  <conditionalFormatting sqref="AK269">
    <cfRule type="expression" dxfId="887" priority="159">
      <formula>IF(RIGHT(TEXT(AK269,"0.#"),1)=".",FALSE,TRUE)</formula>
    </cfRule>
    <cfRule type="expression" dxfId="886" priority="160">
      <formula>IF(RIGHT(TEXT(AK269,"0.#"),1)=".",TRUE,FALSE)</formula>
    </cfRule>
  </conditionalFormatting>
  <conditionalFormatting sqref="AU269:AX269">
    <cfRule type="expression" dxfId="885" priority="155">
      <formula>IF(AND(AU269&gt;=0, RIGHT(TEXT(AU269,"0.#"),1)&lt;&gt;"."),TRUE,FALSE)</formula>
    </cfRule>
    <cfRule type="expression" dxfId="884" priority="156">
      <formula>IF(AND(AU269&gt;=0, RIGHT(TEXT(AU269,"0.#"),1)="."),TRUE,FALSE)</formula>
    </cfRule>
    <cfRule type="expression" dxfId="883" priority="157">
      <formula>IF(AND(AU269&lt;0, RIGHT(TEXT(AU269,"0.#"),1)&lt;&gt;"."),TRUE,FALSE)</formula>
    </cfRule>
    <cfRule type="expression" dxfId="882" priority="158">
      <formula>IF(AND(AU269&lt;0, RIGHT(TEXT(AU269,"0.#"),1)="."),TRUE,FALSE)</formula>
    </cfRule>
  </conditionalFormatting>
  <conditionalFormatting sqref="AK270:AK298">
    <cfRule type="expression" dxfId="881" priority="153">
      <formula>IF(RIGHT(TEXT(AK270,"0.#"),1)=".",FALSE,TRUE)</formula>
    </cfRule>
    <cfRule type="expression" dxfId="880" priority="154">
      <formula>IF(RIGHT(TEXT(AK270,"0.#"),1)=".",TRUE,FALSE)</formula>
    </cfRule>
  </conditionalFormatting>
  <conditionalFormatting sqref="AU270:AX298">
    <cfRule type="expression" dxfId="879" priority="149">
      <formula>IF(AND(AU270&gt;=0, RIGHT(TEXT(AU270,"0.#"),1)&lt;&gt;"."),TRUE,FALSE)</formula>
    </cfRule>
    <cfRule type="expression" dxfId="878" priority="150">
      <formula>IF(AND(AU270&gt;=0, RIGHT(TEXT(AU270,"0.#"),1)="."),TRUE,FALSE)</formula>
    </cfRule>
    <cfRule type="expression" dxfId="877" priority="151">
      <formula>IF(AND(AU270&lt;0, RIGHT(TEXT(AU270,"0.#"),1)&lt;&gt;"."),TRUE,FALSE)</formula>
    </cfRule>
    <cfRule type="expression" dxfId="876" priority="152">
      <formula>IF(AND(AU270&lt;0, RIGHT(TEXT(AU270,"0.#"),1)="."),TRUE,FALSE)</formula>
    </cfRule>
  </conditionalFormatting>
  <conditionalFormatting sqref="AK302">
    <cfRule type="expression" dxfId="875" priority="147">
      <formula>IF(RIGHT(TEXT(AK302,"0.#"),1)=".",FALSE,TRUE)</formula>
    </cfRule>
    <cfRule type="expression" dxfId="874" priority="148">
      <formula>IF(RIGHT(TEXT(AK302,"0.#"),1)=".",TRUE,FALSE)</formula>
    </cfRule>
  </conditionalFormatting>
  <conditionalFormatting sqref="AU302:AX302">
    <cfRule type="expression" dxfId="873" priority="143">
      <formula>IF(AND(AU302&gt;=0, RIGHT(TEXT(AU302,"0.#"),1)&lt;&gt;"."),TRUE,FALSE)</formula>
    </cfRule>
    <cfRule type="expression" dxfId="872" priority="144">
      <formula>IF(AND(AU302&gt;=0, RIGHT(TEXT(AU302,"0.#"),1)="."),TRUE,FALSE)</formula>
    </cfRule>
    <cfRule type="expression" dxfId="871" priority="145">
      <formula>IF(AND(AU302&lt;0, RIGHT(TEXT(AU302,"0.#"),1)&lt;&gt;"."),TRUE,FALSE)</formula>
    </cfRule>
    <cfRule type="expression" dxfId="870" priority="146">
      <formula>IF(AND(AU302&lt;0, RIGHT(TEXT(AU302,"0.#"),1)="."),TRUE,FALSE)</formula>
    </cfRule>
  </conditionalFormatting>
  <conditionalFormatting sqref="AK303:AK331">
    <cfRule type="expression" dxfId="869" priority="141">
      <formula>IF(RIGHT(TEXT(AK303,"0.#"),1)=".",FALSE,TRUE)</formula>
    </cfRule>
    <cfRule type="expression" dxfId="868" priority="142">
      <formula>IF(RIGHT(TEXT(AK303,"0.#"),1)=".",TRUE,FALSE)</formula>
    </cfRule>
  </conditionalFormatting>
  <conditionalFormatting sqref="AU303:AX331">
    <cfRule type="expression" dxfId="867" priority="137">
      <formula>IF(AND(AU303&gt;=0, RIGHT(TEXT(AU303,"0.#"),1)&lt;&gt;"."),TRUE,FALSE)</formula>
    </cfRule>
    <cfRule type="expression" dxfId="866" priority="138">
      <formula>IF(AND(AU303&gt;=0, RIGHT(TEXT(AU303,"0.#"),1)="."),TRUE,FALSE)</formula>
    </cfRule>
    <cfRule type="expression" dxfId="865" priority="139">
      <formula>IF(AND(AU303&lt;0, RIGHT(TEXT(AU303,"0.#"),1)&lt;&gt;"."),TRUE,FALSE)</formula>
    </cfRule>
    <cfRule type="expression" dxfId="864" priority="140">
      <formula>IF(AND(AU303&lt;0, RIGHT(TEXT(AU303,"0.#"),1)="."),TRUE,FALSE)</formula>
    </cfRule>
  </conditionalFormatting>
  <conditionalFormatting sqref="AK335">
    <cfRule type="expression" dxfId="863" priority="135">
      <formula>IF(RIGHT(TEXT(AK335,"0.#"),1)=".",FALSE,TRUE)</formula>
    </cfRule>
    <cfRule type="expression" dxfId="862" priority="136">
      <formula>IF(RIGHT(TEXT(AK335,"0.#"),1)=".",TRUE,FALSE)</formula>
    </cfRule>
  </conditionalFormatting>
  <conditionalFormatting sqref="AU335:AX335">
    <cfRule type="expression" dxfId="861" priority="131">
      <formula>IF(AND(AU335&gt;=0, RIGHT(TEXT(AU335,"0.#"),1)&lt;&gt;"."),TRUE,FALSE)</formula>
    </cfRule>
    <cfRule type="expression" dxfId="860" priority="132">
      <formula>IF(AND(AU335&gt;=0, RIGHT(TEXT(AU335,"0.#"),1)="."),TRUE,FALSE)</formula>
    </cfRule>
    <cfRule type="expression" dxfId="859" priority="133">
      <formula>IF(AND(AU335&lt;0, RIGHT(TEXT(AU335,"0.#"),1)&lt;&gt;"."),TRUE,FALSE)</formula>
    </cfRule>
    <cfRule type="expression" dxfId="858" priority="134">
      <formula>IF(AND(AU335&lt;0, RIGHT(TEXT(AU335,"0.#"),1)="."),TRUE,FALSE)</formula>
    </cfRule>
  </conditionalFormatting>
  <conditionalFormatting sqref="AK336:AK364">
    <cfRule type="expression" dxfId="857" priority="129">
      <formula>IF(RIGHT(TEXT(AK336,"0.#"),1)=".",FALSE,TRUE)</formula>
    </cfRule>
    <cfRule type="expression" dxfId="856" priority="130">
      <formula>IF(RIGHT(TEXT(AK336,"0.#"),1)=".",TRUE,FALSE)</formula>
    </cfRule>
  </conditionalFormatting>
  <conditionalFormatting sqref="AU336:AX364">
    <cfRule type="expression" dxfId="855" priority="125">
      <formula>IF(AND(AU336&gt;=0, RIGHT(TEXT(AU336,"0.#"),1)&lt;&gt;"."),TRUE,FALSE)</formula>
    </cfRule>
    <cfRule type="expression" dxfId="854" priority="126">
      <formula>IF(AND(AU336&gt;=0, RIGHT(TEXT(AU336,"0.#"),1)="."),TRUE,FALSE)</formula>
    </cfRule>
    <cfRule type="expression" dxfId="853" priority="127">
      <formula>IF(AND(AU336&lt;0, RIGHT(TEXT(AU336,"0.#"),1)&lt;&gt;"."),TRUE,FALSE)</formula>
    </cfRule>
    <cfRule type="expression" dxfId="852" priority="128">
      <formula>IF(AND(AU336&lt;0, RIGHT(TEXT(AU336,"0.#"),1)="."),TRUE,FALSE)</formula>
    </cfRule>
  </conditionalFormatting>
  <conditionalFormatting sqref="AK368">
    <cfRule type="expression" dxfId="851" priority="123">
      <formula>IF(RIGHT(TEXT(AK368,"0.#"),1)=".",FALSE,TRUE)</formula>
    </cfRule>
    <cfRule type="expression" dxfId="850" priority="124">
      <formula>IF(RIGHT(TEXT(AK368,"0.#"),1)=".",TRUE,FALSE)</formula>
    </cfRule>
  </conditionalFormatting>
  <conditionalFormatting sqref="AU368:AX368">
    <cfRule type="expression" dxfId="849" priority="119">
      <formula>IF(AND(AU368&gt;=0, RIGHT(TEXT(AU368,"0.#"),1)&lt;&gt;"."),TRUE,FALSE)</formula>
    </cfRule>
    <cfRule type="expression" dxfId="848" priority="120">
      <formula>IF(AND(AU368&gt;=0, RIGHT(TEXT(AU368,"0.#"),1)="."),TRUE,FALSE)</formula>
    </cfRule>
    <cfRule type="expression" dxfId="847" priority="121">
      <formula>IF(AND(AU368&lt;0, RIGHT(TEXT(AU368,"0.#"),1)&lt;&gt;"."),TRUE,FALSE)</formula>
    </cfRule>
    <cfRule type="expression" dxfId="846" priority="122">
      <formula>IF(AND(AU368&lt;0, RIGHT(TEXT(AU368,"0.#"),1)="."),TRUE,FALSE)</formula>
    </cfRule>
  </conditionalFormatting>
  <conditionalFormatting sqref="AK369:AK397">
    <cfRule type="expression" dxfId="845" priority="117">
      <formula>IF(RIGHT(TEXT(AK369,"0.#"),1)=".",FALSE,TRUE)</formula>
    </cfRule>
    <cfRule type="expression" dxfId="844" priority="118">
      <formula>IF(RIGHT(TEXT(AK369,"0.#"),1)=".",TRUE,FALSE)</formula>
    </cfRule>
  </conditionalFormatting>
  <conditionalFormatting sqref="AU369:AX397">
    <cfRule type="expression" dxfId="843" priority="113">
      <formula>IF(AND(AU369&gt;=0, RIGHT(TEXT(AU369,"0.#"),1)&lt;&gt;"."),TRUE,FALSE)</formula>
    </cfRule>
    <cfRule type="expression" dxfId="842" priority="114">
      <formula>IF(AND(AU369&gt;=0, RIGHT(TEXT(AU369,"0.#"),1)="."),TRUE,FALSE)</formula>
    </cfRule>
    <cfRule type="expression" dxfId="841" priority="115">
      <formula>IF(AND(AU369&lt;0, RIGHT(TEXT(AU369,"0.#"),1)&lt;&gt;"."),TRUE,FALSE)</formula>
    </cfRule>
    <cfRule type="expression" dxfId="840" priority="116">
      <formula>IF(AND(AU369&lt;0, RIGHT(TEXT(AU369,"0.#"),1)="."),TRUE,FALSE)</formula>
    </cfRule>
  </conditionalFormatting>
  <conditionalFormatting sqref="AK401">
    <cfRule type="expression" dxfId="839" priority="111">
      <formula>IF(RIGHT(TEXT(AK401,"0.#"),1)=".",FALSE,TRUE)</formula>
    </cfRule>
    <cfRule type="expression" dxfId="838" priority="112">
      <formula>IF(RIGHT(TEXT(AK401,"0.#"),1)=".",TRUE,FALSE)</formula>
    </cfRule>
  </conditionalFormatting>
  <conditionalFormatting sqref="AU401:AX401">
    <cfRule type="expression" dxfId="837" priority="107">
      <formula>IF(AND(AU401&gt;=0, RIGHT(TEXT(AU401,"0.#"),1)&lt;&gt;"."),TRUE,FALSE)</formula>
    </cfRule>
    <cfRule type="expression" dxfId="836" priority="108">
      <formula>IF(AND(AU401&gt;=0, RIGHT(TEXT(AU401,"0.#"),1)="."),TRUE,FALSE)</formula>
    </cfRule>
    <cfRule type="expression" dxfId="835" priority="109">
      <formula>IF(AND(AU401&lt;0, RIGHT(TEXT(AU401,"0.#"),1)&lt;&gt;"."),TRUE,FALSE)</formula>
    </cfRule>
    <cfRule type="expression" dxfId="834" priority="110">
      <formula>IF(AND(AU401&lt;0, RIGHT(TEXT(AU401,"0.#"),1)="."),TRUE,FALSE)</formula>
    </cfRule>
  </conditionalFormatting>
  <conditionalFormatting sqref="AK402:AK430">
    <cfRule type="expression" dxfId="833" priority="105">
      <formula>IF(RIGHT(TEXT(AK402,"0.#"),1)=".",FALSE,TRUE)</formula>
    </cfRule>
    <cfRule type="expression" dxfId="832" priority="106">
      <formula>IF(RIGHT(TEXT(AK402,"0.#"),1)=".",TRUE,FALSE)</formula>
    </cfRule>
  </conditionalFormatting>
  <conditionalFormatting sqref="AU402:AX430">
    <cfRule type="expression" dxfId="831" priority="101">
      <formula>IF(AND(AU402&gt;=0, RIGHT(TEXT(AU402,"0.#"),1)&lt;&gt;"."),TRUE,FALSE)</formula>
    </cfRule>
    <cfRule type="expression" dxfId="830" priority="102">
      <formula>IF(AND(AU402&gt;=0, RIGHT(TEXT(AU402,"0.#"),1)="."),TRUE,FALSE)</formula>
    </cfRule>
    <cfRule type="expression" dxfId="829" priority="103">
      <formula>IF(AND(AU402&lt;0, RIGHT(TEXT(AU402,"0.#"),1)&lt;&gt;"."),TRUE,FALSE)</formula>
    </cfRule>
    <cfRule type="expression" dxfId="828" priority="104">
      <formula>IF(AND(AU402&lt;0, RIGHT(TEXT(AU402,"0.#"),1)="."),TRUE,FALSE)</formula>
    </cfRule>
  </conditionalFormatting>
  <conditionalFormatting sqref="AK434">
    <cfRule type="expression" dxfId="827" priority="99">
      <formula>IF(RIGHT(TEXT(AK434,"0.#"),1)=".",FALSE,TRUE)</formula>
    </cfRule>
    <cfRule type="expression" dxfId="826" priority="100">
      <formula>IF(RIGHT(TEXT(AK434,"0.#"),1)=".",TRUE,FALSE)</formula>
    </cfRule>
  </conditionalFormatting>
  <conditionalFormatting sqref="AU434:AX434">
    <cfRule type="expression" dxfId="825" priority="95">
      <formula>IF(AND(AU434&gt;=0, RIGHT(TEXT(AU434,"0.#"),1)&lt;&gt;"."),TRUE,FALSE)</formula>
    </cfRule>
    <cfRule type="expression" dxfId="824" priority="96">
      <formula>IF(AND(AU434&gt;=0, RIGHT(TEXT(AU434,"0.#"),1)="."),TRUE,FALSE)</formula>
    </cfRule>
    <cfRule type="expression" dxfId="823" priority="97">
      <formula>IF(AND(AU434&lt;0, RIGHT(TEXT(AU434,"0.#"),1)&lt;&gt;"."),TRUE,FALSE)</formula>
    </cfRule>
    <cfRule type="expression" dxfId="822" priority="98">
      <formula>IF(AND(AU434&lt;0, RIGHT(TEXT(AU434,"0.#"),1)="."),TRUE,FALSE)</formula>
    </cfRule>
  </conditionalFormatting>
  <conditionalFormatting sqref="AK435:AK463">
    <cfRule type="expression" dxfId="821" priority="93">
      <formula>IF(RIGHT(TEXT(AK435,"0.#"),1)=".",FALSE,TRUE)</formula>
    </cfRule>
    <cfRule type="expression" dxfId="820" priority="94">
      <formula>IF(RIGHT(TEXT(AK435,"0.#"),1)=".",TRUE,FALSE)</formula>
    </cfRule>
  </conditionalFormatting>
  <conditionalFormatting sqref="AU435:AX463">
    <cfRule type="expression" dxfId="819" priority="89">
      <formula>IF(AND(AU435&gt;=0, RIGHT(TEXT(AU435,"0.#"),1)&lt;&gt;"."),TRUE,FALSE)</formula>
    </cfRule>
    <cfRule type="expression" dxfId="818" priority="90">
      <formula>IF(AND(AU435&gt;=0, RIGHT(TEXT(AU435,"0.#"),1)="."),TRUE,FALSE)</formula>
    </cfRule>
    <cfRule type="expression" dxfId="817" priority="91">
      <formula>IF(AND(AU435&lt;0, RIGHT(TEXT(AU435,"0.#"),1)&lt;&gt;"."),TRUE,FALSE)</formula>
    </cfRule>
    <cfRule type="expression" dxfId="816" priority="92">
      <formula>IF(AND(AU435&lt;0, RIGHT(TEXT(AU435,"0.#"),1)="."),TRUE,FALSE)</formula>
    </cfRule>
  </conditionalFormatting>
  <conditionalFormatting sqref="AK467">
    <cfRule type="expression" dxfId="815" priority="87">
      <formula>IF(RIGHT(TEXT(AK467,"0.#"),1)=".",FALSE,TRUE)</formula>
    </cfRule>
    <cfRule type="expression" dxfId="814" priority="88">
      <formula>IF(RIGHT(TEXT(AK467,"0.#"),1)=".",TRUE,FALSE)</formula>
    </cfRule>
  </conditionalFormatting>
  <conditionalFormatting sqref="AU467:AX467">
    <cfRule type="expression" dxfId="813" priority="83">
      <formula>IF(AND(AU467&gt;=0, RIGHT(TEXT(AU467,"0.#"),1)&lt;&gt;"."),TRUE,FALSE)</formula>
    </cfRule>
    <cfRule type="expression" dxfId="812" priority="84">
      <formula>IF(AND(AU467&gt;=0, RIGHT(TEXT(AU467,"0.#"),1)="."),TRUE,FALSE)</formula>
    </cfRule>
    <cfRule type="expression" dxfId="811" priority="85">
      <formula>IF(AND(AU467&lt;0, RIGHT(TEXT(AU467,"0.#"),1)&lt;&gt;"."),TRUE,FALSE)</formula>
    </cfRule>
    <cfRule type="expression" dxfId="810" priority="86">
      <formula>IF(AND(AU467&lt;0, RIGHT(TEXT(AU467,"0.#"),1)="."),TRUE,FALSE)</formula>
    </cfRule>
  </conditionalFormatting>
  <conditionalFormatting sqref="AK468:AK496">
    <cfRule type="expression" dxfId="809" priority="81">
      <formula>IF(RIGHT(TEXT(AK468,"0.#"),1)=".",FALSE,TRUE)</formula>
    </cfRule>
    <cfRule type="expression" dxfId="808" priority="82">
      <formula>IF(RIGHT(TEXT(AK468,"0.#"),1)=".",TRUE,FALSE)</formula>
    </cfRule>
  </conditionalFormatting>
  <conditionalFormatting sqref="AU468:AX496">
    <cfRule type="expression" dxfId="807" priority="77">
      <formula>IF(AND(AU468&gt;=0, RIGHT(TEXT(AU468,"0.#"),1)&lt;&gt;"."),TRUE,FALSE)</formula>
    </cfRule>
    <cfRule type="expression" dxfId="806" priority="78">
      <formula>IF(AND(AU468&gt;=0, RIGHT(TEXT(AU468,"0.#"),1)="."),TRUE,FALSE)</formula>
    </cfRule>
    <cfRule type="expression" dxfId="805" priority="79">
      <formula>IF(AND(AU468&lt;0, RIGHT(TEXT(AU468,"0.#"),1)&lt;&gt;"."),TRUE,FALSE)</formula>
    </cfRule>
    <cfRule type="expression" dxfId="804" priority="80">
      <formula>IF(AND(AU468&lt;0, RIGHT(TEXT(AU468,"0.#"),1)="."),TRUE,FALSE)</formula>
    </cfRule>
  </conditionalFormatting>
  <conditionalFormatting sqref="AE24:AX24 AJ23:AS23">
    <cfRule type="expression" dxfId="803" priority="75">
      <formula>IF(RIGHT(TEXT(AE23,"0.#"),1)=".",FALSE,TRUE)</formula>
    </cfRule>
    <cfRule type="expression" dxfId="802" priority="76">
      <formula>IF(RIGHT(TEXT(AE23,"0.#"),1)=".",TRUE,FALSE)</formula>
    </cfRule>
  </conditionalFormatting>
  <conditionalFormatting sqref="AE25:AI25">
    <cfRule type="expression" dxfId="801" priority="67">
      <formula>IF(AND(AE25&gt;=0, RIGHT(TEXT(AE25,"0.#"),1)&lt;&gt;"."),TRUE,FALSE)</formula>
    </cfRule>
    <cfRule type="expression" dxfId="800" priority="68">
      <formula>IF(AND(AE25&gt;=0, RIGHT(TEXT(AE25,"0.#"),1)="."),TRUE,FALSE)</formula>
    </cfRule>
    <cfRule type="expression" dxfId="799" priority="69">
      <formula>IF(AND(AE25&lt;0, RIGHT(TEXT(AE25,"0.#"),1)&lt;&gt;"."),TRUE,FALSE)</formula>
    </cfRule>
    <cfRule type="expression" dxfId="798" priority="70">
      <formula>IF(AND(AE25&lt;0, RIGHT(TEXT(AE25,"0.#"),1)="."),TRUE,FALSE)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D19:AJ19">
    <cfRule type="expression" dxfId="765" priority="21">
      <formula>IF(RIGHT(TEXT(AD19,"0.#"),1)=".",FALSE,TRUE)</formula>
    </cfRule>
    <cfRule type="expression" dxfId="764" priority="22">
      <formula>IF(RIGHT(TEXT(AD19,"0.#"),1)=".",TRUE,FALSE)</formula>
    </cfRule>
  </conditionalFormatting>
  <conditionalFormatting sqref="AJ25:AN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AO25:AS25">
    <cfRule type="expression" dxfId="759" priority="13">
      <formula>IF(AND(AO25&gt;=0, RIGHT(TEXT(AO25,"0.#"),1)&lt;&gt;"."),TRUE,FALSE)</formula>
    </cfRule>
    <cfRule type="expression" dxfId="758" priority="14">
      <formula>IF(AND(AO25&gt;=0, RIGHT(TEXT(AO25,"0.#"),1)="."),TRUE,FALSE)</formula>
    </cfRule>
    <cfRule type="expression" dxfId="757" priority="15">
      <formula>IF(AND(AO25&lt;0, RIGHT(TEXT(AO25,"0.#"),1)&lt;&gt;"."),TRUE,FALSE)</formula>
    </cfRule>
    <cfRule type="expression" dxfId="756" priority="16">
      <formula>IF(AND(AO25&lt;0, RIGHT(TEXT(AO25,"0.#"),1)="."),TRUE,FALSE)</formula>
    </cfRule>
  </conditionalFormatting>
  <conditionalFormatting sqref="AT83:AX83">
    <cfRule type="expression" dxfId="755" priority="11">
      <formula>IF(RIGHT(TEXT(AT83,"0.#"),1)=".",FALSE,TRUE)</formula>
    </cfRule>
    <cfRule type="expression" dxfId="754" priority="12">
      <formula>IF(RIGHT(TEXT(AT83,"0.#"),1)=".",TRUE,FALSE)</formula>
    </cfRule>
  </conditionalFormatting>
  <conditionalFormatting sqref="AT69:AX69">
    <cfRule type="expression" dxfId="753" priority="9">
      <formula>IF(RIGHT(TEXT(AT69,"0.#"),1)=".",FALSE,TRUE)</formula>
    </cfRule>
    <cfRule type="expression" dxfId="752" priority="10">
      <formula>IF(RIGHT(TEXT(AT69,"0.#"),1)=".",TRUE,FALSE)</formula>
    </cfRule>
  </conditionalFormatting>
  <conditionalFormatting sqref="P15:V17">
    <cfRule type="expression" dxfId="751" priority="7">
      <formula>IF(RIGHT(TEXT(P15,"0.#"),1)=".",FALSE,TRUE)</formula>
    </cfRule>
    <cfRule type="expression" dxfId="750" priority="8">
      <formula>IF(RIGHT(TEXT(P15,"0.#"),1)=".",TRUE,FALSE)</formula>
    </cfRule>
  </conditionalFormatting>
  <conditionalFormatting sqref="W15:AC17">
    <cfRule type="expression" dxfId="749" priority="5">
      <formula>IF(RIGHT(TEXT(W15,"0.#"),1)=".",FALSE,TRUE)</formula>
    </cfRule>
    <cfRule type="expression" dxfId="748" priority="6">
      <formula>IF(RIGHT(TEXT(W15,"0.#"),1)=".",TRUE,FALSE)</formula>
    </cfRule>
  </conditionalFormatting>
  <conditionalFormatting sqref="AD14:AJ17">
    <cfRule type="expression" dxfId="747" priority="3">
      <formula>IF(RIGHT(TEXT(AD14,"0.#"),1)=".",FALSE,TRUE)</formula>
    </cfRule>
    <cfRule type="expression" dxfId="746" priority="4">
      <formula>IF(RIGHT(TEXT(AD14,"0.#"),1)=".",TRUE,FALSE)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114300</xdr:colOff>
                    <xdr:row>229</xdr:row>
                    <xdr:rowOff>28575</xdr:rowOff>
                  </from>
                  <to>
                    <xdr:col>44</xdr:col>
                    <xdr:colOff>47625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497</xdr:row>
                    <xdr:rowOff>66675</xdr:rowOff>
                  </from>
                  <to>
                    <xdr:col>44</xdr:col>
                    <xdr:colOff>133350</xdr:colOff>
                    <xdr:row>498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110" zoomScaleNormal="110" workbookViewId="0">
      <pane xSplit="5325" topLeftCell="E1" activePane="topRight"/>
      <selection activeCell="E1" sqref="E1"/>
      <selection pane="topRight"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460</v>
      </c>
      <c r="AX3" s="109"/>
    </row>
    <row r="4" spans="1:50" ht="22.5" customHeight="1" x14ac:dyDescent="0.15">
      <c r="A4" s="219"/>
      <c r="B4" s="217"/>
      <c r="C4" s="217"/>
      <c r="D4" s="217"/>
      <c r="E4" s="217"/>
      <c r="F4" s="218"/>
      <c r="G4" s="325"/>
      <c r="H4" s="291"/>
      <c r="I4" s="291"/>
      <c r="J4" s="291"/>
      <c r="K4" s="291"/>
      <c r="L4" s="291"/>
      <c r="M4" s="291"/>
      <c r="N4" s="291"/>
      <c r="O4" s="292"/>
      <c r="P4" s="257"/>
      <c r="Q4" s="198"/>
      <c r="R4" s="198"/>
      <c r="S4" s="198"/>
      <c r="T4" s="198"/>
      <c r="U4" s="198"/>
      <c r="V4" s="198"/>
      <c r="W4" s="198"/>
      <c r="X4" s="199"/>
      <c r="Y4" s="296" t="s">
        <v>14</v>
      </c>
      <c r="Z4" s="297"/>
      <c r="AA4" s="298"/>
      <c r="AB4" s="670"/>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5" t="s">
        <v>65</v>
      </c>
      <c r="Z5" s="121"/>
      <c r="AA5" s="171"/>
      <c r="AB5" s="339"/>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0"/>
      <c r="B6" s="681"/>
      <c r="C6" s="681"/>
      <c r="D6" s="681"/>
      <c r="E6" s="681"/>
      <c r="F6" s="682"/>
      <c r="G6" s="326"/>
      <c r="H6" s="327"/>
      <c r="I6" s="327"/>
      <c r="J6" s="327"/>
      <c r="K6" s="327"/>
      <c r="L6" s="327"/>
      <c r="M6" s="327"/>
      <c r="N6" s="327"/>
      <c r="O6" s="328"/>
      <c r="P6" s="200"/>
      <c r="Q6" s="200"/>
      <c r="R6" s="200"/>
      <c r="S6" s="200"/>
      <c r="T6" s="200"/>
      <c r="U6" s="200"/>
      <c r="V6" s="200"/>
      <c r="W6" s="200"/>
      <c r="X6" s="201"/>
      <c r="Y6" s="120" t="s">
        <v>15</v>
      </c>
      <c r="Z6" s="121"/>
      <c r="AA6" s="171"/>
      <c r="AB6" s="692" t="s">
        <v>461</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19"/>
      <c r="B9" s="217"/>
      <c r="C9" s="217"/>
      <c r="D9" s="217"/>
      <c r="E9" s="217"/>
      <c r="F9" s="218"/>
      <c r="G9" s="325"/>
      <c r="H9" s="291"/>
      <c r="I9" s="291"/>
      <c r="J9" s="291"/>
      <c r="K9" s="291"/>
      <c r="L9" s="291"/>
      <c r="M9" s="291"/>
      <c r="N9" s="291"/>
      <c r="O9" s="292"/>
      <c r="P9" s="257"/>
      <c r="Q9" s="198"/>
      <c r="R9" s="198"/>
      <c r="S9" s="198"/>
      <c r="T9" s="198"/>
      <c r="U9" s="198"/>
      <c r="V9" s="198"/>
      <c r="W9" s="198"/>
      <c r="X9" s="199"/>
      <c r="Y9" s="296" t="s">
        <v>14</v>
      </c>
      <c r="Z9" s="297"/>
      <c r="AA9" s="298"/>
      <c r="AB9" s="670"/>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5" t="s">
        <v>65</v>
      </c>
      <c r="Z10" s="121"/>
      <c r="AA10" s="171"/>
      <c r="AB10" s="339"/>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0"/>
      <c r="B11" s="681"/>
      <c r="C11" s="681"/>
      <c r="D11" s="681"/>
      <c r="E11" s="681"/>
      <c r="F11" s="682"/>
      <c r="G11" s="326"/>
      <c r="H11" s="327"/>
      <c r="I11" s="327"/>
      <c r="J11" s="327"/>
      <c r="K11" s="327"/>
      <c r="L11" s="327"/>
      <c r="M11" s="327"/>
      <c r="N11" s="327"/>
      <c r="O11" s="328"/>
      <c r="P11" s="200"/>
      <c r="Q11" s="200"/>
      <c r="R11" s="200"/>
      <c r="S11" s="200"/>
      <c r="T11" s="200"/>
      <c r="U11" s="200"/>
      <c r="V11" s="200"/>
      <c r="W11" s="200"/>
      <c r="X11" s="201"/>
      <c r="Y11" s="120" t="s">
        <v>15</v>
      </c>
      <c r="Z11" s="121"/>
      <c r="AA11" s="171"/>
      <c r="AB11" s="692"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19"/>
      <c r="B14" s="217"/>
      <c r="C14" s="217"/>
      <c r="D14" s="217"/>
      <c r="E14" s="217"/>
      <c r="F14" s="218"/>
      <c r="G14" s="325"/>
      <c r="H14" s="291"/>
      <c r="I14" s="291"/>
      <c r="J14" s="291"/>
      <c r="K14" s="291"/>
      <c r="L14" s="291"/>
      <c r="M14" s="291"/>
      <c r="N14" s="291"/>
      <c r="O14" s="292"/>
      <c r="P14" s="257"/>
      <c r="Q14" s="198"/>
      <c r="R14" s="198"/>
      <c r="S14" s="198"/>
      <c r="T14" s="198"/>
      <c r="U14" s="198"/>
      <c r="V14" s="198"/>
      <c r="W14" s="198"/>
      <c r="X14" s="199"/>
      <c r="Y14" s="296" t="s">
        <v>14</v>
      </c>
      <c r="Z14" s="297"/>
      <c r="AA14" s="298"/>
      <c r="AB14" s="670"/>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5" t="s">
        <v>65</v>
      </c>
      <c r="Z15" s="121"/>
      <c r="AA15" s="171"/>
      <c r="AB15" s="339"/>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0"/>
      <c r="B16" s="681"/>
      <c r="C16" s="681"/>
      <c r="D16" s="681"/>
      <c r="E16" s="681"/>
      <c r="F16" s="682"/>
      <c r="G16" s="326"/>
      <c r="H16" s="327"/>
      <c r="I16" s="327"/>
      <c r="J16" s="327"/>
      <c r="K16" s="327"/>
      <c r="L16" s="327"/>
      <c r="M16" s="327"/>
      <c r="N16" s="327"/>
      <c r="O16" s="328"/>
      <c r="P16" s="200"/>
      <c r="Q16" s="200"/>
      <c r="R16" s="200"/>
      <c r="S16" s="200"/>
      <c r="T16" s="200"/>
      <c r="U16" s="200"/>
      <c r="V16" s="200"/>
      <c r="W16" s="200"/>
      <c r="X16" s="201"/>
      <c r="Y16" s="120" t="s">
        <v>15</v>
      </c>
      <c r="Z16" s="121"/>
      <c r="AA16" s="171"/>
      <c r="AB16" s="692"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19"/>
      <c r="B19" s="217"/>
      <c r="C19" s="217"/>
      <c r="D19" s="217"/>
      <c r="E19" s="217"/>
      <c r="F19" s="218"/>
      <c r="G19" s="325"/>
      <c r="H19" s="291"/>
      <c r="I19" s="291"/>
      <c r="J19" s="291"/>
      <c r="K19" s="291"/>
      <c r="L19" s="291"/>
      <c r="M19" s="291"/>
      <c r="N19" s="291"/>
      <c r="O19" s="292"/>
      <c r="P19" s="257"/>
      <c r="Q19" s="198"/>
      <c r="R19" s="198"/>
      <c r="S19" s="198"/>
      <c r="T19" s="198"/>
      <c r="U19" s="198"/>
      <c r="V19" s="198"/>
      <c r="W19" s="198"/>
      <c r="X19" s="199"/>
      <c r="Y19" s="296" t="s">
        <v>14</v>
      </c>
      <c r="Z19" s="297"/>
      <c r="AA19" s="298"/>
      <c r="AB19" s="670"/>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5" t="s">
        <v>65</v>
      </c>
      <c r="Z20" s="121"/>
      <c r="AA20" s="171"/>
      <c r="AB20" s="339"/>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0"/>
      <c r="B21" s="681"/>
      <c r="C21" s="681"/>
      <c r="D21" s="681"/>
      <c r="E21" s="681"/>
      <c r="F21" s="682"/>
      <c r="G21" s="326"/>
      <c r="H21" s="327"/>
      <c r="I21" s="327"/>
      <c r="J21" s="327"/>
      <c r="K21" s="327"/>
      <c r="L21" s="327"/>
      <c r="M21" s="327"/>
      <c r="N21" s="327"/>
      <c r="O21" s="328"/>
      <c r="P21" s="200"/>
      <c r="Q21" s="200"/>
      <c r="R21" s="200"/>
      <c r="S21" s="200"/>
      <c r="T21" s="200"/>
      <c r="U21" s="200"/>
      <c r="V21" s="200"/>
      <c r="W21" s="200"/>
      <c r="X21" s="201"/>
      <c r="Y21" s="120" t="s">
        <v>15</v>
      </c>
      <c r="Z21" s="121"/>
      <c r="AA21" s="171"/>
      <c r="AB21" s="692" t="s">
        <v>462</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463</v>
      </c>
      <c r="AX23" s="109"/>
    </row>
    <row r="24" spans="1:50" ht="22.5" customHeight="1" x14ac:dyDescent="0.15">
      <c r="A24" s="219"/>
      <c r="B24" s="217"/>
      <c r="C24" s="217"/>
      <c r="D24" s="217"/>
      <c r="E24" s="217"/>
      <c r="F24" s="218"/>
      <c r="G24" s="325"/>
      <c r="H24" s="291"/>
      <c r="I24" s="291"/>
      <c r="J24" s="291"/>
      <c r="K24" s="291"/>
      <c r="L24" s="291"/>
      <c r="M24" s="291"/>
      <c r="N24" s="291"/>
      <c r="O24" s="292"/>
      <c r="P24" s="257"/>
      <c r="Q24" s="198"/>
      <c r="R24" s="198"/>
      <c r="S24" s="198"/>
      <c r="T24" s="198"/>
      <c r="U24" s="198"/>
      <c r="V24" s="198"/>
      <c r="W24" s="198"/>
      <c r="X24" s="199"/>
      <c r="Y24" s="296" t="s">
        <v>14</v>
      </c>
      <c r="Z24" s="297"/>
      <c r="AA24" s="298"/>
      <c r="AB24" s="670"/>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5" t="s">
        <v>65</v>
      </c>
      <c r="Z25" s="121"/>
      <c r="AA25" s="171"/>
      <c r="AB25" s="339"/>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0"/>
      <c r="B26" s="681"/>
      <c r="C26" s="681"/>
      <c r="D26" s="681"/>
      <c r="E26" s="681"/>
      <c r="F26" s="682"/>
      <c r="G26" s="326"/>
      <c r="H26" s="327"/>
      <c r="I26" s="327"/>
      <c r="J26" s="327"/>
      <c r="K26" s="327"/>
      <c r="L26" s="327"/>
      <c r="M26" s="327"/>
      <c r="N26" s="327"/>
      <c r="O26" s="328"/>
      <c r="P26" s="200"/>
      <c r="Q26" s="200"/>
      <c r="R26" s="200"/>
      <c r="S26" s="200"/>
      <c r="T26" s="200"/>
      <c r="U26" s="200"/>
      <c r="V26" s="200"/>
      <c r="W26" s="200"/>
      <c r="X26" s="201"/>
      <c r="Y26" s="120" t="s">
        <v>15</v>
      </c>
      <c r="Z26" s="121"/>
      <c r="AA26" s="171"/>
      <c r="AB26" s="692" t="s">
        <v>462</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460</v>
      </c>
      <c r="AX28" s="109"/>
    </row>
    <row r="29" spans="1:50" ht="22.5" customHeight="1" x14ac:dyDescent="0.15">
      <c r="A29" s="219"/>
      <c r="B29" s="217"/>
      <c r="C29" s="217"/>
      <c r="D29" s="217"/>
      <c r="E29" s="217"/>
      <c r="F29" s="218"/>
      <c r="G29" s="325"/>
      <c r="H29" s="291"/>
      <c r="I29" s="291"/>
      <c r="J29" s="291"/>
      <c r="K29" s="291"/>
      <c r="L29" s="291"/>
      <c r="M29" s="291"/>
      <c r="N29" s="291"/>
      <c r="O29" s="292"/>
      <c r="P29" s="257"/>
      <c r="Q29" s="198"/>
      <c r="R29" s="198"/>
      <c r="S29" s="198"/>
      <c r="T29" s="198"/>
      <c r="U29" s="198"/>
      <c r="V29" s="198"/>
      <c r="W29" s="198"/>
      <c r="X29" s="199"/>
      <c r="Y29" s="296" t="s">
        <v>14</v>
      </c>
      <c r="Z29" s="297"/>
      <c r="AA29" s="298"/>
      <c r="AB29" s="670"/>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5" t="s">
        <v>65</v>
      </c>
      <c r="Z30" s="121"/>
      <c r="AA30" s="171"/>
      <c r="AB30" s="339"/>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0"/>
      <c r="B31" s="681"/>
      <c r="C31" s="681"/>
      <c r="D31" s="681"/>
      <c r="E31" s="681"/>
      <c r="F31" s="682"/>
      <c r="G31" s="326"/>
      <c r="H31" s="327"/>
      <c r="I31" s="327"/>
      <c r="J31" s="327"/>
      <c r="K31" s="327"/>
      <c r="L31" s="327"/>
      <c r="M31" s="327"/>
      <c r="N31" s="327"/>
      <c r="O31" s="328"/>
      <c r="P31" s="200"/>
      <c r="Q31" s="200"/>
      <c r="R31" s="200"/>
      <c r="S31" s="200"/>
      <c r="T31" s="200"/>
      <c r="U31" s="200"/>
      <c r="V31" s="200"/>
      <c r="W31" s="200"/>
      <c r="X31" s="201"/>
      <c r="Y31" s="120" t="s">
        <v>15</v>
      </c>
      <c r="Z31" s="121"/>
      <c r="AA31" s="171"/>
      <c r="AB31" s="692" t="s">
        <v>461</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463</v>
      </c>
      <c r="AX33" s="109"/>
    </row>
    <row r="34" spans="1:50" ht="22.5" customHeight="1" x14ac:dyDescent="0.15">
      <c r="A34" s="219"/>
      <c r="B34" s="217"/>
      <c r="C34" s="217"/>
      <c r="D34" s="217"/>
      <c r="E34" s="217"/>
      <c r="F34" s="218"/>
      <c r="G34" s="325"/>
      <c r="H34" s="291"/>
      <c r="I34" s="291"/>
      <c r="J34" s="291"/>
      <c r="K34" s="291"/>
      <c r="L34" s="291"/>
      <c r="M34" s="291"/>
      <c r="N34" s="291"/>
      <c r="O34" s="292"/>
      <c r="P34" s="257"/>
      <c r="Q34" s="198"/>
      <c r="R34" s="198"/>
      <c r="S34" s="198"/>
      <c r="T34" s="198"/>
      <c r="U34" s="198"/>
      <c r="V34" s="198"/>
      <c r="W34" s="198"/>
      <c r="X34" s="199"/>
      <c r="Y34" s="296" t="s">
        <v>14</v>
      </c>
      <c r="Z34" s="297"/>
      <c r="AA34" s="298"/>
      <c r="AB34" s="670"/>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5" t="s">
        <v>65</v>
      </c>
      <c r="Z35" s="121"/>
      <c r="AA35" s="171"/>
      <c r="AB35" s="339"/>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0"/>
      <c r="B36" s="681"/>
      <c r="C36" s="681"/>
      <c r="D36" s="681"/>
      <c r="E36" s="681"/>
      <c r="F36" s="682"/>
      <c r="G36" s="326"/>
      <c r="H36" s="327"/>
      <c r="I36" s="327"/>
      <c r="J36" s="327"/>
      <c r="K36" s="327"/>
      <c r="L36" s="327"/>
      <c r="M36" s="327"/>
      <c r="N36" s="327"/>
      <c r="O36" s="328"/>
      <c r="P36" s="200"/>
      <c r="Q36" s="200"/>
      <c r="R36" s="200"/>
      <c r="S36" s="200"/>
      <c r="T36" s="200"/>
      <c r="U36" s="200"/>
      <c r="V36" s="200"/>
      <c r="W36" s="200"/>
      <c r="X36" s="201"/>
      <c r="Y36" s="120" t="s">
        <v>15</v>
      </c>
      <c r="Z36" s="121"/>
      <c r="AA36" s="171"/>
      <c r="AB36" s="692" t="s">
        <v>462</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463</v>
      </c>
      <c r="AX38" s="109"/>
    </row>
    <row r="39" spans="1:50" ht="22.5" customHeight="1" x14ac:dyDescent="0.15">
      <c r="A39" s="219"/>
      <c r="B39" s="217"/>
      <c r="C39" s="217"/>
      <c r="D39" s="217"/>
      <c r="E39" s="217"/>
      <c r="F39" s="218"/>
      <c r="G39" s="325"/>
      <c r="H39" s="291"/>
      <c r="I39" s="291"/>
      <c r="J39" s="291"/>
      <c r="K39" s="291"/>
      <c r="L39" s="291"/>
      <c r="M39" s="291"/>
      <c r="N39" s="291"/>
      <c r="O39" s="292"/>
      <c r="P39" s="257"/>
      <c r="Q39" s="198"/>
      <c r="R39" s="198"/>
      <c r="S39" s="198"/>
      <c r="T39" s="198"/>
      <c r="U39" s="198"/>
      <c r="V39" s="198"/>
      <c r="W39" s="198"/>
      <c r="X39" s="199"/>
      <c r="Y39" s="296" t="s">
        <v>14</v>
      </c>
      <c r="Z39" s="297"/>
      <c r="AA39" s="298"/>
      <c r="AB39" s="670"/>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5" t="s">
        <v>65</v>
      </c>
      <c r="Z40" s="121"/>
      <c r="AA40" s="171"/>
      <c r="AB40" s="339"/>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0"/>
      <c r="B41" s="681"/>
      <c r="C41" s="681"/>
      <c r="D41" s="681"/>
      <c r="E41" s="681"/>
      <c r="F41" s="682"/>
      <c r="G41" s="326"/>
      <c r="H41" s="327"/>
      <c r="I41" s="327"/>
      <c r="J41" s="327"/>
      <c r="K41" s="327"/>
      <c r="L41" s="327"/>
      <c r="M41" s="327"/>
      <c r="N41" s="327"/>
      <c r="O41" s="328"/>
      <c r="P41" s="200"/>
      <c r="Q41" s="200"/>
      <c r="R41" s="200"/>
      <c r="S41" s="200"/>
      <c r="T41" s="200"/>
      <c r="U41" s="200"/>
      <c r="V41" s="200"/>
      <c r="W41" s="200"/>
      <c r="X41" s="201"/>
      <c r="Y41" s="120" t="s">
        <v>15</v>
      </c>
      <c r="Z41" s="121"/>
      <c r="AA41" s="171"/>
      <c r="AB41" s="692" t="s">
        <v>462</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463</v>
      </c>
      <c r="AX43" s="109"/>
    </row>
    <row r="44" spans="1:50" ht="22.5" customHeight="1" x14ac:dyDescent="0.15">
      <c r="A44" s="219"/>
      <c r="B44" s="217"/>
      <c r="C44" s="217"/>
      <c r="D44" s="217"/>
      <c r="E44" s="217"/>
      <c r="F44" s="218"/>
      <c r="G44" s="325"/>
      <c r="H44" s="291"/>
      <c r="I44" s="291"/>
      <c r="J44" s="291"/>
      <c r="K44" s="291"/>
      <c r="L44" s="291"/>
      <c r="M44" s="291"/>
      <c r="N44" s="291"/>
      <c r="O44" s="292"/>
      <c r="P44" s="257"/>
      <c r="Q44" s="198"/>
      <c r="R44" s="198"/>
      <c r="S44" s="198"/>
      <c r="T44" s="198"/>
      <c r="U44" s="198"/>
      <c r="V44" s="198"/>
      <c r="W44" s="198"/>
      <c r="X44" s="199"/>
      <c r="Y44" s="296" t="s">
        <v>14</v>
      </c>
      <c r="Z44" s="297"/>
      <c r="AA44" s="298"/>
      <c r="AB44" s="670"/>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5" t="s">
        <v>65</v>
      </c>
      <c r="Z45" s="121"/>
      <c r="AA45" s="171"/>
      <c r="AB45" s="339"/>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0"/>
      <c r="B46" s="681"/>
      <c r="C46" s="681"/>
      <c r="D46" s="681"/>
      <c r="E46" s="681"/>
      <c r="F46" s="682"/>
      <c r="G46" s="326"/>
      <c r="H46" s="327"/>
      <c r="I46" s="327"/>
      <c r="J46" s="327"/>
      <c r="K46" s="327"/>
      <c r="L46" s="327"/>
      <c r="M46" s="327"/>
      <c r="N46" s="327"/>
      <c r="O46" s="328"/>
      <c r="P46" s="200"/>
      <c r="Q46" s="200"/>
      <c r="R46" s="200"/>
      <c r="S46" s="200"/>
      <c r="T46" s="200"/>
      <c r="U46" s="200"/>
      <c r="V46" s="200"/>
      <c r="W46" s="200"/>
      <c r="X46" s="201"/>
      <c r="Y46" s="120" t="s">
        <v>15</v>
      </c>
      <c r="Z46" s="121"/>
      <c r="AA46" s="171"/>
      <c r="AB46" s="692" t="s">
        <v>462</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460</v>
      </c>
      <c r="AX48" s="109"/>
    </row>
    <row r="49" spans="1:50" ht="22.5" customHeight="1" x14ac:dyDescent="0.15">
      <c r="A49" s="219"/>
      <c r="B49" s="217"/>
      <c r="C49" s="217"/>
      <c r="D49" s="217"/>
      <c r="E49" s="217"/>
      <c r="F49" s="218"/>
      <c r="G49" s="325"/>
      <c r="H49" s="291"/>
      <c r="I49" s="291"/>
      <c r="J49" s="291"/>
      <c r="K49" s="291"/>
      <c r="L49" s="291"/>
      <c r="M49" s="291"/>
      <c r="N49" s="291"/>
      <c r="O49" s="292"/>
      <c r="P49" s="257"/>
      <c r="Q49" s="198"/>
      <c r="R49" s="198"/>
      <c r="S49" s="198"/>
      <c r="T49" s="198"/>
      <c r="U49" s="198"/>
      <c r="V49" s="198"/>
      <c r="W49" s="198"/>
      <c r="X49" s="199"/>
      <c r="Y49" s="296" t="s">
        <v>14</v>
      </c>
      <c r="Z49" s="297"/>
      <c r="AA49" s="298"/>
      <c r="AB49" s="670"/>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5" t="s">
        <v>65</v>
      </c>
      <c r="Z50" s="121"/>
      <c r="AA50" s="171"/>
      <c r="AB50" s="339"/>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0"/>
      <c r="B51" s="681"/>
      <c r="C51" s="681"/>
      <c r="D51" s="681"/>
      <c r="E51" s="681"/>
      <c r="F51" s="682"/>
      <c r="G51" s="326"/>
      <c r="H51" s="327"/>
      <c r="I51" s="327"/>
      <c r="J51" s="327"/>
      <c r="K51" s="327"/>
      <c r="L51" s="327"/>
      <c r="M51" s="327"/>
      <c r="N51" s="327"/>
      <c r="O51" s="328"/>
      <c r="P51" s="200"/>
      <c r="Q51" s="200"/>
      <c r="R51" s="200"/>
      <c r="S51" s="200"/>
      <c r="T51" s="200"/>
      <c r="U51" s="200"/>
      <c r="V51" s="200"/>
      <c r="W51" s="200"/>
      <c r="X51" s="201"/>
      <c r="Y51" s="120" t="s">
        <v>15</v>
      </c>
      <c r="Z51" s="121"/>
      <c r="AA51" s="171"/>
      <c r="AB51" s="701" t="s">
        <v>461</v>
      </c>
      <c r="AC51" s="702"/>
      <c r="AD51" s="702"/>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97" t="s">
        <v>368</v>
      </c>
      <c r="H2" s="395"/>
      <c r="I2" s="395"/>
      <c r="J2" s="395"/>
      <c r="K2" s="395"/>
      <c r="L2" s="395"/>
      <c r="M2" s="395"/>
      <c r="N2" s="395"/>
      <c r="O2" s="395"/>
      <c r="P2" s="395"/>
      <c r="Q2" s="395"/>
      <c r="R2" s="395"/>
      <c r="S2" s="395"/>
      <c r="T2" s="395"/>
      <c r="U2" s="395"/>
      <c r="V2" s="395"/>
      <c r="W2" s="395"/>
      <c r="X2" s="395"/>
      <c r="Y2" s="395"/>
      <c r="Z2" s="395"/>
      <c r="AA2" s="395"/>
      <c r="AB2" s="396"/>
      <c r="AC2" s="397" t="s">
        <v>458</v>
      </c>
      <c r="AD2" s="395"/>
      <c r="AE2" s="395"/>
      <c r="AF2" s="395"/>
      <c r="AG2" s="395"/>
      <c r="AH2" s="395"/>
      <c r="AI2" s="395"/>
      <c r="AJ2" s="395"/>
      <c r="AK2" s="395"/>
      <c r="AL2" s="395"/>
      <c r="AM2" s="395"/>
      <c r="AN2" s="395"/>
      <c r="AO2" s="395"/>
      <c r="AP2" s="395"/>
      <c r="AQ2" s="395"/>
      <c r="AR2" s="395"/>
      <c r="AS2" s="395"/>
      <c r="AT2" s="395"/>
      <c r="AU2" s="395"/>
      <c r="AV2" s="395"/>
      <c r="AW2" s="395"/>
      <c r="AX2" s="398"/>
    </row>
    <row r="3" spans="1:50" ht="24.75" customHeight="1" x14ac:dyDescent="0.15">
      <c r="A3" s="706"/>
      <c r="B3" s="707"/>
      <c r="C3" s="707"/>
      <c r="D3" s="707"/>
      <c r="E3" s="707"/>
      <c r="F3" s="708"/>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06"/>
      <c r="B4" s="707"/>
      <c r="C4" s="707"/>
      <c r="D4" s="707"/>
      <c r="E4" s="707"/>
      <c r="F4" s="70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7"/>
    </row>
    <row r="5" spans="1:50" ht="24.75" customHeight="1" x14ac:dyDescent="0.15">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6"/>
      <c r="B15" s="707"/>
      <c r="C15" s="707"/>
      <c r="D15" s="707"/>
      <c r="E15" s="707"/>
      <c r="F15" s="708"/>
      <c r="G15" s="397" t="s">
        <v>369</v>
      </c>
      <c r="H15" s="395"/>
      <c r="I15" s="395"/>
      <c r="J15" s="395"/>
      <c r="K15" s="395"/>
      <c r="L15" s="395"/>
      <c r="M15" s="395"/>
      <c r="N15" s="395"/>
      <c r="O15" s="395"/>
      <c r="P15" s="395"/>
      <c r="Q15" s="395"/>
      <c r="R15" s="395"/>
      <c r="S15" s="395"/>
      <c r="T15" s="395"/>
      <c r="U15" s="395"/>
      <c r="V15" s="395"/>
      <c r="W15" s="395"/>
      <c r="X15" s="395"/>
      <c r="Y15" s="395"/>
      <c r="Z15" s="395"/>
      <c r="AA15" s="395"/>
      <c r="AB15" s="396"/>
      <c r="AC15" s="397" t="s">
        <v>370</v>
      </c>
      <c r="AD15" s="395"/>
      <c r="AE15" s="395"/>
      <c r="AF15" s="395"/>
      <c r="AG15" s="395"/>
      <c r="AH15" s="395"/>
      <c r="AI15" s="395"/>
      <c r="AJ15" s="395"/>
      <c r="AK15" s="395"/>
      <c r="AL15" s="395"/>
      <c r="AM15" s="395"/>
      <c r="AN15" s="395"/>
      <c r="AO15" s="395"/>
      <c r="AP15" s="395"/>
      <c r="AQ15" s="395"/>
      <c r="AR15" s="395"/>
      <c r="AS15" s="395"/>
      <c r="AT15" s="395"/>
      <c r="AU15" s="395"/>
      <c r="AV15" s="395"/>
      <c r="AW15" s="395"/>
      <c r="AX15" s="398"/>
    </row>
    <row r="16" spans="1:50" ht="25.5" customHeight="1" x14ac:dyDescent="0.15">
      <c r="A16" s="706"/>
      <c r="B16" s="707"/>
      <c r="C16" s="707"/>
      <c r="D16" s="707"/>
      <c r="E16" s="707"/>
      <c r="F16" s="708"/>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06"/>
      <c r="B17" s="707"/>
      <c r="C17" s="707"/>
      <c r="D17" s="707"/>
      <c r="E17" s="707"/>
      <c r="F17" s="70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7"/>
    </row>
    <row r="18" spans="1:50" ht="24.75" customHeight="1" x14ac:dyDescent="0.15">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6"/>
      <c r="B28" s="707"/>
      <c r="C28" s="707"/>
      <c r="D28" s="707"/>
      <c r="E28" s="707"/>
      <c r="F28" s="708"/>
      <c r="G28" s="397" t="s">
        <v>371</v>
      </c>
      <c r="H28" s="395"/>
      <c r="I28" s="395"/>
      <c r="J28" s="395"/>
      <c r="K28" s="395"/>
      <c r="L28" s="395"/>
      <c r="M28" s="395"/>
      <c r="N28" s="395"/>
      <c r="O28" s="395"/>
      <c r="P28" s="395"/>
      <c r="Q28" s="395"/>
      <c r="R28" s="395"/>
      <c r="S28" s="395"/>
      <c r="T28" s="395"/>
      <c r="U28" s="395"/>
      <c r="V28" s="395"/>
      <c r="W28" s="395"/>
      <c r="X28" s="395"/>
      <c r="Y28" s="395"/>
      <c r="Z28" s="395"/>
      <c r="AA28" s="395"/>
      <c r="AB28" s="396"/>
      <c r="AC28" s="397" t="s">
        <v>372</v>
      </c>
      <c r="AD28" s="395"/>
      <c r="AE28" s="395"/>
      <c r="AF28" s="395"/>
      <c r="AG28" s="395"/>
      <c r="AH28" s="395"/>
      <c r="AI28" s="395"/>
      <c r="AJ28" s="395"/>
      <c r="AK28" s="395"/>
      <c r="AL28" s="395"/>
      <c r="AM28" s="395"/>
      <c r="AN28" s="395"/>
      <c r="AO28" s="395"/>
      <c r="AP28" s="395"/>
      <c r="AQ28" s="395"/>
      <c r="AR28" s="395"/>
      <c r="AS28" s="395"/>
      <c r="AT28" s="395"/>
      <c r="AU28" s="395"/>
      <c r="AV28" s="395"/>
      <c r="AW28" s="395"/>
      <c r="AX28" s="398"/>
    </row>
    <row r="29" spans="1:50" ht="24.75" customHeight="1" x14ac:dyDescent="0.15">
      <c r="A29" s="706"/>
      <c r="B29" s="707"/>
      <c r="C29" s="707"/>
      <c r="D29" s="707"/>
      <c r="E29" s="707"/>
      <c r="F29" s="708"/>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06"/>
      <c r="B30" s="707"/>
      <c r="C30" s="707"/>
      <c r="D30" s="707"/>
      <c r="E30" s="707"/>
      <c r="F30" s="70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7"/>
    </row>
    <row r="31" spans="1:50" ht="24.75" customHeight="1" x14ac:dyDescent="0.15">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6"/>
      <c r="B41" s="707"/>
      <c r="C41" s="707"/>
      <c r="D41" s="707"/>
      <c r="E41" s="707"/>
      <c r="F41" s="708"/>
      <c r="G41" s="397" t="s">
        <v>373</v>
      </c>
      <c r="H41" s="395"/>
      <c r="I41" s="395"/>
      <c r="J41" s="395"/>
      <c r="K41" s="395"/>
      <c r="L41" s="395"/>
      <c r="M41" s="395"/>
      <c r="N41" s="395"/>
      <c r="O41" s="395"/>
      <c r="P41" s="395"/>
      <c r="Q41" s="395"/>
      <c r="R41" s="395"/>
      <c r="S41" s="395"/>
      <c r="T41" s="395"/>
      <c r="U41" s="395"/>
      <c r="V41" s="395"/>
      <c r="W41" s="395"/>
      <c r="X41" s="395"/>
      <c r="Y41" s="395"/>
      <c r="Z41" s="395"/>
      <c r="AA41" s="395"/>
      <c r="AB41" s="396"/>
      <c r="AC41" s="397" t="s">
        <v>374</v>
      </c>
      <c r="AD41" s="395"/>
      <c r="AE41" s="395"/>
      <c r="AF41" s="395"/>
      <c r="AG41" s="395"/>
      <c r="AH41" s="395"/>
      <c r="AI41" s="395"/>
      <c r="AJ41" s="395"/>
      <c r="AK41" s="395"/>
      <c r="AL41" s="395"/>
      <c r="AM41" s="395"/>
      <c r="AN41" s="395"/>
      <c r="AO41" s="395"/>
      <c r="AP41" s="395"/>
      <c r="AQ41" s="395"/>
      <c r="AR41" s="395"/>
      <c r="AS41" s="395"/>
      <c r="AT41" s="395"/>
      <c r="AU41" s="395"/>
      <c r="AV41" s="395"/>
      <c r="AW41" s="395"/>
      <c r="AX41" s="398"/>
    </row>
    <row r="42" spans="1:50" ht="24.75" customHeight="1" x14ac:dyDescent="0.15">
      <c r="A42" s="706"/>
      <c r="B42" s="707"/>
      <c r="C42" s="707"/>
      <c r="D42" s="707"/>
      <c r="E42" s="707"/>
      <c r="F42" s="708"/>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06"/>
      <c r="B43" s="707"/>
      <c r="C43" s="707"/>
      <c r="D43" s="707"/>
      <c r="E43" s="707"/>
      <c r="F43" s="70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7"/>
    </row>
    <row r="44" spans="1:50" ht="24.75" customHeight="1" x14ac:dyDescent="0.15">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97" t="s">
        <v>375</v>
      </c>
      <c r="H55" s="395"/>
      <c r="I55" s="395"/>
      <c r="J55" s="395"/>
      <c r="K55" s="395"/>
      <c r="L55" s="395"/>
      <c r="M55" s="395"/>
      <c r="N55" s="395"/>
      <c r="O55" s="395"/>
      <c r="P55" s="395"/>
      <c r="Q55" s="395"/>
      <c r="R55" s="395"/>
      <c r="S55" s="395"/>
      <c r="T55" s="395"/>
      <c r="U55" s="395"/>
      <c r="V55" s="395"/>
      <c r="W55" s="395"/>
      <c r="X55" s="395"/>
      <c r="Y55" s="395"/>
      <c r="Z55" s="395"/>
      <c r="AA55" s="395"/>
      <c r="AB55" s="396"/>
      <c r="AC55" s="397" t="s">
        <v>376</v>
      </c>
      <c r="AD55" s="395"/>
      <c r="AE55" s="395"/>
      <c r="AF55" s="395"/>
      <c r="AG55" s="395"/>
      <c r="AH55" s="395"/>
      <c r="AI55" s="395"/>
      <c r="AJ55" s="395"/>
      <c r="AK55" s="395"/>
      <c r="AL55" s="395"/>
      <c r="AM55" s="395"/>
      <c r="AN55" s="395"/>
      <c r="AO55" s="395"/>
      <c r="AP55" s="395"/>
      <c r="AQ55" s="395"/>
      <c r="AR55" s="395"/>
      <c r="AS55" s="395"/>
      <c r="AT55" s="395"/>
      <c r="AU55" s="395"/>
      <c r="AV55" s="395"/>
      <c r="AW55" s="395"/>
      <c r="AX55" s="398"/>
    </row>
    <row r="56" spans="1:50" ht="24.75" customHeight="1" x14ac:dyDescent="0.15">
      <c r="A56" s="706"/>
      <c r="B56" s="707"/>
      <c r="C56" s="707"/>
      <c r="D56" s="707"/>
      <c r="E56" s="707"/>
      <c r="F56" s="708"/>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06"/>
      <c r="B57" s="707"/>
      <c r="C57" s="707"/>
      <c r="D57" s="707"/>
      <c r="E57" s="707"/>
      <c r="F57" s="70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7"/>
    </row>
    <row r="58" spans="1:50" ht="24.75" customHeight="1" x14ac:dyDescent="0.15">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6"/>
      <c r="B68" s="707"/>
      <c r="C68" s="707"/>
      <c r="D68" s="707"/>
      <c r="E68" s="707"/>
      <c r="F68" s="708"/>
      <c r="G68" s="397" t="s">
        <v>377</v>
      </c>
      <c r="H68" s="395"/>
      <c r="I68" s="395"/>
      <c r="J68" s="395"/>
      <c r="K68" s="395"/>
      <c r="L68" s="395"/>
      <c r="M68" s="395"/>
      <c r="N68" s="395"/>
      <c r="O68" s="395"/>
      <c r="P68" s="395"/>
      <c r="Q68" s="395"/>
      <c r="R68" s="395"/>
      <c r="S68" s="395"/>
      <c r="T68" s="395"/>
      <c r="U68" s="395"/>
      <c r="V68" s="395"/>
      <c r="W68" s="395"/>
      <c r="X68" s="395"/>
      <c r="Y68" s="395"/>
      <c r="Z68" s="395"/>
      <c r="AA68" s="395"/>
      <c r="AB68" s="396"/>
      <c r="AC68" s="397" t="s">
        <v>378</v>
      </c>
      <c r="AD68" s="395"/>
      <c r="AE68" s="395"/>
      <c r="AF68" s="395"/>
      <c r="AG68" s="395"/>
      <c r="AH68" s="395"/>
      <c r="AI68" s="395"/>
      <c r="AJ68" s="395"/>
      <c r="AK68" s="395"/>
      <c r="AL68" s="395"/>
      <c r="AM68" s="395"/>
      <c r="AN68" s="395"/>
      <c r="AO68" s="395"/>
      <c r="AP68" s="395"/>
      <c r="AQ68" s="395"/>
      <c r="AR68" s="395"/>
      <c r="AS68" s="395"/>
      <c r="AT68" s="395"/>
      <c r="AU68" s="395"/>
      <c r="AV68" s="395"/>
      <c r="AW68" s="395"/>
      <c r="AX68" s="398"/>
    </row>
    <row r="69" spans="1:50" ht="25.5" customHeight="1" x14ac:dyDescent="0.15">
      <c r="A69" s="706"/>
      <c r="B69" s="707"/>
      <c r="C69" s="707"/>
      <c r="D69" s="707"/>
      <c r="E69" s="707"/>
      <c r="F69" s="708"/>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06"/>
      <c r="B70" s="707"/>
      <c r="C70" s="707"/>
      <c r="D70" s="707"/>
      <c r="E70" s="707"/>
      <c r="F70" s="70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7"/>
    </row>
    <row r="71" spans="1:50" ht="24.75" customHeight="1" x14ac:dyDescent="0.15">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6"/>
      <c r="B81" s="707"/>
      <c r="C81" s="707"/>
      <c r="D81" s="707"/>
      <c r="E81" s="707"/>
      <c r="F81" s="708"/>
      <c r="G81" s="397" t="s">
        <v>379</v>
      </c>
      <c r="H81" s="395"/>
      <c r="I81" s="395"/>
      <c r="J81" s="395"/>
      <c r="K81" s="395"/>
      <c r="L81" s="395"/>
      <c r="M81" s="395"/>
      <c r="N81" s="395"/>
      <c r="O81" s="395"/>
      <c r="P81" s="395"/>
      <c r="Q81" s="395"/>
      <c r="R81" s="395"/>
      <c r="S81" s="395"/>
      <c r="T81" s="395"/>
      <c r="U81" s="395"/>
      <c r="V81" s="395"/>
      <c r="W81" s="395"/>
      <c r="X81" s="395"/>
      <c r="Y81" s="395"/>
      <c r="Z81" s="395"/>
      <c r="AA81" s="395"/>
      <c r="AB81" s="396"/>
      <c r="AC81" s="397" t="s">
        <v>380</v>
      </c>
      <c r="AD81" s="395"/>
      <c r="AE81" s="395"/>
      <c r="AF81" s="395"/>
      <c r="AG81" s="395"/>
      <c r="AH81" s="395"/>
      <c r="AI81" s="395"/>
      <c r="AJ81" s="395"/>
      <c r="AK81" s="395"/>
      <c r="AL81" s="395"/>
      <c r="AM81" s="395"/>
      <c r="AN81" s="395"/>
      <c r="AO81" s="395"/>
      <c r="AP81" s="395"/>
      <c r="AQ81" s="395"/>
      <c r="AR81" s="395"/>
      <c r="AS81" s="395"/>
      <c r="AT81" s="395"/>
      <c r="AU81" s="395"/>
      <c r="AV81" s="395"/>
      <c r="AW81" s="395"/>
      <c r="AX81" s="398"/>
    </row>
    <row r="82" spans="1:50" ht="24.75" customHeight="1" x14ac:dyDescent="0.15">
      <c r="A82" s="706"/>
      <c r="B82" s="707"/>
      <c r="C82" s="707"/>
      <c r="D82" s="707"/>
      <c r="E82" s="707"/>
      <c r="F82" s="708"/>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06"/>
      <c r="B83" s="707"/>
      <c r="C83" s="707"/>
      <c r="D83" s="707"/>
      <c r="E83" s="707"/>
      <c r="F83" s="70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7"/>
    </row>
    <row r="84" spans="1:50" ht="24.75" customHeight="1" x14ac:dyDescent="0.15">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6"/>
      <c r="B94" s="707"/>
      <c r="C94" s="707"/>
      <c r="D94" s="707"/>
      <c r="E94" s="707"/>
      <c r="F94" s="708"/>
      <c r="G94" s="397" t="s">
        <v>381</v>
      </c>
      <c r="H94" s="395"/>
      <c r="I94" s="395"/>
      <c r="J94" s="395"/>
      <c r="K94" s="395"/>
      <c r="L94" s="395"/>
      <c r="M94" s="395"/>
      <c r="N94" s="395"/>
      <c r="O94" s="395"/>
      <c r="P94" s="395"/>
      <c r="Q94" s="395"/>
      <c r="R94" s="395"/>
      <c r="S94" s="395"/>
      <c r="T94" s="395"/>
      <c r="U94" s="395"/>
      <c r="V94" s="395"/>
      <c r="W94" s="395"/>
      <c r="X94" s="395"/>
      <c r="Y94" s="395"/>
      <c r="Z94" s="395"/>
      <c r="AA94" s="395"/>
      <c r="AB94" s="396"/>
      <c r="AC94" s="397" t="s">
        <v>382</v>
      </c>
      <c r="AD94" s="395"/>
      <c r="AE94" s="395"/>
      <c r="AF94" s="395"/>
      <c r="AG94" s="395"/>
      <c r="AH94" s="395"/>
      <c r="AI94" s="395"/>
      <c r="AJ94" s="395"/>
      <c r="AK94" s="395"/>
      <c r="AL94" s="395"/>
      <c r="AM94" s="395"/>
      <c r="AN94" s="395"/>
      <c r="AO94" s="395"/>
      <c r="AP94" s="395"/>
      <c r="AQ94" s="395"/>
      <c r="AR94" s="395"/>
      <c r="AS94" s="395"/>
      <c r="AT94" s="395"/>
      <c r="AU94" s="395"/>
      <c r="AV94" s="395"/>
      <c r="AW94" s="395"/>
      <c r="AX94" s="398"/>
    </row>
    <row r="95" spans="1:50" ht="24.75" customHeight="1" x14ac:dyDescent="0.15">
      <c r="A95" s="706"/>
      <c r="B95" s="707"/>
      <c r="C95" s="707"/>
      <c r="D95" s="707"/>
      <c r="E95" s="707"/>
      <c r="F95" s="708"/>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06"/>
      <c r="B96" s="707"/>
      <c r="C96" s="707"/>
      <c r="D96" s="707"/>
      <c r="E96" s="707"/>
      <c r="F96" s="70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7"/>
    </row>
    <row r="97" spans="1:50" ht="24.75" customHeight="1" x14ac:dyDescent="0.15">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97" t="s">
        <v>383</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7" t="s">
        <v>384</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8"/>
    </row>
    <row r="109" spans="1:50" ht="24.75" customHeight="1" x14ac:dyDescent="0.15">
      <c r="A109" s="706"/>
      <c r="B109" s="707"/>
      <c r="C109" s="707"/>
      <c r="D109" s="707"/>
      <c r="E109" s="707"/>
      <c r="F109" s="708"/>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06"/>
      <c r="B110" s="707"/>
      <c r="C110" s="707"/>
      <c r="D110" s="707"/>
      <c r="E110" s="707"/>
      <c r="F110" s="70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7"/>
    </row>
    <row r="111" spans="1:50" ht="24.75" customHeight="1" x14ac:dyDescent="0.15">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6"/>
      <c r="B121" s="707"/>
      <c r="C121" s="707"/>
      <c r="D121" s="707"/>
      <c r="E121" s="707"/>
      <c r="F121" s="708"/>
      <c r="G121" s="397" t="s">
        <v>405</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7" t="s">
        <v>385</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8"/>
    </row>
    <row r="122" spans="1:50" ht="25.5" customHeight="1" x14ac:dyDescent="0.15">
      <c r="A122" s="706"/>
      <c r="B122" s="707"/>
      <c r="C122" s="707"/>
      <c r="D122" s="707"/>
      <c r="E122" s="707"/>
      <c r="F122" s="708"/>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06"/>
      <c r="B123" s="707"/>
      <c r="C123" s="707"/>
      <c r="D123" s="707"/>
      <c r="E123" s="707"/>
      <c r="F123" s="70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7"/>
    </row>
    <row r="124" spans="1:50" ht="24.75" customHeight="1" x14ac:dyDescent="0.15">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6"/>
      <c r="B134" s="707"/>
      <c r="C134" s="707"/>
      <c r="D134" s="707"/>
      <c r="E134" s="707"/>
      <c r="F134" s="708"/>
      <c r="G134" s="397" t="s">
        <v>386</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7" t="s">
        <v>387</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8"/>
    </row>
    <row r="135" spans="1:50" ht="24.75" customHeight="1" x14ac:dyDescent="0.15">
      <c r="A135" s="706"/>
      <c r="B135" s="707"/>
      <c r="C135" s="707"/>
      <c r="D135" s="707"/>
      <c r="E135" s="707"/>
      <c r="F135" s="708"/>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06"/>
      <c r="B136" s="707"/>
      <c r="C136" s="707"/>
      <c r="D136" s="707"/>
      <c r="E136" s="707"/>
      <c r="F136" s="70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7"/>
    </row>
    <row r="137" spans="1:50" ht="24.75" customHeight="1" x14ac:dyDescent="0.15">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6"/>
      <c r="B147" s="707"/>
      <c r="C147" s="707"/>
      <c r="D147" s="707"/>
      <c r="E147" s="707"/>
      <c r="F147" s="708"/>
      <c r="G147" s="397" t="s">
        <v>388</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7" t="s">
        <v>389</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8"/>
    </row>
    <row r="148" spans="1:50" ht="24.75" customHeight="1" x14ac:dyDescent="0.15">
      <c r="A148" s="706"/>
      <c r="B148" s="707"/>
      <c r="C148" s="707"/>
      <c r="D148" s="707"/>
      <c r="E148" s="707"/>
      <c r="F148" s="708"/>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06"/>
      <c r="B149" s="707"/>
      <c r="C149" s="707"/>
      <c r="D149" s="707"/>
      <c r="E149" s="707"/>
      <c r="F149" s="70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7"/>
    </row>
    <row r="150" spans="1:50" ht="24.75" customHeight="1" x14ac:dyDescent="0.15">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97" t="s">
        <v>390</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7" t="s">
        <v>391</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8"/>
    </row>
    <row r="162" spans="1:50" ht="24.75" customHeight="1" x14ac:dyDescent="0.15">
      <c r="A162" s="706"/>
      <c r="B162" s="707"/>
      <c r="C162" s="707"/>
      <c r="D162" s="707"/>
      <c r="E162" s="707"/>
      <c r="F162" s="708"/>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06"/>
      <c r="B163" s="707"/>
      <c r="C163" s="707"/>
      <c r="D163" s="707"/>
      <c r="E163" s="707"/>
      <c r="F163" s="70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7"/>
    </row>
    <row r="164" spans="1:50" ht="24.75" customHeight="1" x14ac:dyDescent="0.15">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6"/>
      <c r="B174" s="707"/>
      <c r="C174" s="707"/>
      <c r="D174" s="707"/>
      <c r="E174" s="707"/>
      <c r="F174" s="708"/>
      <c r="G174" s="397" t="s">
        <v>392</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7" t="s">
        <v>393</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8"/>
    </row>
    <row r="175" spans="1:50" ht="25.5" customHeight="1" x14ac:dyDescent="0.15">
      <c r="A175" s="706"/>
      <c r="B175" s="707"/>
      <c r="C175" s="707"/>
      <c r="D175" s="707"/>
      <c r="E175" s="707"/>
      <c r="F175" s="708"/>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06"/>
      <c r="B176" s="707"/>
      <c r="C176" s="707"/>
      <c r="D176" s="707"/>
      <c r="E176" s="707"/>
      <c r="F176" s="70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7"/>
    </row>
    <row r="177" spans="1:50" ht="24.75" customHeight="1" x14ac:dyDescent="0.15">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6"/>
      <c r="B187" s="707"/>
      <c r="C187" s="707"/>
      <c r="D187" s="707"/>
      <c r="E187" s="707"/>
      <c r="F187" s="708"/>
      <c r="G187" s="397" t="s">
        <v>394</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7" t="s">
        <v>395</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8"/>
    </row>
    <row r="188" spans="1:50" ht="24.75" customHeight="1" x14ac:dyDescent="0.15">
      <c r="A188" s="706"/>
      <c r="B188" s="707"/>
      <c r="C188" s="707"/>
      <c r="D188" s="707"/>
      <c r="E188" s="707"/>
      <c r="F188" s="708"/>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06"/>
      <c r="B189" s="707"/>
      <c r="C189" s="707"/>
      <c r="D189" s="707"/>
      <c r="E189" s="707"/>
      <c r="F189" s="70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7"/>
    </row>
    <row r="190" spans="1:50" ht="24.75" customHeight="1" x14ac:dyDescent="0.15">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6"/>
      <c r="B200" s="707"/>
      <c r="C200" s="707"/>
      <c r="D200" s="707"/>
      <c r="E200" s="707"/>
      <c r="F200" s="708"/>
      <c r="G200" s="397"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7" t="s">
        <v>396</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8"/>
    </row>
    <row r="201" spans="1:50" ht="24.75" customHeight="1" x14ac:dyDescent="0.15">
      <c r="A201" s="706"/>
      <c r="B201" s="707"/>
      <c r="C201" s="707"/>
      <c r="D201" s="707"/>
      <c r="E201" s="707"/>
      <c r="F201" s="708"/>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06"/>
      <c r="B202" s="707"/>
      <c r="C202" s="707"/>
      <c r="D202" s="707"/>
      <c r="E202" s="707"/>
      <c r="F202" s="70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7"/>
    </row>
    <row r="203" spans="1:50" ht="24.75" customHeight="1" x14ac:dyDescent="0.15">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7" t="s">
        <v>397</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7" t="s">
        <v>398</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8"/>
    </row>
    <row r="215" spans="1:50" ht="24.75" customHeight="1" x14ac:dyDescent="0.15">
      <c r="A215" s="706"/>
      <c r="B215" s="707"/>
      <c r="C215" s="707"/>
      <c r="D215" s="707"/>
      <c r="E215" s="707"/>
      <c r="F215" s="708"/>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06"/>
      <c r="B216" s="707"/>
      <c r="C216" s="707"/>
      <c r="D216" s="707"/>
      <c r="E216" s="707"/>
      <c r="F216" s="70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7"/>
    </row>
    <row r="217" spans="1:50" ht="24.75" customHeight="1" x14ac:dyDescent="0.15">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6"/>
      <c r="B227" s="707"/>
      <c r="C227" s="707"/>
      <c r="D227" s="707"/>
      <c r="E227" s="707"/>
      <c r="F227" s="708"/>
      <c r="G227" s="397" t="s">
        <v>399</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7" t="s">
        <v>400</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8"/>
    </row>
    <row r="228" spans="1:50" ht="25.5" customHeight="1" x14ac:dyDescent="0.15">
      <c r="A228" s="706"/>
      <c r="B228" s="707"/>
      <c r="C228" s="707"/>
      <c r="D228" s="707"/>
      <c r="E228" s="707"/>
      <c r="F228" s="708"/>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06"/>
      <c r="B229" s="707"/>
      <c r="C229" s="707"/>
      <c r="D229" s="707"/>
      <c r="E229" s="707"/>
      <c r="F229" s="70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7"/>
    </row>
    <row r="230" spans="1:50" ht="24.75" customHeight="1" x14ac:dyDescent="0.15">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6"/>
      <c r="B240" s="707"/>
      <c r="C240" s="707"/>
      <c r="D240" s="707"/>
      <c r="E240" s="707"/>
      <c r="F240" s="708"/>
      <c r="G240" s="397" t="s">
        <v>401</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7" t="s">
        <v>402</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8"/>
    </row>
    <row r="241" spans="1:50" ht="24.75" customHeight="1" x14ac:dyDescent="0.15">
      <c r="A241" s="706"/>
      <c r="B241" s="707"/>
      <c r="C241" s="707"/>
      <c r="D241" s="707"/>
      <c r="E241" s="707"/>
      <c r="F241" s="708"/>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06"/>
      <c r="B242" s="707"/>
      <c r="C242" s="707"/>
      <c r="D242" s="707"/>
      <c r="E242" s="707"/>
      <c r="F242" s="70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7"/>
    </row>
    <row r="243" spans="1:50" ht="24.75" customHeight="1" x14ac:dyDescent="0.15">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6"/>
      <c r="B253" s="707"/>
      <c r="C253" s="707"/>
      <c r="D253" s="707"/>
      <c r="E253" s="707"/>
      <c r="F253" s="708"/>
      <c r="G253" s="397" t="s">
        <v>403</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7" t="s">
        <v>404</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8"/>
    </row>
    <row r="254" spans="1:50" ht="24.75" customHeight="1" x14ac:dyDescent="0.15">
      <c r="A254" s="706"/>
      <c r="B254" s="707"/>
      <c r="C254" s="707"/>
      <c r="D254" s="707"/>
      <c r="E254" s="707"/>
      <c r="F254" s="708"/>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06"/>
      <c r="B255" s="707"/>
      <c r="C255" s="707"/>
      <c r="D255" s="707"/>
      <c r="E255" s="707"/>
      <c r="F255" s="70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7"/>
    </row>
    <row r="256" spans="1:50" ht="24.75" customHeight="1" x14ac:dyDescent="0.15">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CFAB7-85A2-45FD-8EBC-98D3CA1F133C}">
  <ds:schemaRefs>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F866BAE-8FBA-4A5D-BCCC-96AC67E11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9E7125-6E7A-4A12-ABA6-09ADDB8CE2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2015-08-27T18:21:56Z</cp:lastPrinted>
  <dcterms:created xsi:type="dcterms:W3CDTF">2012-03-13T00:50:25Z</dcterms:created>
  <dcterms:modified xsi:type="dcterms:W3CDTF">2015-08-27T18:22:17Z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