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740" yWindow="90" windowWidth="1347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<sst xmlns="http://schemas.openxmlformats.org/spreadsheetml/2006/main" count="730" uniqueCount="446">
  <si>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</si>
  <si>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</si>
  <si>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</si>
  <si>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</si>
  <si>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</si>
  <si>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</si>
  <si>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</si>
  <si>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</si>
  <si>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</si>
  <si>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</si>
  <si>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</si>
  <si>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</si>
  <si>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</si>
  <si>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</si>
  <si>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</si>
  <si>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</si>
  <si>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</si>
  <si>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</si>
  <si>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</si>
  <si>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</si>
  <si>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</si>
  <si>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</si>
  <si>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</si>
  <si>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</si>
  <si>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</si>
  <si>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</si>
  <si>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</si>
  <si>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</si>
  <si>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</si>
  <si>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</si>
  <si>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</si>
  <si>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</si>
  <si>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</si>
  <si>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</si>
  <si>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</si>
  <si>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</si>
  <si>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</si>
  <si>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</si>
  <si>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</si>
  <si>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</si>
  <si>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</si>
  <si>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</si>
  <si>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</si>
  <si>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</si>
  <si>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</si>
  <si>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</si>
  <si>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</si>
  <si>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</si>
  <si>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</si>
  <si>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</si>
  <si>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</si>
  <si>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</si>
  <si>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</si>
  <si>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</si>
  <si>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</si>
  <si>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</si>
  <si>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</si>
  <si>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</si>
  <si>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</si>
  <si>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</si>
  <si>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</si>
  <si>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</si>
  <si>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</si>
  <si>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</si>
  <si>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</si>
  <si>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</si>
  <si>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</si>
  <si>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</si>
  <si>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</si>
  <si>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</si>
  <si>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</si>
  <si>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</si>
  <si>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</si>
  <si>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</si>
  <si>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</si>
  <si>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</si>
  <si>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</si>
  <si>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</si>
  <si>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</si>
  <si>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</si>
  <si>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</si>
  <si>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</si>
  <si>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</si>
  <si>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</si>
  <si>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</si>
  <si>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</si>
  <si>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</si>
  <si>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</si>
  <si>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</si>
  <si>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</si>
  <si>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</si>
  <si>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</si>
  <si>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</si>
  <si>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</si>
  <si>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</si>
  <si>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</si>
  <si>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</si>
  <si>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</si>
  <si>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</si>
  <si>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</si>
  <si>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</si>
  <si>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</si>
  <si>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</si>
  <si>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</si>
  <si>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</si>
  <si>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</si>
  <si>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</si>
  <si>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</si>
  <si>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</si>
  <si>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</si>
  <si>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</si>
  <si>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</si>
  <si>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</si>
  <si>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</si>
  <si>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</si>
  <si>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</si>
  <si>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</si>
  <si>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</si>
  <si>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</si>
  <si>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</si>
  <si>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</si>
  <si>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</si>
  <si>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</si>
  <si>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</si>
  <si>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</si>
  <si>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</si>
  <si>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</si>
  <si>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</si>
  <si>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</si>
  <si>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</si>
  <si>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</si>
  <si>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</si>
  <si>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</si>
  <si>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</si>
  <si>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</si>
  <si>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</si>
  <si>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</si>
  <si>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</si>
  <si>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</si>
  <si>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</si>
  <si>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</si>
  <si>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</si>
  <si>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</si>
  <si>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</si>
  <si>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</si>
  <si>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</si>
  <si>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</si>
  <si>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</si>
  <si>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</si>
  <si>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</si>
  <si>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</si>
  <si>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</si>
  <si>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</si>
  <si>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</si>
  <si>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</si>
  <si>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</si>
  <si>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</si>
  <si>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</si>
  <si>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</si>
  <si>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</si>
  <si>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</si>
  <si>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</si>
  <si>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</si>
  <si>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</si>
  <si>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</si>
  <si>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</si>
  <si>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</si>
  <si>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</si>
  <si>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</si>
  <si>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</si>
  <si>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</si>
  <si>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</si>
  <si>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</si>
  <si>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</si>
  <si>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</si>
  <si>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</si>
  <si>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</si>
  <si>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</si>
  <si>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</si>
  <si>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</si>
  <si>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</si>
  <si>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</si>
  <si>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</si>
  <si>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</si>
  <si>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</si>
  <si>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</si>
  <si>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</si>
  <si>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</si>
  <si>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</si>
  <si>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</si>
  <si>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</si>
  <si>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</si>
  <si>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</si>
  <si>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</si>
  <si>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</si>
  <si>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</si>
  <si>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</si>
  <si>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</si>
  <si>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</si>
  <si>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</si>
  <si>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</si>
  <si>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</si>
  <si>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</si>
  <si>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</si>
  <si>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</si>
  <si>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</si>
  <si>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</si>
  <si>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</si>
  <si>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</si>
  <si>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</si>
  <si>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</si>
  <si>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</si>
  <si>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</si>
  <si>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</si>
  <si>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</si>
  <si>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</si>
  <si>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</si>
  <si>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</si>
  <si>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</si>
  <si>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</si>
  <si>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</si>
  <si>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</si>
  <si>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</si>
  <si>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</si>
  <si>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</si>
  <si>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</si>
  <si>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</si>
  <si>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</si>
  <si>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</si>
  <si>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</si>
  <si>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</si>
  <si>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</si>
  <si>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</si>
  <si>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</si>
  <si>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</si>
  <si>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</si>
  <si>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</si>
  <si>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</si>
  <si>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</si>
  <si>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</si>
  <si>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</si>
  <si>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</si>
  <si>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</si>
  <si>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</si>
  <si>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</si>
  <si>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</si>
  <si>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</si>
  <si>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</si>
  <si>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</si>
  <si>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</si>
  <si>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</si>
  <si>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</si>
  <si>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</si>
  <si>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</si>
  <si>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</si>
  <si>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</si>
  <si>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</si>
  <si>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</si>
  <si>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</si>
  <si>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</si>
  <si>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</si>
  <si>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</si>
  <si>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</si>
  <si>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</si>
  <si>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</si>
  <si>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</si>
  <si>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</si>
  <si>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</si>
  <si>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</si>
  <si>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</si>
  <si>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</si>
  <si>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</si>
  <si>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</si>
  <si>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</si>
  <si>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</si>
  <si>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</si>
  <si>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</si>
  <si>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</si>
  <si>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</si>
  <si>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</si>
  <si>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</si>
  <si>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</si>
  <si>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</si>
  <si>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</si>
  <si>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</si>
  <si>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</si>
  <si>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</si>
  <si>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</si>
  <si>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</si>
  <si>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</si>
  <si>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</si>
  <si>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</si>
  <si>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</si>
  <si>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</si>
  <si>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</si>
  <si>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</si>
  <si>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</si>
  <si>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</si>
  <si>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</si>
  <si>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</si>
  <si>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</si>
  <si>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</si>
  <si>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</si>
  <si>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</si>
  <si>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</si>
  <si>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</si>
  <si>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</si>
  <si>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</si>
  <si>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</si>
  <si>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</si>
  <si>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</si>
  <si>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</si>
  <si>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</si>
  <si>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</si>
  <si>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</si>
  <si>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</si>
  <si>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</si>
  <si>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</si>
  <si>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</si>
  <si>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</si>
  <si>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</si>
  <si>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</si>
  <si>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</si>
  <si>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</si>
  <si>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</si>
  <si>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</si>
  <si>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</si>
  <si>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</si>
  <si>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</si>
  <si>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</si>
  <si>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</si>
  <si>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</si>
  <si>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</si>
  <si>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</si>
  <si>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</si>
  <si>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</si>
  <si>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</si>
  <si>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</si>
  <si>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</si>
  <si>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</si>
  <si>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</si>
  <si>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</si>
  <si>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</si>
  <si>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</si>
  <si>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</si>
  <si>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</si>
  <si>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</si>
  <si>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</si>
  <si>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</si>
  <si>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</si>
  <si>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</si>
  <si>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</si>
  <si>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</si>
  <si>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</si>
  <si>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</si>
  <si>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</si>
  <si>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</si>
  <si>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</si>
  <si>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</si>
  <si>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</si>
  <si>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</si>
  <si>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</si>
  <si>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</si>
  <si>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</si>
  <si>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</si>
  <si>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</si>
  <si>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</si>
  <si>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</si>
  <si>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</si>
  <si>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</si>
  <si>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</si>
  <si>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</si>
  <si>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</si>
  <si>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</si>
  <si>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</si>
  <si>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</si>
  <si>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</si>
  <si>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</si>
  <si>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</si>
  <si>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大気汚染物質等健康影響評価事業費</t>
    <rPh sb="0" eb="2">
      <t>タイキ</t>
    </rPh>
    <rPh sb="2" eb="4">
      <t>オセン</t>
    </rPh>
    <rPh sb="4" eb="7">
      <t>ブッシツトウ</t>
    </rPh>
    <rPh sb="7" eb="9">
      <t>ケンコウ</t>
    </rPh>
    <rPh sb="9" eb="11">
      <t>エイキョウ</t>
    </rPh>
    <rPh sb="11" eb="13">
      <t>ヒョウカ</t>
    </rPh>
    <rPh sb="13" eb="16">
      <t>ジギョウヒ</t>
    </rPh>
    <phoneticPr fontId="3"/>
  </si>
  <si>
    <t>平成２１年度</t>
    <rPh sb="0" eb="2">
      <t>ヘイセイ</t>
    </rPh>
    <rPh sb="4" eb="5">
      <t>ネン</t>
    </rPh>
    <rPh sb="5" eb="6">
      <t>ド</t>
    </rPh>
    <phoneticPr fontId="20"/>
  </si>
  <si>
    <t>終了予定なし</t>
    <rPh sb="0" eb="2">
      <t>シュウリョウ</t>
    </rPh>
    <rPh sb="2" eb="4">
      <t>ヨテイ</t>
    </rPh>
    <phoneticPr fontId="20"/>
  </si>
  <si>
    <t>環境保健部</t>
    <rPh sb="0" eb="2">
      <t>カンキョウ</t>
    </rPh>
    <rPh sb="2" eb="4">
      <t>ホケン</t>
    </rPh>
    <rPh sb="4" eb="5">
      <t>ブ</t>
    </rPh>
    <phoneticPr fontId="3"/>
  </si>
  <si>
    <t>環境安全課</t>
    <rPh sb="0" eb="2">
      <t>カンキョウ</t>
    </rPh>
    <rPh sb="2" eb="5">
      <t>アンゼンカ</t>
    </rPh>
    <phoneticPr fontId="3"/>
  </si>
  <si>
    <t>7　環境保健対策の推進
7-4　環境保健に関する調査研究</t>
    <rPh sb="2" eb="6">
      <t>カンキョウホケン</t>
    </rPh>
    <rPh sb="6" eb="8">
      <t>タイサク</t>
    </rPh>
    <rPh sb="9" eb="11">
      <t>スイシン</t>
    </rPh>
    <rPh sb="21" eb="22">
      <t>カン</t>
    </rPh>
    <rPh sb="24" eb="26">
      <t>チョウサ</t>
    </rPh>
    <rPh sb="26" eb="28">
      <t>ケンキュウ</t>
    </rPh>
    <phoneticPr fontId="3"/>
  </si>
  <si>
    <t>－</t>
  </si>
  <si>
    <t>現在国民の５～６人に１人が罹患するとも言われる花粉症について、花粉の飛散の仕方についての科学的な解明を行った上で、花粉飛散の予測情報をできるだけ早期かつ正確に、国民に広く提供する。</t>
  </si>
  <si>
    <t>60％の予測精度(スギのみ)で、花粉飛散量を予測する</t>
    <rPh sb="4" eb="6">
      <t>ヨソク</t>
    </rPh>
    <rPh sb="6" eb="8">
      <t>セイド</t>
    </rPh>
    <rPh sb="20" eb="21">
      <t>リョウ</t>
    </rPh>
    <rPh sb="22" eb="24">
      <t>ヨソク</t>
    </rPh>
    <phoneticPr fontId="5"/>
  </si>
  <si>
    <t>%</t>
    <phoneticPr fontId="5"/>
  </si>
  <si>
    <t>%</t>
    <phoneticPr fontId="5"/>
  </si>
  <si>
    <t>回</t>
    <rPh sb="0" eb="1">
      <t>カイ</t>
    </rPh>
    <phoneticPr fontId="5"/>
  </si>
  <si>
    <t>環境保全調査費</t>
    <rPh sb="0" eb="2">
      <t>カンキョウ</t>
    </rPh>
    <rPh sb="2" eb="4">
      <t>ホゼン</t>
    </rPh>
    <rPh sb="4" eb="7">
      <t>チョウサヒ</t>
    </rPh>
    <phoneticPr fontId="5"/>
  </si>
  <si>
    <t>○</t>
  </si>
  <si>
    <t>―</t>
  </si>
  <si>
    <t>環境省水・大気環境局</t>
    <phoneticPr fontId="5"/>
  </si>
  <si>
    <t>大気環境監視システム整備経費</t>
    <rPh sb="0" eb="4">
      <t>タイキカンキョウ</t>
    </rPh>
    <rPh sb="4" eb="6">
      <t>カンシ</t>
    </rPh>
    <rPh sb="10" eb="12">
      <t>セイビ</t>
    </rPh>
    <rPh sb="12" eb="14">
      <t>ケイヒ</t>
    </rPh>
    <phoneticPr fontId="5"/>
  </si>
  <si>
    <t>花粉症については、花粉総飛散量、飛散開始・終息時期、飛散ピーク時期の予測に加えてPM2.5との関連性等について検討を行った。
黄砂の健康影響については、知見の収集を進めるとともに、疫学的手法を用いた分析を行うためのデータの収集を行った。</t>
    <rPh sb="37" eb="38">
      <t>クワ</t>
    </rPh>
    <rPh sb="47" eb="50">
      <t>カンレンセイ</t>
    </rPh>
    <rPh sb="50" eb="51">
      <t>トウ</t>
    </rPh>
    <rPh sb="55" eb="57">
      <t>ケントウ</t>
    </rPh>
    <rPh sb="58" eb="59">
      <t>オコナ</t>
    </rPh>
    <phoneticPr fontId="5"/>
  </si>
  <si>
    <t>A.ＮＰＯ法人花粉情報協会</t>
    <phoneticPr fontId="5"/>
  </si>
  <si>
    <t>B.一般社団法人環境情報科学センター</t>
    <phoneticPr fontId="5"/>
  </si>
  <si>
    <t>ＮＰＯ法人花粉情報協会</t>
    <phoneticPr fontId="5"/>
  </si>
  <si>
    <t>一般社団法人環境情報科学センター</t>
    <phoneticPr fontId="5"/>
  </si>
  <si>
    <t>花粉症に関する調査・検討</t>
    <phoneticPr fontId="5"/>
  </si>
  <si>
    <t>黄砂による健康影響に関する調査・検討</t>
    <phoneticPr fontId="5"/>
  </si>
  <si>
    <t>花粉飛散予測に関する報道発表の実施回数</t>
    <rPh sb="0" eb="2">
      <t>カフン</t>
    </rPh>
    <rPh sb="2" eb="4">
      <t>ヒサン</t>
    </rPh>
    <rPh sb="4" eb="6">
      <t>ヨソク</t>
    </rPh>
    <rPh sb="7" eb="8">
      <t>カン</t>
    </rPh>
    <rPh sb="10" eb="12">
      <t>ホウドウ</t>
    </rPh>
    <rPh sb="12" eb="14">
      <t>ハッピョウ</t>
    </rPh>
    <rPh sb="15" eb="17">
      <t>ジッシ</t>
    </rPh>
    <rPh sb="17" eb="19">
      <t>カイスウ</t>
    </rPh>
    <phoneticPr fontId="5"/>
  </si>
  <si>
    <t>・花粉症患者は年々増加傾向にあり、花粉の飛散の予測情報をできるだけ早期かつ正確に情報提供することについて、国民から大きな期待が寄せられている。
・中国大陸から日本へ飛来する黄砂の頻度や被害が一定程度認められる一方、黄砂による健康影響については科学的知見が少なく、国民の関心が高い。</t>
    <phoneticPr fontId="5"/>
  </si>
  <si>
    <t>花粉症の飛散予測については、民間において行われていることも踏まえて事業の継続性について検討を行う。
黄砂の健康影響については、効率的に研究を行うために知見の収集とパイロットスタディを踏まえた研究を実施する。</t>
    <rPh sb="4" eb="6">
      <t>ヒサン</t>
    </rPh>
    <rPh sb="6" eb="8">
      <t>ヨソク</t>
    </rPh>
    <rPh sb="14" eb="16">
      <t>ミンカン</t>
    </rPh>
    <rPh sb="20" eb="21">
      <t>オコナ</t>
    </rPh>
    <rPh sb="29" eb="30">
      <t>フ</t>
    </rPh>
    <rPh sb="33" eb="35">
      <t>ジギョウ</t>
    </rPh>
    <rPh sb="36" eb="39">
      <t>ケイゾクセイ</t>
    </rPh>
    <rPh sb="43" eb="45">
      <t>ケントウ</t>
    </rPh>
    <rPh sb="46" eb="47">
      <t>オコナ</t>
    </rPh>
    <rPh sb="63" eb="66">
      <t>コウリツテキ</t>
    </rPh>
    <rPh sb="67" eb="69">
      <t>ケンキュウ</t>
    </rPh>
    <rPh sb="70" eb="71">
      <t>オコナ</t>
    </rPh>
    <rPh sb="91" eb="92">
      <t>フ</t>
    </rPh>
    <rPh sb="95" eb="97">
      <t>ケンキュウ</t>
    </rPh>
    <rPh sb="98" eb="100">
      <t>ジッシ</t>
    </rPh>
    <phoneticPr fontId="5"/>
  </si>
  <si>
    <t>人件費</t>
    <rPh sb="0" eb="3">
      <t>ジンケンヒ</t>
    </rPh>
    <phoneticPr fontId="5"/>
  </si>
  <si>
    <t>諸謝金</t>
    <rPh sb="0" eb="1">
      <t>ショ</t>
    </rPh>
    <rPh sb="1" eb="3">
      <t>シャキン</t>
    </rPh>
    <phoneticPr fontId="5"/>
  </si>
  <si>
    <t>その他</t>
    <rPh sb="2" eb="3">
      <t>タ</t>
    </rPh>
    <phoneticPr fontId="5"/>
  </si>
  <si>
    <t>花粉は都道府県を越えて飛散するものであり、自治体で全国的な予報を行うことは不可能</t>
    <rPh sb="0" eb="2">
      <t>カフン</t>
    </rPh>
    <rPh sb="3" eb="7">
      <t>トドウフケン</t>
    </rPh>
    <rPh sb="8" eb="9">
      <t>コ</t>
    </rPh>
    <rPh sb="11" eb="13">
      <t>ヒサン</t>
    </rPh>
    <rPh sb="21" eb="24">
      <t>ジチタイ</t>
    </rPh>
    <rPh sb="25" eb="28">
      <t>ゼンコクテキ</t>
    </rPh>
    <rPh sb="29" eb="31">
      <t>ヨホウ</t>
    </rPh>
    <rPh sb="32" eb="33">
      <t>オコナ</t>
    </rPh>
    <rPh sb="37" eb="40">
      <t>フカノウ</t>
    </rPh>
    <phoneticPr fontId="5"/>
  </si>
  <si>
    <t>花粉、黄砂ともに国民の関心が高く、その情報提供は必要であるとともに優先度が高い。</t>
    <rPh sb="0" eb="2">
      <t>カフン</t>
    </rPh>
    <rPh sb="3" eb="5">
      <t>コウサ</t>
    </rPh>
    <rPh sb="8" eb="10">
      <t>コクミン</t>
    </rPh>
    <rPh sb="11" eb="13">
      <t>カンシン</t>
    </rPh>
    <rPh sb="14" eb="15">
      <t>タカ</t>
    </rPh>
    <rPh sb="19" eb="23">
      <t>ジョウホウテイキョウ</t>
    </rPh>
    <rPh sb="24" eb="26">
      <t>ヒツヨウ</t>
    </rPh>
    <rPh sb="33" eb="36">
      <t>ユウセンド</t>
    </rPh>
    <rPh sb="37" eb="38">
      <t>タカ</t>
    </rPh>
    <phoneticPr fontId="5"/>
  </si>
  <si>
    <t>真に必要なものに限り実施されるよう仕様書を作成している。</t>
    <rPh sb="0" eb="1">
      <t>シン</t>
    </rPh>
    <rPh sb="2" eb="4">
      <t>ヒツヨウ</t>
    </rPh>
    <rPh sb="8" eb="9">
      <t>カギ</t>
    </rPh>
    <rPh sb="10" eb="12">
      <t>ジッシ</t>
    </rPh>
    <rPh sb="17" eb="20">
      <t>シヨウショ</t>
    </rPh>
    <rPh sb="21" eb="23">
      <t>サクセイ</t>
    </rPh>
    <phoneticPr fontId="5"/>
  </si>
  <si>
    <t>あらかじめ予定されていた以上の会議が必要になる場合は、インターネット会議等を活用している。</t>
    <rPh sb="5" eb="7">
      <t>ヨテイ</t>
    </rPh>
    <rPh sb="12" eb="14">
      <t>イジョウ</t>
    </rPh>
    <rPh sb="15" eb="17">
      <t>カイギ</t>
    </rPh>
    <rPh sb="18" eb="20">
      <t>ヒツヨウ</t>
    </rPh>
    <rPh sb="23" eb="25">
      <t>バアイ</t>
    </rPh>
    <rPh sb="34" eb="36">
      <t>カイギ</t>
    </rPh>
    <rPh sb="36" eb="37">
      <t>トウ</t>
    </rPh>
    <rPh sb="38" eb="40">
      <t>カツヨウ</t>
    </rPh>
    <phoneticPr fontId="5"/>
  </si>
  <si>
    <t>花粉の飛散予測に応じた報道発表の回数を設定しており、妥当と考えられる。</t>
    <rPh sb="0" eb="2">
      <t>カフン</t>
    </rPh>
    <rPh sb="3" eb="5">
      <t>ヒサン</t>
    </rPh>
    <rPh sb="5" eb="7">
      <t>ヨソク</t>
    </rPh>
    <rPh sb="8" eb="9">
      <t>オウ</t>
    </rPh>
    <rPh sb="11" eb="13">
      <t>ホウドウ</t>
    </rPh>
    <rPh sb="13" eb="15">
      <t>ハッピョウ</t>
    </rPh>
    <rPh sb="16" eb="18">
      <t>カイスウ</t>
    </rPh>
    <phoneticPr fontId="5"/>
  </si>
  <si>
    <t>当初の見込み通り行われている。</t>
    <rPh sb="0" eb="2">
      <t>トウショ</t>
    </rPh>
    <rPh sb="3" eb="5">
      <t>ミコ</t>
    </rPh>
    <rPh sb="6" eb="7">
      <t>ドオ</t>
    </rPh>
    <rPh sb="8" eb="9">
      <t>オコナ</t>
    </rPh>
    <phoneticPr fontId="5"/>
  </si>
  <si>
    <t>花粉の飛散予測に関する報道発表により全国民に共有されている。</t>
    <rPh sb="0" eb="2">
      <t>カフン</t>
    </rPh>
    <rPh sb="3" eb="5">
      <t>ヒサン</t>
    </rPh>
    <rPh sb="5" eb="7">
      <t>ヨソク</t>
    </rPh>
    <rPh sb="8" eb="9">
      <t>カン</t>
    </rPh>
    <rPh sb="11" eb="13">
      <t>ホウドウ</t>
    </rPh>
    <rPh sb="13" eb="15">
      <t>ハッピョウ</t>
    </rPh>
    <rPh sb="18" eb="21">
      <t>ゼンコクミン</t>
    </rPh>
    <rPh sb="22" eb="24">
      <t>キョウユウ</t>
    </rPh>
    <phoneticPr fontId="5"/>
  </si>
  <si>
    <t>・大気環境監視システム整備費は「花粉観測システム（はなこさん）」を運用しているが、本システムはリアルタイムの機械計測による花粉飛散データを提供している。本事業は、飛散予測や実際の飛散数の目視観察を行っている。
・他省庁で行っている事業とは関係省庁連絡会議で情報共有を行って役割分担を実施</t>
    <rPh sb="1" eb="3">
      <t>タイキ</t>
    </rPh>
    <rPh sb="3" eb="5">
      <t>カンキョウ</t>
    </rPh>
    <rPh sb="5" eb="7">
      <t>カンシ</t>
    </rPh>
    <rPh sb="11" eb="14">
      <t>セイビヒ</t>
    </rPh>
    <rPh sb="33" eb="35">
      <t>ウンヨウ</t>
    </rPh>
    <rPh sb="41" eb="42">
      <t>ホン</t>
    </rPh>
    <rPh sb="54" eb="56">
      <t>キカイ</t>
    </rPh>
    <rPh sb="56" eb="58">
      <t>ケイソク</t>
    </rPh>
    <rPh sb="76" eb="77">
      <t>ホン</t>
    </rPh>
    <rPh sb="77" eb="79">
      <t>ジギョウ</t>
    </rPh>
    <rPh sb="81" eb="83">
      <t>ヒサン</t>
    </rPh>
    <rPh sb="83" eb="85">
      <t>ヨソク</t>
    </rPh>
    <rPh sb="86" eb="88">
      <t>ジッサイ</t>
    </rPh>
    <rPh sb="89" eb="92">
      <t>ヒサンスウ</t>
    </rPh>
    <rPh sb="93" eb="95">
      <t>モクシ</t>
    </rPh>
    <rPh sb="95" eb="97">
      <t>カンサツ</t>
    </rPh>
    <rPh sb="98" eb="99">
      <t>オコナ</t>
    </rPh>
    <phoneticPr fontId="5"/>
  </si>
  <si>
    <t>予測総花粉量と実際の総花粉量の寄与率</t>
    <phoneticPr fontId="5"/>
  </si>
  <si>
    <t>-</t>
    <phoneticPr fontId="5"/>
  </si>
  <si>
    <t>―</t>
    <phoneticPr fontId="5"/>
  </si>
  <si>
    <t>-</t>
    <phoneticPr fontId="5"/>
  </si>
  <si>
    <t>執行額／花粉観測地点数</t>
    <rPh sb="0" eb="2">
      <t>シッコウ</t>
    </rPh>
    <rPh sb="2" eb="3">
      <t>ガク</t>
    </rPh>
    <rPh sb="4" eb="6">
      <t>カフン</t>
    </rPh>
    <rPh sb="6" eb="8">
      <t>カンソク</t>
    </rPh>
    <rPh sb="8" eb="10">
      <t>チテン</t>
    </rPh>
    <rPh sb="10" eb="11">
      <t>スウ</t>
    </rPh>
    <phoneticPr fontId="5"/>
  </si>
  <si>
    <t>事業が効率的に実施できるよう仕様を作り、一般競争入札により調査実施機関を選定。</t>
    <rPh sb="0" eb="2">
      <t>ジギョウ</t>
    </rPh>
    <rPh sb="3" eb="6">
      <t>コウリツテキ</t>
    </rPh>
    <rPh sb="7" eb="9">
      <t>ジッシ</t>
    </rPh>
    <rPh sb="14" eb="16">
      <t>シヨウ</t>
    </rPh>
    <rPh sb="17" eb="18">
      <t>ツク</t>
    </rPh>
    <rPh sb="20" eb="22">
      <t>イッパン</t>
    </rPh>
    <rPh sb="22" eb="24">
      <t>キョウソウ</t>
    </rPh>
    <rPh sb="24" eb="26">
      <t>ニュウサツ</t>
    </rPh>
    <phoneticPr fontId="5"/>
  </si>
  <si>
    <t>他に適切な方法はなく、効果的に実施されている。</t>
    <rPh sb="0" eb="1">
      <t>タ</t>
    </rPh>
    <rPh sb="2" eb="4">
      <t>テキセツ</t>
    </rPh>
    <rPh sb="5" eb="7">
      <t>ホウホウ</t>
    </rPh>
    <rPh sb="11" eb="14">
      <t>コウカテキ</t>
    </rPh>
    <rPh sb="15" eb="17">
      <t>ジッシ</t>
    </rPh>
    <phoneticPr fontId="5"/>
  </si>
  <si>
    <t>準備、調査等</t>
    <rPh sb="0" eb="2">
      <t>ジュンビ</t>
    </rPh>
    <rPh sb="3" eb="5">
      <t>チョウサ</t>
    </rPh>
    <rPh sb="5" eb="6">
      <t>ナド</t>
    </rPh>
    <phoneticPr fontId="5"/>
  </si>
  <si>
    <t>会議謝金</t>
    <rPh sb="0" eb="2">
      <t>カイギ</t>
    </rPh>
    <rPh sb="2" eb="4">
      <t>シャキン</t>
    </rPh>
    <phoneticPr fontId="5"/>
  </si>
  <si>
    <t>印刷費、消費税等</t>
    <rPh sb="0" eb="3">
      <t>インサツヒ</t>
    </rPh>
    <rPh sb="4" eb="7">
      <t>ショウヒゼイ</t>
    </rPh>
    <rPh sb="7" eb="8">
      <t>ナド</t>
    </rPh>
    <phoneticPr fontId="5"/>
  </si>
  <si>
    <t>-</t>
    <phoneticPr fontId="5"/>
  </si>
  <si>
    <t>-</t>
    <phoneticPr fontId="5"/>
  </si>
  <si>
    <t>-</t>
    <phoneticPr fontId="5"/>
  </si>
  <si>
    <t>円/地点</t>
    <rPh sb="0" eb="1">
      <t>エン</t>
    </rPh>
    <rPh sb="2" eb="4">
      <t>チテン</t>
    </rPh>
    <phoneticPr fontId="5"/>
  </si>
  <si>
    <t>18,322,500/48</t>
    <phoneticPr fontId="5"/>
  </si>
  <si>
    <t>15,015,000/48</t>
    <phoneticPr fontId="5"/>
  </si>
  <si>
    <t>15,929,136/48</t>
    <phoneticPr fontId="5"/>
  </si>
  <si>
    <t>16,000,000/48</t>
    <phoneticPr fontId="5"/>
  </si>
  <si>
    <t>効率的な事業の運営に取り組んでおり、妥当。</t>
    <rPh sb="0" eb="3">
      <t>コウリツテキ</t>
    </rPh>
    <rPh sb="4" eb="6">
      <t>ジギョウ</t>
    </rPh>
    <rPh sb="7" eb="9">
      <t>ウンエイ</t>
    </rPh>
    <rPh sb="10" eb="11">
      <t>ト</t>
    </rPh>
    <rPh sb="12" eb="13">
      <t>ク</t>
    </rPh>
    <rPh sb="18" eb="20">
      <t>ダトウ</t>
    </rPh>
    <phoneticPr fontId="5"/>
  </si>
  <si>
    <t xml:space="preserve">１．花粉症について
花粉症についての基礎調査や48カ所の観測地点で花粉の飛散の仕方についての実態把握等を行い、その結果を基に、花粉総飛散量、飛散開始時期、花粉飛散終息時期等を予測し、一般に情報提供を実施する。
２．黄砂について
黄砂による健康影響についての国内外の知見の収集を行うとともに、疫学調査等を実施する。
</t>
    <rPh sb="26" eb="27">
      <t>ショ</t>
    </rPh>
    <rPh sb="28" eb="30">
      <t>カンソク</t>
    </rPh>
    <rPh sb="30" eb="32">
      <t>チテン</t>
    </rPh>
    <phoneticPr fontId="5"/>
  </si>
  <si>
    <t>万円</t>
    <rPh sb="0" eb="2">
      <t>マンエン</t>
    </rPh>
    <phoneticPr fontId="5"/>
  </si>
  <si>
    <t>・類似する事項と統合し、事業の進捗状況に応じ事業内容の見直しや予算配分の重点化を行うこと。
・より一層の予算執行効率化の観点から調達手法の改善（一者応札の抑制の取組等）を図るべき。
・毎年の成果目標の達成度が極端に変動している要因をあらためて整理し、安定的な目標達成に向けて必要な検討を行うこと。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t>
    <phoneticPr fontId="5"/>
  </si>
  <si>
    <t>課長　立川　裕隆</t>
    <rPh sb="0" eb="2">
      <t>カチョウ</t>
    </rPh>
    <rPh sb="3" eb="5">
      <t>タチカワ</t>
    </rPh>
    <rPh sb="6" eb="8">
      <t>ヒロタカ</t>
    </rPh>
    <phoneticPr fontId="3"/>
  </si>
  <si>
    <t>公害調査費</t>
    <rPh sb="0" eb="2">
      <t>コウガイ</t>
    </rPh>
    <rPh sb="2" eb="4">
      <t>チョウサ</t>
    </rPh>
    <rPh sb="4" eb="5">
      <t>ヒ</t>
    </rPh>
    <phoneticPr fontId="5"/>
  </si>
  <si>
    <t>-</t>
    <phoneticPr fontId="5"/>
  </si>
  <si>
    <t>平成28年度より、事業番号246の一部及び事業番号308を統合し、「環境中の多様な因子による健康影響に関する基礎調査費」と改称し、そのことにより、費目が変更となっている。</t>
    <rPh sb="0" eb="2">
      <t>ヘイセイ</t>
    </rPh>
    <rPh sb="4" eb="6">
      <t>ネンド</t>
    </rPh>
    <rPh sb="9" eb="11">
      <t>ジギョウ</t>
    </rPh>
    <rPh sb="11" eb="13">
      <t>バンゴウ</t>
    </rPh>
    <rPh sb="17" eb="19">
      <t>イチブ</t>
    </rPh>
    <rPh sb="19" eb="20">
      <t>オヨ</t>
    </rPh>
    <rPh sb="21" eb="23">
      <t>ジギョウ</t>
    </rPh>
    <rPh sb="23" eb="25">
      <t>バンゴウ</t>
    </rPh>
    <rPh sb="29" eb="31">
      <t>トウゴウ</t>
    </rPh>
    <rPh sb="34" eb="37">
      <t>カンキョウチュウ</t>
    </rPh>
    <rPh sb="38" eb="40">
      <t>タヨウ</t>
    </rPh>
    <rPh sb="41" eb="43">
      <t>インシ</t>
    </rPh>
    <rPh sb="46" eb="48">
      <t>ケンコウ</t>
    </rPh>
    <rPh sb="48" eb="50">
      <t>エイキョウ</t>
    </rPh>
    <rPh sb="51" eb="52">
      <t>カン</t>
    </rPh>
    <rPh sb="54" eb="56">
      <t>キソ</t>
    </rPh>
    <rPh sb="56" eb="58">
      <t>チョウサ</t>
    </rPh>
    <rPh sb="58" eb="59">
      <t>ヒ</t>
    </rPh>
    <rPh sb="61" eb="63">
      <t>カイショウ</t>
    </rPh>
    <rPh sb="73" eb="75">
      <t>ヒモク</t>
    </rPh>
    <rPh sb="76" eb="78">
      <t>ヘンコウ</t>
    </rPh>
    <phoneticPr fontId="5"/>
  </si>
  <si>
    <t>縮減</t>
  </si>
  <si>
    <t>平成28年度要求より、事業番号246の一部及び308を統合し、「環境中の多様な因子による健康影響に関する基礎調査費」と改称</t>
    <phoneticPr fontId="5"/>
  </si>
  <si>
    <t>・類似する事項と統合し、事業内容の見直しを行い予算規模を縮減した。
・１者応札を回避するための方策として、入札条件の緩和や公告期間を延長するなど工夫を図る。
・毎年の成果目標の達成度が極端に変動している要因について花粉の飛散予測を行っている検討会の委員の意見も踏まえて検討を行った結果、天候等の自然現象に依存する部分が大きく、安定的な目標達成が困難と考えられたことから事業内容の見直しを行い、予算規模を縮減した。
・費目、使途の内訳について事業者に行政事業レビューの趣旨を十分説明し、回答を得られるよう努力する。</t>
    <rPh sb="107" eb="109">
      <t>カフン</t>
    </rPh>
    <rPh sb="110" eb="112">
      <t>ヒサン</t>
    </rPh>
    <rPh sb="112" eb="114">
      <t>ヨソク</t>
    </rPh>
    <rPh sb="115" eb="116">
      <t>オコナ</t>
    </rPh>
    <rPh sb="120" eb="123">
      <t>ケントウカイ</t>
    </rPh>
    <rPh sb="124" eb="126">
      <t>イイン</t>
    </rPh>
    <rPh sb="127" eb="129">
      <t>イケン</t>
    </rPh>
    <rPh sb="130" eb="131">
      <t>フ</t>
    </rPh>
    <rPh sb="134" eb="136">
      <t>ケントウ</t>
    </rPh>
    <rPh sb="137" eb="138">
      <t>オコナ</t>
    </rPh>
    <rPh sb="140" eb="142">
      <t>ケッカ</t>
    </rPh>
    <rPh sb="172" eb="174">
      <t>コンナン</t>
    </rPh>
    <rPh sb="175" eb="176">
      <t>カンガ</t>
    </rPh>
    <rPh sb="184" eb="186">
      <t>ジギョウ</t>
    </rPh>
    <rPh sb="186" eb="188">
      <t>ナイヨウ</t>
    </rPh>
    <rPh sb="189" eb="191">
      <t>ミナオ</t>
    </rPh>
    <rPh sb="193" eb="194">
      <t>オコナ</t>
    </rPh>
    <rPh sb="196" eb="198">
      <t>ヨサン</t>
    </rPh>
    <rPh sb="198" eb="200">
      <t>キボ</t>
    </rPh>
    <rPh sb="201" eb="203">
      <t>シュクゲン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</si>
</sst>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3" fillId="0" borderId="72"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115872</xdr:colOff>
      <xdr:row>139</xdr:row>
      <xdr:rowOff>163284</xdr:rowOff>
    </xdr:from>
    <xdr:to>
      <xdr:col>36</xdr:col>
      <xdr:colOff>116688</xdr:colOff>
      <xdr:row>141</xdr:row>
      <xdr:rowOff>78919</xdr:rowOff>
    </xdr:to>
    <xdr:sp macro="" textlink="">
      <xdr:nvSpPr>
        <xdr:cNvPr id="23" name="テキスト ボックス 22"/>
        <xdr:cNvSpPr txBox="1"/>
      </xdr:nvSpPr>
      <xdr:spPr>
        <a:xfrm>
          <a:off x="4606229" y="30371141"/>
          <a:ext cx="2858316" cy="62320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000"/>
            </a:lnSpc>
          </a:pPr>
          <a:r>
            <a:rPr kumimoji="1" lang="ja-JP" altLang="en-US" sz="1600"/>
            <a:t>環境省</a:t>
          </a:r>
          <a:endParaRPr kumimoji="1" lang="en-US" altLang="ja-JP" sz="1600"/>
        </a:p>
        <a:p>
          <a:pPr algn="ctr">
            <a:lnSpc>
              <a:spcPts val="2000"/>
            </a:lnSpc>
          </a:pPr>
          <a:r>
            <a:rPr lang="ja-JP" altLang="en-US" sz="1600"/>
            <a:t>２２百万円</a:t>
          </a:r>
          <a:endParaRPr kumimoji="1" lang="ja-JP" altLang="en-US" sz="1600"/>
        </a:p>
      </xdr:txBody>
    </xdr:sp>
    <xdr:clientData/>
  </xdr:twoCellAnchor>
  <xdr:twoCellAnchor>
    <xdr:from>
      <xdr:col>13</xdr:col>
      <xdr:colOff>44763</xdr:colOff>
      <xdr:row>149</xdr:row>
      <xdr:rowOff>343420</xdr:rowOff>
    </xdr:from>
    <xdr:to>
      <xdr:col>26</xdr:col>
      <xdr:colOff>54288</xdr:colOff>
      <xdr:row>151</xdr:row>
      <xdr:rowOff>241636</xdr:rowOff>
    </xdr:to>
    <xdr:sp macro="" textlink="">
      <xdr:nvSpPr>
        <xdr:cNvPr id="24" name="テキスト ボックス 23"/>
        <xdr:cNvSpPr txBox="1"/>
      </xdr:nvSpPr>
      <xdr:spPr>
        <a:xfrm>
          <a:off x="2698156" y="34089134"/>
          <a:ext cx="2662918" cy="605788"/>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a:t>
          </a:r>
          <a:r>
            <a:rPr lang="ja-JP" altLang="en-US" sz="1400"/>
            <a:t>ＮＰＯ法人花粉情報協会</a:t>
          </a:r>
          <a:endParaRPr lang="en-US" altLang="ja-JP" sz="1400"/>
        </a:p>
        <a:p>
          <a:pPr algn="ctr"/>
          <a:r>
            <a:rPr lang="ja-JP" altLang="en-US" sz="1400"/>
            <a:t>１６百万円</a:t>
          </a:r>
          <a:endParaRPr kumimoji="1" lang="ja-JP" altLang="en-US" sz="1400"/>
        </a:p>
      </xdr:txBody>
    </xdr:sp>
    <xdr:clientData/>
  </xdr:twoCellAnchor>
  <xdr:twoCellAnchor>
    <xdr:from>
      <xdr:col>33</xdr:col>
      <xdr:colOff>168121</xdr:colOff>
      <xdr:row>149</xdr:row>
      <xdr:rowOff>34201</xdr:rowOff>
    </xdr:from>
    <xdr:to>
      <xdr:col>43</xdr:col>
      <xdr:colOff>184800</xdr:colOff>
      <xdr:row>150</xdr:row>
      <xdr:rowOff>48874</xdr:rowOff>
    </xdr:to>
    <xdr:sp macro="" textlink="">
      <xdr:nvSpPr>
        <xdr:cNvPr id="25" name="テキスト ボックス 24"/>
        <xdr:cNvSpPr txBox="1"/>
      </xdr:nvSpPr>
      <xdr:spPr>
        <a:xfrm>
          <a:off x="6903657" y="33779915"/>
          <a:ext cx="2057750" cy="368459"/>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29</xdr:col>
      <xdr:colOff>76809</xdr:colOff>
      <xdr:row>144</xdr:row>
      <xdr:rowOff>108857</xdr:rowOff>
    </xdr:from>
    <xdr:to>
      <xdr:col>29</xdr:col>
      <xdr:colOff>76809</xdr:colOff>
      <xdr:row>146</xdr:row>
      <xdr:rowOff>307678</xdr:rowOff>
    </xdr:to>
    <xdr:cxnSp macro="">
      <xdr:nvCxnSpPr>
        <xdr:cNvPr id="26" name="直線コネクタ 25"/>
        <xdr:cNvCxnSpPr/>
      </xdr:nvCxnSpPr>
      <xdr:spPr bwMode="auto">
        <a:xfrm>
          <a:off x="5995916" y="32085643"/>
          <a:ext cx="0" cy="90639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186829</xdr:colOff>
      <xdr:row>146</xdr:row>
      <xdr:rowOff>330810</xdr:rowOff>
    </xdr:from>
    <xdr:to>
      <xdr:col>38</xdr:col>
      <xdr:colOff>136064</xdr:colOff>
      <xdr:row>146</xdr:row>
      <xdr:rowOff>330810</xdr:rowOff>
    </xdr:to>
    <xdr:cxnSp macro="">
      <xdr:nvCxnSpPr>
        <xdr:cNvPr id="27" name="直線コネクタ 26"/>
        <xdr:cNvCxnSpPr/>
      </xdr:nvCxnSpPr>
      <xdr:spPr bwMode="auto">
        <a:xfrm flipH="1">
          <a:off x="4064865" y="33015167"/>
          <a:ext cx="382727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144617</xdr:colOff>
      <xdr:row>146</xdr:row>
      <xdr:rowOff>326728</xdr:rowOff>
    </xdr:from>
    <xdr:to>
      <xdr:col>38</xdr:col>
      <xdr:colOff>144617</xdr:colOff>
      <xdr:row>149</xdr:row>
      <xdr:rowOff>27371</xdr:rowOff>
    </xdr:to>
    <xdr:cxnSp macro="">
      <xdr:nvCxnSpPr>
        <xdr:cNvPr id="29" name="直線コネクタ 28"/>
        <xdr:cNvCxnSpPr/>
      </xdr:nvCxnSpPr>
      <xdr:spPr bwMode="auto">
        <a:xfrm rot="5400000">
          <a:off x="7519688" y="33392085"/>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86530</xdr:colOff>
      <xdr:row>149</xdr:row>
      <xdr:rowOff>41134</xdr:rowOff>
    </xdr:from>
    <xdr:to>
      <xdr:col>23</xdr:col>
      <xdr:colOff>175972</xdr:colOff>
      <xdr:row>149</xdr:row>
      <xdr:rowOff>301508</xdr:rowOff>
    </xdr:to>
    <xdr:sp macro="" textlink="">
      <xdr:nvSpPr>
        <xdr:cNvPr id="30" name="テキスト ボックス 29"/>
        <xdr:cNvSpPr txBox="1"/>
      </xdr:nvSpPr>
      <xdr:spPr>
        <a:xfrm>
          <a:off x="3148137" y="33786848"/>
          <a:ext cx="1722299" cy="26037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lang="ja-JP" altLang="en-US" sz="1400"/>
            <a:t>一般競争・請負</a:t>
          </a:r>
          <a:r>
            <a:rPr kumimoji="1" lang="en-US" altLang="ja-JP" sz="1400"/>
            <a:t>】</a:t>
          </a:r>
          <a:endParaRPr kumimoji="1" lang="ja-JP" altLang="en-US" sz="1400"/>
        </a:p>
      </xdr:txBody>
    </xdr:sp>
    <xdr:clientData/>
  </xdr:twoCellAnchor>
  <xdr:twoCellAnchor>
    <xdr:from>
      <xdr:col>30</xdr:col>
      <xdr:colOff>163284</xdr:colOff>
      <xdr:row>150</xdr:row>
      <xdr:rowOff>665</xdr:rowOff>
    </xdr:from>
    <xdr:to>
      <xdr:col>48</xdr:col>
      <xdr:colOff>136071</xdr:colOff>
      <xdr:row>151</xdr:row>
      <xdr:rowOff>340178</xdr:rowOff>
    </xdr:to>
    <xdr:sp macro="" textlink="">
      <xdr:nvSpPr>
        <xdr:cNvPr id="31" name="テキスト ボックス 30"/>
        <xdr:cNvSpPr txBox="1"/>
      </xdr:nvSpPr>
      <xdr:spPr>
        <a:xfrm>
          <a:off x="6286498" y="34113772"/>
          <a:ext cx="3646716" cy="69329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a:t>
          </a:r>
          <a:r>
            <a:rPr lang="ja-JP" altLang="en-US" sz="1400"/>
            <a:t>一般社団法人環境情報科学センター</a:t>
          </a:r>
          <a:endParaRPr lang="en-US" altLang="ja-JP" sz="1400"/>
        </a:p>
        <a:p>
          <a:pPr algn="ctr"/>
          <a:r>
            <a:rPr lang="ja-JP" altLang="en-US" sz="1400"/>
            <a:t>６百万円</a:t>
          </a:r>
          <a:endParaRPr kumimoji="1" lang="ja-JP" altLang="en-US" sz="1400"/>
        </a:p>
      </xdr:txBody>
    </xdr:sp>
    <xdr:clientData/>
  </xdr:twoCellAnchor>
  <xdr:twoCellAnchor>
    <xdr:from>
      <xdr:col>14</xdr:col>
      <xdr:colOff>191771</xdr:colOff>
      <xdr:row>141</xdr:row>
      <xdr:rowOff>140909</xdr:rowOff>
    </xdr:from>
    <xdr:to>
      <xdr:col>43</xdr:col>
      <xdr:colOff>121922</xdr:colOff>
      <xdr:row>143</xdr:row>
      <xdr:rowOff>228599</xdr:rowOff>
    </xdr:to>
    <xdr:sp macro="" textlink="">
      <xdr:nvSpPr>
        <xdr:cNvPr id="32" name="大かっこ 31"/>
        <xdr:cNvSpPr/>
      </xdr:nvSpPr>
      <xdr:spPr>
        <a:xfrm>
          <a:off x="3049271" y="31056338"/>
          <a:ext cx="5849258" cy="795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花粉飛散量、時期等の予測、及び各種情報提供</a:t>
          </a:r>
          <a:r>
            <a:rPr kumimoji="1" lang="ja-JP" altLang="en-US" sz="1200">
              <a:solidFill>
                <a:schemeClr val="tx1"/>
              </a:solidFill>
              <a:latin typeface="+mn-lt"/>
              <a:ea typeface="+mn-ea"/>
              <a:cs typeface="+mn-cs"/>
            </a:rPr>
            <a:t>等</a:t>
          </a:r>
          <a:r>
            <a:rPr kumimoji="1" lang="ja-JP" altLang="ja-JP" sz="1200">
              <a:solidFill>
                <a:schemeClr val="tx1"/>
              </a:solidFill>
              <a:latin typeface="+mn-lt"/>
              <a:ea typeface="+mn-ea"/>
              <a:cs typeface="+mn-cs"/>
            </a:rPr>
            <a:t>に係る企画立案</a:t>
          </a:r>
          <a:endParaRPr kumimoji="1" lang="en-US" altLang="ja-JP" sz="1200">
            <a:solidFill>
              <a:schemeClr val="tx1"/>
            </a:solidFill>
            <a:latin typeface="+mn-lt"/>
            <a:ea typeface="+mn-ea"/>
            <a:cs typeface="+mn-cs"/>
          </a:endParaRPr>
        </a:p>
        <a:p>
          <a:pPr algn="l" rtl="0" eaLnBrk="1" fontAlgn="auto" latinLnBrk="0" hangingPunct="1">
            <a:lnSpc>
              <a:spcPts val="1500"/>
            </a:lnSpc>
          </a:pPr>
          <a:r>
            <a:rPr kumimoji="1" lang="ja-JP" altLang="en-US" sz="1200">
              <a:solidFill>
                <a:schemeClr val="tx1"/>
              </a:solidFill>
              <a:latin typeface="+mn-lt"/>
              <a:ea typeface="+mn-ea"/>
              <a:cs typeface="+mn-cs"/>
            </a:rPr>
            <a:t>　　         </a:t>
          </a:r>
          <a:r>
            <a:rPr kumimoji="1" lang="ja-JP" altLang="ja-JP" sz="1200">
              <a:solidFill>
                <a:schemeClr val="tx1"/>
              </a:solidFill>
              <a:latin typeface="+mn-lt"/>
              <a:ea typeface="+mn-ea"/>
              <a:cs typeface="+mn-cs"/>
            </a:rPr>
            <a:t>黄砂の健康影響に関する情報収集、文献調査</a:t>
          </a:r>
          <a:r>
            <a:rPr kumimoji="1" lang="ja-JP" altLang="en-US" sz="1200">
              <a:solidFill>
                <a:schemeClr val="tx1"/>
              </a:solidFill>
              <a:latin typeface="+mn-lt"/>
              <a:ea typeface="+mn-ea"/>
              <a:cs typeface="+mn-cs"/>
            </a:rPr>
            <a:t>等に係る</a:t>
          </a:r>
          <a:r>
            <a:rPr kumimoji="1" lang="ja-JP" altLang="ja-JP" sz="1200">
              <a:solidFill>
                <a:schemeClr val="tx1"/>
              </a:solidFill>
              <a:latin typeface="+mn-lt"/>
              <a:ea typeface="+mn-ea"/>
              <a:cs typeface="+mn-cs"/>
            </a:rPr>
            <a:t>企画立案</a:t>
          </a:r>
        </a:p>
      </xdr:txBody>
    </xdr:sp>
    <xdr:clientData/>
  </xdr:twoCellAnchor>
  <xdr:twoCellAnchor>
    <xdr:from>
      <xdr:col>13</xdr:col>
      <xdr:colOff>70065</xdr:colOff>
      <xdr:row>151</xdr:row>
      <xdr:rowOff>308747</xdr:rowOff>
    </xdr:from>
    <xdr:to>
      <xdr:col>26</xdr:col>
      <xdr:colOff>38315</xdr:colOff>
      <xdr:row>154</xdr:row>
      <xdr:rowOff>26944</xdr:rowOff>
    </xdr:to>
    <xdr:sp macro="" textlink="">
      <xdr:nvSpPr>
        <xdr:cNvPr id="33" name="大かっこ 32"/>
        <xdr:cNvSpPr/>
      </xdr:nvSpPr>
      <xdr:spPr>
        <a:xfrm>
          <a:off x="2723458" y="34762033"/>
          <a:ext cx="2621643" cy="7795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en-US" sz="1200">
              <a:solidFill>
                <a:schemeClr val="tx1"/>
              </a:solidFill>
              <a:latin typeface="+mn-lt"/>
              <a:ea typeface="+mn-ea"/>
              <a:cs typeface="+mn-cs"/>
            </a:rPr>
            <a:t>   花粉症に関する調査・検討</a:t>
          </a:r>
          <a:endParaRPr kumimoji="1" lang="en-US" altLang="ja-JP" sz="1200">
            <a:solidFill>
              <a:schemeClr val="tx1"/>
            </a:solidFill>
            <a:latin typeface="+mn-lt"/>
            <a:ea typeface="+mn-ea"/>
            <a:cs typeface="+mn-cs"/>
          </a:endParaRPr>
        </a:p>
      </xdr:txBody>
    </xdr:sp>
    <xdr:clientData/>
  </xdr:twoCellAnchor>
  <xdr:twoCellAnchor>
    <xdr:from>
      <xdr:col>30</xdr:col>
      <xdr:colOff>68036</xdr:colOff>
      <xdr:row>152</xdr:row>
      <xdr:rowOff>171456</xdr:rowOff>
    </xdr:from>
    <xdr:to>
      <xdr:col>48</xdr:col>
      <xdr:colOff>176893</xdr:colOff>
      <xdr:row>154</xdr:row>
      <xdr:rowOff>237090</xdr:rowOff>
    </xdr:to>
    <xdr:sp macro="" textlink="">
      <xdr:nvSpPr>
        <xdr:cNvPr id="34" name="大かっこ 33"/>
        <xdr:cNvSpPr/>
      </xdr:nvSpPr>
      <xdr:spPr>
        <a:xfrm>
          <a:off x="6191250" y="34992135"/>
          <a:ext cx="3782786" cy="7732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eaLnBrk="1" fontAlgn="auto" latinLnBrk="0" hangingPunct="1"/>
          <a:r>
            <a:rPr kumimoji="1" lang="ja-JP" altLang="ja-JP" sz="1200">
              <a:solidFill>
                <a:schemeClr val="tx1"/>
              </a:solidFill>
              <a:latin typeface="+mn-lt"/>
              <a:ea typeface="+mn-ea"/>
              <a:cs typeface="+mn-cs"/>
            </a:rPr>
            <a:t>黄砂による健康影響</a:t>
          </a:r>
          <a:r>
            <a:rPr kumimoji="1" lang="ja-JP" altLang="en-US" sz="1200">
              <a:solidFill>
                <a:schemeClr val="tx1"/>
              </a:solidFill>
              <a:latin typeface="+mn-lt"/>
              <a:ea typeface="+mn-ea"/>
              <a:cs typeface="+mn-cs"/>
            </a:rPr>
            <a:t>に関する調査・検討</a:t>
          </a:r>
          <a:endParaRPr kumimoji="1" lang="en-US" altLang="ja-JP" sz="1200">
            <a:solidFill>
              <a:schemeClr val="tx1"/>
            </a:solidFill>
            <a:latin typeface="+mn-lt"/>
            <a:ea typeface="+mn-ea"/>
            <a:cs typeface="+mn-cs"/>
          </a:endParaRPr>
        </a:p>
      </xdr:txBody>
    </xdr:sp>
    <xdr:clientData/>
  </xdr:twoCellAnchor>
  <xdr:twoCellAnchor>
    <xdr:from>
      <xdr:col>19</xdr:col>
      <xdr:colOff>176889</xdr:colOff>
      <xdr:row>146</xdr:row>
      <xdr:rowOff>326572</xdr:rowOff>
    </xdr:from>
    <xdr:to>
      <xdr:col>19</xdr:col>
      <xdr:colOff>176889</xdr:colOff>
      <xdr:row>149</xdr:row>
      <xdr:rowOff>27215</xdr:rowOff>
    </xdr:to>
    <xdr:cxnSp macro="">
      <xdr:nvCxnSpPr>
        <xdr:cNvPr id="45" name="直線コネクタ 44"/>
        <xdr:cNvCxnSpPr/>
      </xdr:nvCxnSpPr>
      <xdr:spPr bwMode="auto">
        <a:xfrm rot="5400000">
          <a:off x="3673925" y="33391929"/>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27215</xdr:colOff>
      <xdr:row>180</xdr:row>
      <xdr:rowOff>299357</xdr:rowOff>
    </xdr:from>
    <xdr:ext cx="3578678" cy="925285"/>
    <xdr:sp macro="" textlink="">
      <xdr:nvSpPr>
        <xdr:cNvPr id="48" name="テキスト ボックス 47"/>
        <xdr:cNvSpPr txBox="1"/>
      </xdr:nvSpPr>
      <xdr:spPr>
        <a:xfrm>
          <a:off x="1660072" y="46917428"/>
          <a:ext cx="3578678" cy="925285"/>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nSpc>
              <a:spcPts val="10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100"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8" t="s">
        <v>0</v>
      </c>
      <c r="AK2" s="428"/>
      <c r="AL2" s="428"/>
      <c r="AM2" s="428"/>
      <c r="AN2" s="428"/>
      <c r="AO2" s="428"/>
      <c r="AP2" s="428"/>
      <c r="AQ2" s="679" t="s">
        <v>377</v>
      </c>
      <c r="AR2" s="679"/>
      <c r="AS2" s="59" t="str">
        <f>IF(OR(AQ2="　", AQ2=""), "", "-")</f>
        <v/>
      </c>
      <c r="AT2" s="680">
        <v>267</v>
      </c>
      <c r="AU2" s="680"/>
      <c r="AV2" s="60" t="str">
        <f>IF(AW2="", "", "-")</f>
        <v/>
      </c>
      <c r="AW2" s="681"/>
      <c r="AX2" s="681"/>
    </row>
    <row r="3" spans="1:50" ht="21" customHeight="1" thickBot="1">
      <c r="A3" s="638" t="s">
        <v>215</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89</v>
      </c>
      <c r="AJ3" s="640" t="s">
        <v>378</v>
      </c>
      <c r="AK3" s="640"/>
      <c r="AL3" s="640"/>
      <c r="AM3" s="640"/>
      <c r="AN3" s="640"/>
      <c r="AO3" s="640"/>
      <c r="AP3" s="640"/>
      <c r="AQ3" s="640"/>
      <c r="AR3" s="640"/>
      <c r="AS3" s="640"/>
      <c r="AT3" s="640"/>
      <c r="AU3" s="640"/>
      <c r="AV3" s="640"/>
      <c r="AW3" s="640"/>
      <c r="AX3" s="36" t="s">
        <v>90</v>
      </c>
    </row>
    <row r="4" spans="1:50" ht="24.75" customHeight="1">
      <c r="A4" s="455" t="s">
        <v>30</v>
      </c>
      <c r="B4" s="456"/>
      <c r="C4" s="456"/>
      <c r="D4" s="456"/>
      <c r="E4" s="456"/>
      <c r="F4" s="456"/>
      <c r="G4" s="429" t="s">
        <v>379</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382</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c r="A5" s="439" t="s">
        <v>92</v>
      </c>
      <c r="B5" s="440"/>
      <c r="C5" s="440"/>
      <c r="D5" s="440"/>
      <c r="E5" s="440"/>
      <c r="F5" s="441"/>
      <c r="G5" s="654" t="s">
        <v>380</v>
      </c>
      <c r="H5" s="616"/>
      <c r="I5" s="616"/>
      <c r="J5" s="616"/>
      <c r="K5" s="616"/>
      <c r="L5" s="616"/>
      <c r="M5" s="655" t="s">
        <v>91</v>
      </c>
      <c r="N5" s="656"/>
      <c r="O5" s="656"/>
      <c r="P5" s="656"/>
      <c r="Q5" s="656"/>
      <c r="R5" s="657"/>
      <c r="S5" s="615" t="s">
        <v>381</v>
      </c>
      <c r="T5" s="616"/>
      <c r="U5" s="616"/>
      <c r="V5" s="616"/>
      <c r="W5" s="616"/>
      <c r="X5" s="617"/>
      <c r="Y5" s="446" t="s">
        <v>3</v>
      </c>
      <c r="Z5" s="447"/>
      <c r="AA5" s="447"/>
      <c r="AB5" s="447"/>
      <c r="AC5" s="447"/>
      <c r="AD5" s="448"/>
      <c r="AE5" s="449" t="s">
        <v>383</v>
      </c>
      <c r="AF5" s="450"/>
      <c r="AG5" s="450"/>
      <c r="AH5" s="450"/>
      <c r="AI5" s="450"/>
      <c r="AJ5" s="450"/>
      <c r="AK5" s="450"/>
      <c r="AL5" s="450"/>
      <c r="AM5" s="450"/>
      <c r="AN5" s="450"/>
      <c r="AO5" s="450"/>
      <c r="AP5" s="451"/>
      <c r="AQ5" s="452" t="s">
        <v>439</v>
      </c>
      <c r="AR5" s="453"/>
      <c r="AS5" s="453"/>
      <c r="AT5" s="453"/>
      <c r="AU5" s="453"/>
      <c r="AV5" s="453"/>
      <c r="AW5" s="453"/>
      <c r="AX5" s="454"/>
    </row>
    <row r="6" spans="1:50" ht="39" customHeight="1">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384</v>
      </c>
      <c r="AF6" s="464"/>
      <c r="AG6" s="464"/>
      <c r="AH6" s="464"/>
      <c r="AI6" s="464"/>
      <c r="AJ6" s="464"/>
      <c r="AK6" s="464"/>
      <c r="AL6" s="464"/>
      <c r="AM6" s="464"/>
      <c r="AN6" s="464"/>
      <c r="AO6" s="464"/>
      <c r="AP6" s="464"/>
      <c r="AQ6" s="465"/>
      <c r="AR6" s="465"/>
      <c r="AS6" s="465"/>
      <c r="AT6" s="465"/>
      <c r="AU6" s="465"/>
      <c r="AV6" s="465"/>
      <c r="AW6" s="465"/>
      <c r="AX6" s="466"/>
    </row>
    <row r="7" spans="1:50" ht="49.5" customHeight="1">
      <c r="A7" s="482" t="s">
        <v>25</v>
      </c>
      <c r="B7" s="483"/>
      <c r="C7" s="483"/>
      <c r="D7" s="483"/>
      <c r="E7" s="483"/>
      <c r="F7" s="483"/>
      <c r="G7" s="484" t="s">
        <v>419</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385</v>
      </c>
      <c r="AF7" s="489"/>
      <c r="AG7" s="489"/>
      <c r="AH7" s="489"/>
      <c r="AI7" s="489"/>
      <c r="AJ7" s="489"/>
      <c r="AK7" s="489"/>
      <c r="AL7" s="489"/>
      <c r="AM7" s="489"/>
      <c r="AN7" s="489"/>
      <c r="AO7" s="489"/>
      <c r="AP7" s="489"/>
      <c r="AQ7" s="489"/>
      <c r="AR7" s="489"/>
      <c r="AS7" s="489"/>
      <c r="AT7" s="489"/>
      <c r="AU7" s="489"/>
      <c r="AV7" s="489"/>
      <c r="AW7" s="489"/>
      <c r="AX7" s="490"/>
    </row>
    <row r="8" spans="1:50" ht="52.5" customHeight="1">
      <c r="A8" s="635" t="s">
        <v>307</v>
      </c>
      <c r="B8" s="636"/>
      <c r="C8" s="636"/>
      <c r="D8" s="636"/>
      <c r="E8" s="636"/>
      <c r="F8" s="637"/>
      <c r="G8" s="632" t="str">
        <f>入力規則等!A26</f>
        <v/>
      </c>
      <c r="H8" s="633"/>
      <c r="I8" s="633"/>
      <c r="J8" s="633"/>
      <c r="K8" s="633"/>
      <c r="L8" s="633"/>
      <c r="M8" s="633"/>
      <c r="N8" s="633"/>
      <c r="O8" s="633"/>
      <c r="P8" s="633"/>
      <c r="Q8" s="633"/>
      <c r="R8" s="633"/>
      <c r="S8" s="633"/>
      <c r="T8" s="633"/>
      <c r="U8" s="633"/>
      <c r="V8" s="633"/>
      <c r="W8" s="633"/>
      <c r="X8" s="634"/>
      <c r="Y8" s="467" t="s">
        <v>78</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c r="A9" s="184" t="s">
        <v>26</v>
      </c>
      <c r="B9" s="185"/>
      <c r="C9" s="185"/>
      <c r="D9" s="185"/>
      <c r="E9" s="185"/>
      <c r="F9" s="185"/>
      <c r="G9" s="186" t="s">
        <v>386</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436</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91"/>
      <c r="G11" s="443" t="str">
        <f>入力規則等!P10</f>
        <v>委託・請負</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c r="A13" s="397"/>
      <c r="B13" s="398"/>
      <c r="C13" s="398"/>
      <c r="D13" s="398"/>
      <c r="E13" s="398"/>
      <c r="F13" s="399"/>
      <c r="G13" s="501" t="s">
        <v>7</v>
      </c>
      <c r="H13" s="502"/>
      <c r="I13" s="507" t="s">
        <v>8</v>
      </c>
      <c r="J13" s="508"/>
      <c r="K13" s="508"/>
      <c r="L13" s="508"/>
      <c r="M13" s="508"/>
      <c r="N13" s="508"/>
      <c r="O13" s="509"/>
      <c r="P13" s="175">
        <v>24</v>
      </c>
      <c r="Q13" s="176"/>
      <c r="R13" s="176"/>
      <c r="S13" s="176"/>
      <c r="T13" s="176"/>
      <c r="U13" s="176"/>
      <c r="V13" s="177"/>
      <c r="W13" s="175">
        <v>23</v>
      </c>
      <c r="X13" s="176"/>
      <c r="Y13" s="176"/>
      <c r="Z13" s="176"/>
      <c r="AA13" s="176"/>
      <c r="AB13" s="176"/>
      <c r="AC13" s="177"/>
      <c r="AD13" s="175">
        <v>22</v>
      </c>
      <c r="AE13" s="176"/>
      <c r="AF13" s="176"/>
      <c r="AG13" s="176"/>
      <c r="AH13" s="176"/>
      <c r="AI13" s="176"/>
      <c r="AJ13" s="177"/>
      <c r="AK13" s="175">
        <v>22</v>
      </c>
      <c r="AL13" s="176"/>
      <c r="AM13" s="176"/>
      <c r="AN13" s="176"/>
      <c r="AO13" s="176"/>
      <c r="AP13" s="176"/>
      <c r="AQ13" s="177"/>
      <c r="AR13" s="189">
        <v>22</v>
      </c>
      <c r="AS13" s="190"/>
      <c r="AT13" s="190"/>
      <c r="AU13" s="190"/>
      <c r="AV13" s="190"/>
      <c r="AW13" s="190"/>
      <c r="AX13" s="191"/>
    </row>
    <row r="14" spans="1:50" ht="21" customHeight="1">
      <c r="A14" s="397"/>
      <c r="B14" s="398"/>
      <c r="C14" s="398"/>
      <c r="D14" s="398"/>
      <c r="E14" s="398"/>
      <c r="F14" s="399"/>
      <c r="G14" s="503"/>
      <c r="H14" s="504"/>
      <c r="I14" s="179" t="s">
        <v>9</v>
      </c>
      <c r="J14" s="180"/>
      <c r="K14" s="180"/>
      <c r="L14" s="180"/>
      <c r="M14" s="180"/>
      <c r="N14" s="180"/>
      <c r="O14" s="181"/>
      <c r="P14" s="175" t="s">
        <v>427</v>
      </c>
      <c r="Q14" s="176"/>
      <c r="R14" s="176"/>
      <c r="S14" s="176"/>
      <c r="T14" s="176"/>
      <c r="U14" s="176"/>
      <c r="V14" s="177"/>
      <c r="W14" s="175" t="s">
        <v>428</v>
      </c>
      <c r="X14" s="176"/>
      <c r="Y14" s="176"/>
      <c r="Z14" s="176"/>
      <c r="AA14" s="176"/>
      <c r="AB14" s="176"/>
      <c r="AC14" s="177"/>
      <c r="AD14" s="175" t="s">
        <v>428</v>
      </c>
      <c r="AE14" s="176"/>
      <c r="AF14" s="176"/>
      <c r="AG14" s="176"/>
      <c r="AH14" s="176"/>
      <c r="AI14" s="176"/>
      <c r="AJ14" s="177"/>
      <c r="AK14" s="175" t="s">
        <v>428</v>
      </c>
      <c r="AL14" s="176"/>
      <c r="AM14" s="176"/>
      <c r="AN14" s="176"/>
      <c r="AO14" s="176"/>
      <c r="AP14" s="176"/>
      <c r="AQ14" s="177"/>
      <c r="AR14" s="182"/>
      <c r="AS14" s="182"/>
      <c r="AT14" s="182"/>
      <c r="AU14" s="182"/>
      <c r="AV14" s="182"/>
      <c r="AW14" s="182"/>
      <c r="AX14" s="183"/>
    </row>
    <row r="15" spans="1:50" ht="21" customHeight="1">
      <c r="A15" s="397"/>
      <c r="B15" s="398"/>
      <c r="C15" s="398"/>
      <c r="D15" s="398"/>
      <c r="E15" s="398"/>
      <c r="F15" s="399"/>
      <c r="G15" s="503"/>
      <c r="H15" s="504"/>
      <c r="I15" s="179" t="s">
        <v>62</v>
      </c>
      <c r="J15" s="426"/>
      <c r="K15" s="426"/>
      <c r="L15" s="426"/>
      <c r="M15" s="426"/>
      <c r="N15" s="426"/>
      <c r="O15" s="427"/>
      <c r="P15" s="175" t="s">
        <v>428</v>
      </c>
      <c r="Q15" s="176"/>
      <c r="R15" s="176"/>
      <c r="S15" s="176"/>
      <c r="T15" s="176"/>
      <c r="U15" s="176"/>
      <c r="V15" s="177"/>
      <c r="W15" s="175" t="s">
        <v>428</v>
      </c>
      <c r="X15" s="176"/>
      <c r="Y15" s="176"/>
      <c r="Z15" s="176"/>
      <c r="AA15" s="176"/>
      <c r="AB15" s="176"/>
      <c r="AC15" s="177"/>
      <c r="AD15" s="175" t="s">
        <v>428</v>
      </c>
      <c r="AE15" s="176"/>
      <c r="AF15" s="176"/>
      <c r="AG15" s="176"/>
      <c r="AH15" s="176"/>
      <c r="AI15" s="176"/>
      <c r="AJ15" s="177"/>
      <c r="AK15" s="175" t="s">
        <v>428</v>
      </c>
      <c r="AL15" s="176"/>
      <c r="AM15" s="176"/>
      <c r="AN15" s="176"/>
      <c r="AO15" s="176"/>
      <c r="AP15" s="176"/>
      <c r="AQ15" s="177"/>
      <c r="AR15" s="175" t="s">
        <v>420</v>
      </c>
      <c r="AS15" s="176"/>
      <c r="AT15" s="176"/>
      <c r="AU15" s="176"/>
      <c r="AV15" s="176"/>
      <c r="AW15" s="176"/>
      <c r="AX15" s="178"/>
    </row>
    <row r="16" spans="1:50" ht="21" customHeight="1">
      <c r="A16" s="397"/>
      <c r="B16" s="398"/>
      <c r="C16" s="398"/>
      <c r="D16" s="398"/>
      <c r="E16" s="398"/>
      <c r="F16" s="399"/>
      <c r="G16" s="503"/>
      <c r="H16" s="504"/>
      <c r="I16" s="179" t="s">
        <v>63</v>
      </c>
      <c r="J16" s="426"/>
      <c r="K16" s="426"/>
      <c r="L16" s="426"/>
      <c r="M16" s="426"/>
      <c r="N16" s="426"/>
      <c r="O16" s="427"/>
      <c r="P16" s="175" t="s">
        <v>429</v>
      </c>
      <c r="Q16" s="176"/>
      <c r="R16" s="176"/>
      <c r="S16" s="176"/>
      <c r="T16" s="176"/>
      <c r="U16" s="176"/>
      <c r="V16" s="177"/>
      <c r="W16" s="175" t="s">
        <v>428</v>
      </c>
      <c r="X16" s="176"/>
      <c r="Y16" s="176"/>
      <c r="Z16" s="176"/>
      <c r="AA16" s="176"/>
      <c r="AB16" s="176"/>
      <c r="AC16" s="177"/>
      <c r="AD16" s="175" t="s">
        <v>428</v>
      </c>
      <c r="AE16" s="176"/>
      <c r="AF16" s="176"/>
      <c r="AG16" s="176"/>
      <c r="AH16" s="176"/>
      <c r="AI16" s="176"/>
      <c r="AJ16" s="177"/>
      <c r="AK16" s="175" t="s">
        <v>428</v>
      </c>
      <c r="AL16" s="176"/>
      <c r="AM16" s="176"/>
      <c r="AN16" s="176"/>
      <c r="AO16" s="176"/>
      <c r="AP16" s="176"/>
      <c r="AQ16" s="177"/>
      <c r="AR16" s="477"/>
      <c r="AS16" s="478"/>
      <c r="AT16" s="478"/>
      <c r="AU16" s="478"/>
      <c r="AV16" s="478"/>
      <c r="AW16" s="478"/>
      <c r="AX16" s="479"/>
    </row>
    <row r="17" spans="1:50" ht="24.75" customHeight="1">
      <c r="A17" s="397"/>
      <c r="B17" s="398"/>
      <c r="C17" s="398"/>
      <c r="D17" s="398"/>
      <c r="E17" s="398"/>
      <c r="F17" s="399"/>
      <c r="G17" s="503"/>
      <c r="H17" s="504"/>
      <c r="I17" s="179" t="s">
        <v>61</v>
      </c>
      <c r="J17" s="180"/>
      <c r="K17" s="180"/>
      <c r="L17" s="180"/>
      <c r="M17" s="180"/>
      <c r="N17" s="180"/>
      <c r="O17" s="181"/>
      <c r="P17" s="175" t="s">
        <v>428</v>
      </c>
      <c r="Q17" s="176"/>
      <c r="R17" s="176"/>
      <c r="S17" s="176"/>
      <c r="T17" s="176"/>
      <c r="U17" s="176"/>
      <c r="V17" s="177"/>
      <c r="W17" s="175" t="s">
        <v>429</v>
      </c>
      <c r="X17" s="176"/>
      <c r="Y17" s="176"/>
      <c r="Z17" s="176"/>
      <c r="AA17" s="176"/>
      <c r="AB17" s="176"/>
      <c r="AC17" s="177"/>
      <c r="AD17" s="175" t="s">
        <v>429</v>
      </c>
      <c r="AE17" s="176"/>
      <c r="AF17" s="176"/>
      <c r="AG17" s="176"/>
      <c r="AH17" s="176"/>
      <c r="AI17" s="176"/>
      <c r="AJ17" s="177"/>
      <c r="AK17" s="175" t="s">
        <v>428</v>
      </c>
      <c r="AL17" s="176"/>
      <c r="AM17" s="176"/>
      <c r="AN17" s="176"/>
      <c r="AO17" s="176"/>
      <c r="AP17" s="176"/>
      <c r="AQ17" s="177"/>
      <c r="AR17" s="480"/>
      <c r="AS17" s="480"/>
      <c r="AT17" s="480"/>
      <c r="AU17" s="480"/>
      <c r="AV17" s="480"/>
      <c r="AW17" s="480"/>
      <c r="AX17" s="481"/>
    </row>
    <row r="18" spans="1:50" ht="24.75" customHeight="1">
      <c r="A18" s="397"/>
      <c r="B18" s="398"/>
      <c r="C18" s="398"/>
      <c r="D18" s="398"/>
      <c r="E18" s="398"/>
      <c r="F18" s="399"/>
      <c r="G18" s="505"/>
      <c r="H18" s="506"/>
      <c r="I18" s="627" t="s">
        <v>22</v>
      </c>
      <c r="J18" s="628"/>
      <c r="K18" s="628"/>
      <c r="L18" s="628"/>
      <c r="M18" s="628"/>
      <c r="N18" s="628"/>
      <c r="O18" s="629"/>
      <c r="P18" s="649">
        <f>SUM(P13:V17)</f>
        <v>24</v>
      </c>
      <c r="Q18" s="650"/>
      <c r="R18" s="650"/>
      <c r="S18" s="650"/>
      <c r="T18" s="650"/>
      <c r="U18" s="650"/>
      <c r="V18" s="651"/>
      <c r="W18" s="649">
        <f>SUM(W13:AC17)</f>
        <v>23</v>
      </c>
      <c r="X18" s="650"/>
      <c r="Y18" s="650"/>
      <c r="Z18" s="650"/>
      <c r="AA18" s="650"/>
      <c r="AB18" s="650"/>
      <c r="AC18" s="651"/>
      <c r="AD18" s="649">
        <f t="shared" ref="AD18" si="0">SUM(AD13:AJ17)</f>
        <v>22</v>
      </c>
      <c r="AE18" s="650"/>
      <c r="AF18" s="650"/>
      <c r="AG18" s="650"/>
      <c r="AH18" s="650"/>
      <c r="AI18" s="650"/>
      <c r="AJ18" s="651"/>
      <c r="AK18" s="649">
        <f t="shared" ref="AK18" si="1">SUM(AK13:AQ17)</f>
        <v>22</v>
      </c>
      <c r="AL18" s="650"/>
      <c r="AM18" s="650"/>
      <c r="AN18" s="650"/>
      <c r="AO18" s="650"/>
      <c r="AP18" s="650"/>
      <c r="AQ18" s="651"/>
      <c r="AR18" s="649">
        <f t="shared" ref="AR18" si="2">SUM(AR13:AX17)</f>
        <v>22</v>
      </c>
      <c r="AS18" s="650"/>
      <c r="AT18" s="650"/>
      <c r="AU18" s="650"/>
      <c r="AV18" s="650"/>
      <c r="AW18" s="650"/>
      <c r="AX18" s="652"/>
    </row>
    <row r="19" spans="1:50" ht="24.75" customHeight="1">
      <c r="A19" s="397"/>
      <c r="B19" s="398"/>
      <c r="C19" s="398"/>
      <c r="D19" s="398"/>
      <c r="E19" s="398"/>
      <c r="F19" s="399"/>
      <c r="G19" s="647" t="s">
        <v>10</v>
      </c>
      <c r="H19" s="648"/>
      <c r="I19" s="648"/>
      <c r="J19" s="648"/>
      <c r="K19" s="648"/>
      <c r="L19" s="648"/>
      <c r="M19" s="648"/>
      <c r="N19" s="648"/>
      <c r="O19" s="648"/>
      <c r="P19" s="175">
        <v>22</v>
      </c>
      <c r="Q19" s="176"/>
      <c r="R19" s="176"/>
      <c r="S19" s="176"/>
      <c r="T19" s="176"/>
      <c r="U19" s="176"/>
      <c r="V19" s="177"/>
      <c r="W19" s="175">
        <v>23</v>
      </c>
      <c r="X19" s="176"/>
      <c r="Y19" s="176"/>
      <c r="Z19" s="176"/>
      <c r="AA19" s="176"/>
      <c r="AB19" s="176"/>
      <c r="AC19" s="177"/>
      <c r="AD19" s="175">
        <v>22</v>
      </c>
      <c r="AE19" s="176"/>
      <c r="AF19" s="176"/>
      <c r="AG19" s="176"/>
      <c r="AH19" s="176"/>
      <c r="AI19" s="176"/>
      <c r="AJ19" s="177"/>
      <c r="AK19" s="625"/>
      <c r="AL19" s="625"/>
      <c r="AM19" s="625"/>
      <c r="AN19" s="625"/>
      <c r="AO19" s="625"/>
      <c r="AP19" s="625"/>
      <c r="AQ19" s="625"/>
      <c r="AR19" s="625"/>
      <c r="AS19" s="625"/>
      <c r="AT19" s="625"/>
      <c r="AU19" s="625"/>
      <c r="AV19" s="625"/>
      <c r="AW19" s="625"/>
      <c r="AX19" s="626"/>
    </row>
    <row r="20" spans="1:50" ht="24.75" customHeight="1">
      <c r="A20" s="495"/>
      <c r="B20" s="496"/>
      <c r="C20" s="496"/>
      <c r="D20" s="496"/>
      <c r="E20" s="496"/>
      <c r="F20" s="497"/>
      <c r="G20" s="647" t="s">
        <v>11</v>
      </c>
      <c r="H20" s="648"/>
      <c r="I20" s="648"/>
      <c r="J20" s="648"/>
      <c r="K20" s="648"/>
      <c r="L20" s="648"/>
      <c r="M20" s="648"/>
      <c r="N20" s="648"/>
      <c r="O20" s="648"/>
      <c r="P20" s="653">
        <f>IF(P18=0, "-", P19/P18)</f>
        <v>0.91666666666666663</v>
      </c>
      <c r="Q20" s="653"/>
      <c r="R20" s="653"/>
      <c r="S20" s="653"/>
      <c r="T20" s="653"/>
      <c r="U20" s="653"/>
      <c r="V20" s="653"/>
      <c r="W20" s="653">
        <f>IF(W18=0, "-", W19/W18)</f>
        <v>1</v>
      </c>
      <c r="X20" s="653"/>
      <c r="Y20" s="653"/>
      <c r="Z20" s="653"/>
      <c r="AA20" s="653"/>
      <c r="AB20" s="653"/>
      <c r="AC20" s="653"/>
      <c r="AD20" s="653">
        <f>IF(AD18=0, "-", AD19/AD18)</f>
        <v>1</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7" t="s">
        <v>13</v>
      </c>
      <c r="B21" s="128"/>
      <c r="C21" s="128"/>
      <c r="D21" s="128"/>
      <c r="E21" s="128"/>
      <c r="F21" s="129"/>
      <c r="G21" s="165" t="s">
        <v>318</v>
      </c>
      <c r="H21" s="141"/>
      <c r="I21" s="141"/>
      <c r="J21" s="141"/>
      <c r="K21" s="141"/>
      <c r="L21" s="141"/>
      <c r="M21" s="141"/>
      <c r="N21" s="141"/>
      <c r="O21" s="142"/>
      <c r="P21" s="140" t="s">
        <v>82</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t="s">
        <v>418</v>
      </c>
      <c r="AV22" s="71"/>
      <c r="AW22" s="72" t="s">
        <v>354</v>
      </c>
      <c r="AX22" s="73"/>
    </row>
    <row r="23" spans="1:50" ht="22.5" customHeight="1">
      <c r="A23" s="130"/>
      <c r="B23" s="128"/>
      <c r="C23" s="128"/>
      <c r="D23" s="128"/>
      <c r="E23" s="128"/>
      <c r="F23" s="129"/>
      <c r="G23" s="74" t="s">
        <v>387</v>
      </c>
      <c r="H23" s="75"/>
      <c r="I23" s="75"/>
      <c r="J23" s="75"/>
      <c r="K23" s="75"/>
      <c r="L23" s="75"/>
      <c r="M23" s="75"/>
      <c r="N23" s="75"/>
      <c r="O23" s="76"/>
      <c r="P23" s="219" t="s">
        <v>417</v>
      </c>
      <c r="Q23" s="234"/>
      <c r="R23" s="234"/>
      <c r="S23" s="234"/>
      <c r="T23" s="234"/>
      <c r="U23" s="234"/>
      <c r="V23" s="234"/>
      <c r="W23" s="234"/>
      <c r="X23" s="235"/>
      <c r="Y23" s="228" t="s">
        <v>14</v>
      </c>
      <c r="Z23" s="229"/>
      <c r="AA23" s="230"/>
      <c r="AB23" s="167" t="s">
        <v>389</v>
      </c>
      <c r="AC23" s="168"/>
      <c r="AD23" s="168"/>
      <c r="AE23" s="88">
        <v>21.7</v>
      </c>
      <c r="AF23" s="89"/>
      <c r="AG23" s="89"/>
      <c r="AH23" s="89"/>
      <c r="AI23" s="90"/>
      <c r="AJ23" s="88">
        <v>73</v>
      </c>
      <c r="AK23" s="89"/>
      <c r="AL23" s="89"/>
      <c r="AM23" s="89"/>
      <c r="AN23" s="90"/>
      <c r="AO23" s="88">
        <v>28.5</v>
      </c>
      <c r="AP23" s="89"/>
      <c r="AQ23" s="89"/>
      <c r="AR23" s="89"/>
      <c r="AS23" s="90"/>
      <c r="AT23" s="195"/>
      <c r="AU23" s="195"/>
      <c r="AV23" s="195"/>
      <c r="AW23" s="195"/>
      <c r="AX23" s="196"/>
    </row>
    <row r="24" spans="1:50" ht="22.5" customHeight="1">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1" t="s">
        <v>388</v>
      </c>
      <c r="AC24" s="197"/>
      <c r="AD24" s="197"/>
      <c r="AE24" s="88">
        <v>60</v>
      </c>
      <c r="AF24" s="89"/>
      <c r="AG24" s="89"/>
      <c r="AH24" s="89"/>
      <c r="AI24" s="90"/>
      <c r="AJ24" s="88">
        <v>60</v>
      </c>
      <c r="AK24" s="89"/>
      <c r="AL24" s="89"/>
      <c r="AM24" s="89"/>
      <c r="AN24" s="90"/>
      <c r="AO24" s="88">
        <v>60</v>
      </c>
      <c r="AP24" s="89"/>
      <c r="AQ24" s="89"/>
      <c r="AR24" s="89"/>
      <c r="AS24" s="90"/>
      <c r="AT24" s="88" t="s">
        <v>420</v>
      </c>
      <c r="AU24" s="89"/>
      <c r="AV24" s="89"/>
      <c r="AW24" s="89"/>
      <c r="AX24" s="348"/>
    </row>
    <row r="25" spans="1:50" ht="22.5" customHeight="1">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v>36.200000000000003</v>
      </c>
      <c r="AF25" s="89"/>
      <c r="AG25" s="89"/>
      <c r="AH25" s="89"/>
      <c r="AI25" s="90"/>
      <c r="AJ25" s="88">
        <v>121.7</v>
      </c>
      <c r="AK25" s="89"/>
      <c r="AL25" s="89"/>
      <c r="AM25" s="89"/>
      <c r="AN25" s="90"/>
      <c r="AO25" s="88">
        <v>47.5</v>
      </c>
      <c r="AP25" s="89"/>
      <c r="AQ25" s="89"/>
      <c r="AR25" s="89"/>
      <c r="AS25" s="90"/>
      <c r="AT25" s="192"/>
      <c r="AU25" s="193"/>
      <c r="AV25" s="193"/>
      <c r="AW25" s="193"/>
      <c r="AX25" s="194"/>
    </row>
    <row r="26" spans="1:50" ht="18.75" hidden="1" customHeight="1">
      <c r="A26" s="127" t="s">
        <v>13</v>
      </c>
      <c r="B26" s="128"/>
      <c r="C26" s="128"/>
      <c r="D26" s="128"/>
      <c r="E26" s="128"/>
      <c r="F26" s="129"/>
      <c r="G26" s="165" t="s">
        <v>318</v>
      </c>
      <c r="H26" s="141"/>
      <c r="I26" s="141"/>
      <c r="J26" s="141"/>
      <c r="K26" s="141"/>
      <c r="L26" s="141"/>
      <c r="M26" s="141"/>
      <c r="N26" s="141"/>
      <c r="O26" s="142"/>
      <c r="P26" s="140" t="s">
        <v>82</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8"/>
    </row>
    <row r="30" spans="1:50" ht="22.5" hidden="1" customHeight="1">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c r="A31" s="127" t="s">
        <v>13</v>
      </c>
      <c r="B31" s="128"/>
      <c r="C31" s="128"/>
      <c r="D31" s="128"/>
      <c r="E31" s="128"/>
      <c r="F31" s="129"/>
      <c r="G31" s="165" t="s">
        <v>318</v>
      </c>
      <c r="H31" s="141"/>
      <c r="I31" s="141"/>
      <c r="J31" s="141"/>
      <c r="K31" s="141"/>
      <c r="L31" s="141"/>
      <c r="M31" s="141"/>
      <c r="N31" s="141"/>
      <c r="O31" s="142"/>
      <c r="P31" s="140" t="s">
        <v>82</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8"/>
    </row>
    <row r="35" spans="1:50" ht="22.5" hidden="1" customHeight="1">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c r="A36" s="127" t="s">
        <v>13</v>
      </c>
      <c r="B36" s="128"/>
      <c r="C36" s="128"/>
      <c r="D36" s="128"/>
      <c r="E36" s="128"/>
      <c r="F36" s="129"/>
      <c r="G36" s="165" t="s">
        <v>318</v>
      </c>
      <c r="H36" s="141"/>
      <c r="I36" s="141"/>
      <c r="J36" s="141"/>
      <c r="K36" s="141"/>
      <c r="L36" s="141"/>
      <c r="M36" s="141"/>
      <c r="N36" s="141"/>
      <c r="O36" s="142"/>
      <c r="P36" s="140" t="s">
        <v>82</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8"/>
    </row>
    <row r="40" spans="1:50" ht="22.5" hidden="1" customHeight="1">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318</v>
      </c>
      <c r="H41" s="141"/>
      <c r="I41" s="141"/>
      <c r="J41" s="141"/>
      <c r="K41" s="141"/>
      <c r="L41" s="141"/>
      <c r="M41" s="141"/>
      <c r="N41" s="141"/>
      <c r="O41" s="142"/>
      <c r="P41" s="140" t="s">
        <v>82</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8"/>
    </row>
    <row r="45" spans="1:50" ht="22.5" hidden="1" customHeight="1">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8"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6"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c r="A48" s="658"/>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8"/>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2"/>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c r="A50" s="658"/>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3"/>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c r="A51" s="658"/>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4"/>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c r="A52" s="658"/>
      <c r="B52" s="100" t="s">
        <v>317</v>
      </c>
      <c r="C52" s="100"/>
      <c r="D52" s="100"/>
      <c r="E52" s="100"/>
      <c r="F52" s="101"/>
      <c r="G52" s="165" t="s">
        <v>84</v>
      </c>
      <c r="H52" s="141"/>
      <c r="I52" s="141"/>
      <c r="J52" s="141"/>
      <c r="K52" s="141"/>
      <c r="L52" s="141"/>
      <c r="M52" s="141"/>
      <c r="N52" s="141"/>
      <c r="O52" s="142"/>
      <c r="P52" s="140" t="s">
        <v>88</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c r="A53" s="658"/>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c r="A54" s="658"/>
      <c r="B54" s="100"/>
      <c r="C54" s="100"/>
      <c r="D54" s="100"/>
      <c r="E54" s="100"/>
      <c r="F54" s="101"/>
      <c r="G54" s="609"/>
      <c r="H54" s="234"/>
      <c r="I54" s="234"/>
      <c r="J54" s="234"/>
      <c r="K54" s="234"/>
      <c r="L54" s="234"/>
      <c r="M54" s="234"/>
      <c r="N54" s="234"/>
      <c r="O54" s="235"/>
      <c r="P54" s="219"/>
      <c r="Q54" s="220"/>
      <c r="R54" s="220"/>
      <c r="S54" s="220"/>
      <c r="T54" s="220"/>
      <c r="U54" s="220"/>
      <c r="V54" s="220"/>
      <c r="W54" s="220"/>
      <c r="X54" s="221"/>
      <c r="Y54" s="586" t="s">
        <v>85</v>
      </c>
      <c r="Z54" s="587"/>
      <c r="AA54" s="588"/>
      <c r="AB54" s="589"/>
      <c r="AC54" s="590"/>
      <c r="AD54" s="590"/>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8"/>
      <c r="B55" s="100"/>
      <c r="C55" s="100"/>
      <c r="D55" s="100"/>
      <c r="E55" s="100"/>
      <c r="F55" s="101"/>
      <c r="G55" s="610"/>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8"/>
    </row>
    <row r="56" spans="1:50" ht="22.5" hidden="1" customHeight="1">
      <c r="A56" s="658"/>
      <c r="B56" s="103"/>
      <c r="C56" s="103"/>
      <c r="D56" s="103"/>
      <c r="E56" s="103"/>
      <c r="F56" s="104"/>
      <c r="G56" s="611"/>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8"/>
      <c r="B57" s="100" t="s">
        <v>317</v>
      </c>
      <c r="C57" s="100"/>
      <c r="D57" s="100"/>
      <c r="E57" s="100"/>
      <c r="F57" s="101"/>
      <c r="G57" s="165" t="s">
        <v>84</v>
      </c>
      <c r="H57" s="141"/>
      <c r="I57" s="141"/>
      <c r="J57" s="141"/>
      <c r="K57" s="141"/>
      <c r="L57" s="141"/>
      <c r="M57" s="141"/>
      <c r="N57" s="141"/>
      <c r="O57" s="142"/>
      <c r="P57" s="140" t="s">
        <v>88</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c r="A58" s="658"/>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c r="A59" s="658"/>
      <c r="B59" s="100"/>
      <c r="C59" s="100"/>
      <c r="D59" s="100"/>
      <c r="E59" s="100"/>
      <c r="F59" s="101"/>
      <c r="G59" s="609"/>
      <c r="H59" s="234"/>
      <c r="I59" s="234"/>
      <c r="J59" s="234"/>
      <c r="K59" s="234"/>
      <c r="L59" s="234"/>
      <c r="M59" s="234"/>
      <c r="N59" s="234"/>
      <c r="O59" s="235"/>
      <c r="P59" s="219"/>
      <c r="Q59" s="220"/>
      <c r="R59" s="220"/>
      <c r="S59" s="220"/>
      <c r="T59" s="220"/>
      <c r="U59" s="220"/>
      <c r="V59" s="220"/>
      <c r="W59" s="220"/>
      <c r="X59" s="221"/>
      <c r="Y59" s="586" t="s">
        <v>85</v>
      </c>
      <c r="Z59" s="587"/>
      <c r="AA59" s="588"/>
      <c r="AB59" s="590"/>
      <c r="AC59" s="590"/>
      <c r="AD59" s="590"/>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8"/>
      <c r="B60" s="100"/>
      <c r="C60" s="100"/>
      <c r="D60" s="100"/>
      <c r="E60" s="100"/>
      <c r="F60" s="101"/>
      <c r="G60" s="610"/>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8"/>
    </row>
    <row r="61" spans="1:50" ht="22.5" hidden="1" customHeight="1">
      <c r="A61" s="658"/>
      <c r="B61" s="103"/>
      <c r="C61" s="103"/>
      <c r="D61" s="103"/>
      <c r="E61" s="103"/>
      <c r="F61" s="104"/>
      <c r="G61" s="611"/>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8"/>
      <c r="B62" s="100" t="s">
        <v>317</v>
      </c>
      <c r="C62" s="100"/>
      <c r="D62" s="100"/>
      <c r="E62" s="100"/>
      <c r="F62" s="101"/>
      <c r="G62" s="165" t="s">
        <v>84</v>
      </c>
      <c r="H62" s="141"/>
      <c r="I62" s="141"/>
      <c r="J62" s="141"/>
      <c r="K62" s="141"/>
      <c r="L62" s="141"/>
      <c r="M62" s="141"/>
      <c r="N62" s="141"/>
      <c r="O62" s="142"/>
      <c r="P62" s="140" t="s">
        <v>88</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c r="A63" s="658"/>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c r="A64" s="658"/>
      <c r="B64" s="100"/>
      <c r="C64" s="100"/>
      <c r="D64" s="100"/>
      <c r="E64" s="100"/>
      <c r="F64" s="101"/>
      <c r="G64" s="609"/>
      <c r="H64" s="234"/>
      <c r="I64" s="234"/>
      <c r="J64" s="234"/>
      <c r="K64" s="234"/>
      <c r="L64" s="234"/>
      <c r="M64" s="234"/>
      <c r="N64" s="234"/>
      <c r="O64" s="235"/>
      <c r="P64" s="219"/>
      <c r="Q64" s="220"/>
      <c r="R64" s="220"/>
      <c r="S64" s="220"/>
      <c r="T64" s="220"/>
      <c r="U64" s="220"/>
      <c r="V64" s="220"/>
      <c r="W64" s="220"/>
      <c r="X64" s="221"/>
      <c r="Y64" s="586" t="s">
        <v>85</v>
      </c>
      <c r="Z64" s="587"/>
      <c r="AA64" s="588"/>
      <c r="AB64" s="590"/>
      <c r="AC64" s="590"/>
      <c r="AD64" s="590"/>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8"/>
      <c r="B65" s="100"/>
      <c r="C65" s="100"/>
      <c r="D65" s="100"/>
      <c r="E65" s="100"/>
      <c r="F65" s="101"/>
      <c r="G65" s="610"/>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8"/>
    </row>
    <row r="66" spans="1:60" ht="22.5" hidden="1" customHeight="1">
      <c r="A66" s="659"/>
      <c r="B66" s="103"/>
      <c r="C66" s="103"/>
      <c r="D66" s="103"/>
      <c r="E66" s="103"/>
      <c r="F66" s="104"/>
      <c r="G66" s="611"/>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4" t="s">
        <v>87</v>
      </c>
      <c r="B67" s="525"/>
      <c r="C67" s="525"/>
      <c r="D67" s="525"/>
      <c r="E67" s="525"/>
      <c r="F67" s="526"/>
      <c r="G67" s="612" t="s">
        <v>83</v>
      </c>
      <c r="H67" s="612"/>
      <c r="I67" s="612"/>
      <c r="J67" s="612"/>
      <c r="K67" s="612"/>
      <c r="L67" s="612"/>
      <c r="M67" s="612"/>
      <c r="N67" s="612"/>
      <c r="O67" s="612"/>
      <c r="P67" s="612"/>
      <c r="Q67" s="612"/>
      <c r="R67" s="612"/>
      <c r="S67" s="612"/>
      <c r="T67" s="612"/>
      <c r="U67" s="612"/>
      <c r="V67" s="612"/>
      <c r="W67" s="612"/>
      <c r="X67" s="613"/>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c r="A68" s="527"/>
      <c r="B68" s="528"/>
      <c r="C68" s="528"/>
      <c r="D68" s="528"/>
      <c r="E68" s="528"/>
      <c r="F68" s="529"/>
      <c r="G68" s="219" t="s">
        <v>403</v>
      </c>
      <c r="H68" s="234"/>
      <c r="I68" s="234"/>
      <c r="J68" s="234"/>
      <c r="K68" s="234"/>
      <c r="L68" s="234"/>
      <c r="M68" s="234"/>
      <c r="N68" s="234"/>
      <c r="O68" s="234"/>
      <c r="P68" s="234"/>
      <c r="Q68" s="234"/>
      <c r="R68" s="234"/>
      <c r="S68" s="234"/>
      <c r="T68" s="234"/>
      <c r="U68" s="234"/>
      <c r="V68" s="234"/>
      <c r="W68" s="234"/>
      <c r="X68" s="235"/>
      <c r="Y68" s="618" t="s">
        <v>66</v>
      </c>
      <c r="Z68" s="619"/>
      <c r="AA68" s="620"/>
      <c r="AB68" s="111" t="s">
        <v>390</v>
      </c>
      <c r="AC68" s="112"/>
      <c r="AD68" s="113"/>
      <c r="AE68" s="88">
        <v>3</v>
      </c>
      <c r="AF68" s="89"/>
      <c r="AG68" s="89"/>
      <c r="AH68" s="89"/>
      <c r="AI68" s="90"/>
      <c r="AJ68" s="88">
        <v>4</v>
      </c>
      <c r="AK68" s="89"/>
      <c r="AL68" s="89"/>
      <c r="AM68" s="89"/>
      <c r="AN68" s="90"/>
      <c r="AO68" s="88">
        <v>3</v>
      </c>
      <c r="AP68" s="89"/>
      <c r="AQ68" s="89"/>
      <c r="AR68" s="89"/>
      <c r="AS68" s="90"/>
      <c r="AT68" s="540"/>
      <c r="AU68" s="540"/>
      <c r="AV68" s="540"/>
      <c r="AW68" s="540"/>
      <c r="AX68" s="541"/>
      <c r="AY68" s="10"/>
      <c r="AZ68" s="10"/>
      <c r="BA68" s="10"/>
      <c r="BB68" s="10"/>
      <c r="BC68" s="10"/>
    </row>
    <row r="69" spans="1:60" ht="22.5" customHeight="1">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390</v>
      </c>
      <c r="AC69" s="203"/>
      <c r="AD69" s="204"/>
      <c r="AE69" s="88">
        <v>3</v>
      </c>
      <c r="AF69" s="89"/>
      <c r="AG69" s="89"/>
      <c r="AH69" s="89"/>
      <c r="AI69" s="90"/>
      <c r="AJ69" s="88">
        <v>4</v>
      </c>
      <c r="AK69" s="89"/>
      <c r="AL69" s="89"/>
      <c r="AM69" s="89"/>
      <c r="AN69" s="90"/>
      <c r="AO69" s="88">
        <v>3</v>
      </c>
      <c r="AP69" s="89"/>
      <c r="AQ69" s="89"/>
      <c r="AR69" s="89"/>
      <c r="AS69" s="90"/>
      <c r="AT69" s="88">
        <v>3</v>
      </c>
      <c r="AU69" s="89"/>
      <c r="AV69" s="89"/>
      <c r="AW69" s="89"/>
      <c r="AX69" s="348"/>
      <c r="AY69" s="10"/>
      <c r="AZ69" s="10"/>
      <c r="BA69" s="10"/>
      <c r="BB69" s="10"/>
      <c r="BC69" s="10"/>
      <c r="BD69" s="10"/>
      <c r="BE69" s="10"/>
      <c r="BF69" s="10"/>
      <c r="BG69" s="10"/>
      <c r="BH69" s="10"/>
    </row>
    <row r="70" spans="1:60" ht="33" hidden="1" customHeight="1">
      <c r="A70" s="524" t="s">
        <v>87</v>
      </c>
      <c r="B70" s="525"/>
      <c r="C70" s="525"/>
      <c r="D70" s="525"/>
      <c r="E70" s="525"/>
      <c r="F70" s="526"/>
      <c r="G70" s="612" t="s">
        <v>83</v>
      </c>
      <c r="H70" s="612"/>
      <c r="I70" s="612"/>
      <c r="J70" s="612"/>
      <c r="K70" s="612"/>
      <c r="L70" s="612"/>
      <c r="M70" s="612"/>
      <c r="N70" s="612"/>
      <c r="O70" s="612"/>
      <c r="P70" s="612"/>
      <c r="Q70" s="612"/>
      <c r="R70" s="612"/>
      <c r="S70" s="612"/>
      <c r="T70" s="612"/>
      <c r="U70" s="612"/>
      <c r="V70" s="612"/>
      <c r="W70" s="612"/>
      <c r="X70" s="613"/>
      <c r="Y70" s="145"/>
      <c r="Z70" s="146"/>
      <c r="AA70" s="147"/>
      <c r="AB70" s="83" t="s">
        <v>12</v>
      </c>
      <c r="AC70" s="84"/>
      <c r="AD70" s="85"/>
      <c r="AE70" s="139" t="s">
        <v>69</v>
      </c>
      <c r="AF70" s="126"/>
      <c r="AG70" s="126"/>
      <c r="AH70" s="126"/>
      <c r="AI70" s="614"/>
      <c r="AJ70" s="139" t="s">
        <v>70</v>
      </c>
      <c r="AK70" s="126"/>
      <c r="AL70" s="126"/>
      <c r="AM70" s="126"/>
      <c r="AN70" s="614"/>
      <c r="AO70" s="139" t="s">
        <v>71</v>
      </c>
      <c r="AP70" s="126"/>
      <c r="AQ70" s="126"/>
      <c r="AR70" s="126"/>
      <c r="AS70" s="614"/>
      <c r="AT70" s="264" t="s">
        <v>74</v>
      </c>
      <c r="AU70" s="265"/>
      <c r="AV70" s="265"/>
      <c r="AW70" s="265"/>
      <c r="AX70" s="266"/>
    </row>
    <row r="71" spans="1:60" ht="22.5" hidden="1" customHeight="1">
      <c r="A71" s="527"/>
      <c r="B71" s="528"/>
      <c r="C71" s="528"/>
      <c r="D71" s="528"/>
      <c r="E71" s="528"/>
      <c r="F71" s="529"/>
      <c r="G71" s="234"/>
      <c r="H71" s="234"/>
      <c r="I71" s="234"/>
      <c r="J71" s="234"/>
      <c r="K71" s="234"/>
      <c r="L71" s="234"/>
      <c r="M71" s="234"/>
      <c r="N71" s="234"/>
      <c r="O71" s="234"/>
      <c r="P71" s="234"/>
      <c r="Q71" s="234"/>
      <c r="R71" s="234"/>
      <c r="S71" s="234"/>
      <c r="T71" s="234"/>
      <c r="U71" s="234"/>
      <c r="V71" s="234"/>
      <c r="W71" s="234"/>
      <c r="X71" s="235"/>
      <c r="Y71" s="660" t="s">
        <v>66</v>
      </c>
      <c r="Z71" s="661"/>
      <c r="AA71" s="662"/>
      <c r="AB71" s="111"/>
      <c r="AC71" s="112"/>
      <c r="AD71" s="113"/>
      <c r="AE71" s="88"/>
      <c r="AF71" s="89"/>
      <c r="AG71" s="89"/>
      <c r="AH71" s="89"/>
      <c r="AI71" s="90"/>
      <c r="AJ71" s="88"/>
      <c r="AK71" s="89"/>
      <c r="AL71" s="89"/>
      <c r="AM71" s="89"/>
      <c r="AN71" s="90"/>
      <c r="AO71" s="88"/>
      <c r="AP71" s="89"/>
      <c r="AQ71" s="89"/>
      <c r="AR71" s="89"/>
      <c r="AS71" s="90"/>
      <c r="AT71" s="540"/>
      <c r="AU71" s="540"/>
      <c r="AV71" s="540"/>
      <c r="AW71" s="540"/>
      <c r="AX71" s="541"/>
      <c r="AY71" s="10"/>
      <c r="AZ71" s="10"/>
      <c r="BA71" s="10"/>
      <c r="BB71" s="10"/>
      <c r="BC71" s="10"/>
    </row>
    <row r="72" spans="1:60" ht="22.5" hidden="1" customHeight="1">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3"/>
      <c r="AA72" s="664"/>
      <c r="AB72" s="202"/>
      <c r="AC72" s="203"/>
      <c r="AD72" s="204"/>
      <c r="AE72" s="88"/>
      <c r="AF72" s="89"/>
      <c r="AG72" s="89"/>
      <c r="AH72" s="89"/>
      <c r="AI72" s="90"/>
      <c r="AJ72" s="88"/>
      <c r="AK72" s="89"/>
      <c r="AL72" s="89"/>
      <c r="AM72" s="89"/>
      <c r="AN72" s="90"/>
      <c r="AO72" s="88"/>
      <c r="AP72" s="89"/>
      <c r="AQ72" s="89"/>
      <c r="AR72" s="89"/>
      <c r="AS72" s="90"/>
      <c r="AT72" s="88"/>
      <c r="AU72" s="89"/>
      <c r="AV72" s="89"/>
      <c r="AW72" s="89"/>
      <c r="AX72" s="348"/>
      <c r="AY72" s="10"/>
      <c r="AZ72" s="10"/>
      <c r="BA72" s="10"/>
      <c r="BB72" s="10"/>
      <c r="BC72" s="10"/>
      <c r="BD72" s="10"/>
      <c r="BE72" s="10"/>
      <c r="BF72" s="10"/>
      <c r="BG72" s="10"/>
      <c r="BH72" s="10"/>
    </row>
    <row r="73" spans="1:60" ht="31.7" hidden="1" customHeight="1">
      <c r="A73" s="524" t="s">
        <v>87</v>
      </c>
      <c r="B73" s="525"/>
      <c r="C73" s="525"/>
      <c r="D73" s="525"/>
      <c r="E73" s="525"/>
      <c r="F73" s="526"/>
      <c r="G73" s="612" t="s">
        <v>83</v>
      </c>
      <c r="H73" s="612"/>
      <c r="I73" s="612"/>
      <c r="J73" s="612"/>
      <c r="K73" s="612"/>
      <c r="L73" s="612"/>
      <c r="M73" s="612"/>
      <c r="N73" s="612"/>
      <c r="O73" s="612"/>
      <c r="P73" s="612"/>
      <c r="Q73" s="612"/>
      <c r="R73" s="612"/>
      <c r="S73" s="612"/>
      <c r="T73" s="612"/>
      <c r="U73" s="612"/>
      <c r="V73" s="612"/>
      <c r="W73" s="612"/>
      <c r="X73" s="613"/>
      <c r="Y73" s="145"/>
      <c r="Z73" s="146"/>
      <c r="AA73" s="147"/>
      <c r="AB73" s="83" t="s">
        <v>12</v>
      </c>
      <c r="AC73" s="84"/>
      <c r="AD73" s="85"/>
      <c r="AE73" s="139" t="s">
        <v>69</v>
      </c>
      <c r="AF73" s="126"/>
      <c r="AG73" s="126"/>
      <c r="AH73" s="126"/>
      <c r="AI73" s="614"/>
      <c r="AJ73" s="139" t="s">
        <v>70</v>
      </c>
      <c r="AK73" s="126"/>
      <c r="AL73" s="126"/>
      <c r="AM73" s="126"/>
      <c r="AN73" s="614"/>
      <c r="AO73" s="139" t="s">
        <v>71</v>
      </c>
      <c r="AP73" s="126"/>
      <c r="AQ73" s="126"/>
      <c r="AR73" s="126"/>
      <c r="AS73" s="614"/>
      <c r="AT73" s="264" t="s">
        <v>74</v>
      </c>
      <c r="AU73" s="265"/>
      <c r="AV73" s="265"/>
      <c r="AW73" s="265"/>
      <c r="AX73" s="266"/>
    </row>
    <row r="74" spans="1:60" ht="22.5" hidden="1" customHeight="1">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0" t="s">
        <v>66</v>
      </c>
      <c r="Z74" s="661"/>
      <c r="AA74" s="662"/>
      <c r="AB74" s="111"/>
      <c r="AC74" s="112"/>
      <c r="AD74" s="113"/>
      <c r="AE74" s="88"/>
      <c r="AF74" s="89"/>
      <c r="AG74" s="89"/>
      <c r="AH74" s="89"/>
      <c r="AI74" s="90"/>
      <c r="AJ74" s="88"/>
      <c r="AK74" s="89"/>
      <c r="AL74" s="89"/>
      <c r="AM74" s="89"/>
      <c r="AN74" s="90"/>
      <c r="AO74" s="88"/>
      <c r="AP74" s="89"/>
      <c r="AQ74" s="89"/>
      <c r="AR74" s="89"/>
      <c r="AS74" s="90"/>
      <c r="AT74" s="540"/>
      <c r="AU74" s="540"/>
      <c r="AV74" s="540"/>
      <c r="AW74" s="540"/>
      <c r="AX74" s="541"/>
      <c r="AY74" s="10"/>
      <c r="AZ74" s="10"/>
      <c r="BA74" s="10"/>
      <c r="BB74" s="10"/>
      <c r="BC74" s="10"/>
    </row>
    <row r="75" spans="1:60" ht="22.5" hidden="1" customHeight="1">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3"/>
      <c r="AA75" s="664"/>
      <c r="AB75" s="202"/>
      <c r="AC75" s="203"/>
      <c r="AD75" s="204"/>
      <c r="AE75" s="88"/>
      <c r="AF75" s="89"/>
      <c r="AG75" s="89"/>
      <c r="AH75" s="89"/>
      <c r="AI75" s="90"/>
      <c r="AJ75" s="88"/>
      <c r="AK75" s="89"/>
      <c r="AL75" s="89"/>
      <c r="AM75" s="89"/>
      <c r="AN75" s="90"/>
      <c r="AO75" s="88"/>
      <c r="AP75" s="89"/>
      <c r="AQ75" s="89"/>
      <c r="AR75" s="89"/>
      <c r="AS75" s="90"/>
      <c r="AT75" s="88"/>
      <c r="AU75" s="89"/>
      <c r="AV75" s="89"/>
      <c r="AW75" s="89"/>
      <c r="AX75" s="348"/>
      <c r="AY75" s="10"/>
      <c r="AZ75" s="10"/>
      <c r="BA75" s="10"/>
      <c r="BB75" s="10"/>
      <c r="BC75" s="10"/>
      <c r="BD75" s="10"/>
      <c r="BE75" s="10"/>
      <c r="BF75" s="10"/>
      <c r="BG75" s="10"/>
      <c r="BH75" s="10"/>
    </row>
    <row r="76" spans="1:60" ht="31.7" hidden="1" customHeight="1">
      <c r="A76" s="524" t="s">
        <v>87</v>
      </c>
      <c r="B76" s="525"/>
      <c r="C76" s="525"/>
      <c r="D76" s="525"/>
      <c r="E76" s="525"/>
      <c r="F76" s="526"/>
      <c r="G76" s="612" t="s">
        <v>83</v>
      </c>
      <c r="H76" s="612"/>
      <c r="I76" s="612"/>
      <c r="J76" s="612"/>
      <c r="K76" s="612"/>
      <c r="L76" s="612"/>
      <c r="M76" s="612"/>
      <c r="N76" s="612"/>
      <c r="O76" s="612"/>
      <c r="P76" s="612"/>
      <c r="Q76" s="612"/>
      <c r="R76" s="612"/>
      <c r="S76" s="612"/>
      <c r="T76" s="612"/>
      <c r="U76" s="612"/>
      <c r="V76" s="612"/>
      <c r="W76" s="612"/>
      <c r="X76" s="613"/>
      <c r="Y76" s="145"/>
      <c r="Z76" s="146"/>
      <c r="AA76" s="147"/>
      <c r="AB76" s="83" t="s">
        <v>12</v>
      </c>
      <c r="AC76" s="84"/>
      <c r="AD76" s="85"/>
      <c r="AE76" s="139" t="s">
        <v>69</v>
      </c>
      <c r="AF76" s="126"/>
      <c r="AG76" s="126"/>
      <c r="AH76" s="126"/>
      <c r="AI76" s="614"/>
      <c r="AJ76" s="139" t="s">
        <v>70</v>
      </c>
      <c r="AK76" s="126"/>
      <c r="AL76" s="126"/>
      <c r="AM76" s="126"/>
      <c r="AN76" s="614"/>
      <c r="AO76" s="139" t="s">
        <v>71</v>
      </c>
      <c r="AP76" s="126"/>
      <c r="AQ76" s="126"/>
      <c r="AR76" s="126"/>
      <c r="AS76" s="614"/>
      <c r="AT76" s="264" t="s">
        <v>74</v>
      </c>
      <c r="AU76" s="265"/>
      <c r="AV76" s="265"/>
      <c r="AW76" s="265"/>
      <c r="AX76" s="266"/>
    </row>
    <row r="77" spans="1:60" ht="22.5" hidden="1" customHeight="1">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0" t="s">
        <v>66</v>
      </c>
      <c r="Z77" s="661"/>
      <c r="AA77" s="662"/>
      <c r="AB77" s="111"/>
      <c r="AC77" s="112"/>
      <c r="AD77" s="113"/>
      <c r="AE77" s="88"/>
      <c r="AF77" s="89"/>
      <c r="AG77" s="89"/>
      <c r="AH77" s="89"/>
      <c r="AI77" s="90"/>
      <c r="AJ77" s="88"/>
      <c r="AK77" s="89"/>
      <c r="AL77" s="89"/>
      <c r="AM77" s="89"/>
      <c r="AN77" s="90"/>
      <c r="AO77" s="88"/>
      <c r="AP77" s="89"/>
      <c r="AQ77" s="89"/>
      <c r="AR77" s="89"/>
      <c r="AS77" s="90"/>
      <c r="AT77" s="540"/>
      <c r="AU77" s="540"/>
      <c r="AV77" s="540"/>
      <c r="AW77" s="540"/>
      <c r="AX77" s="541"/>
      <c r="AY77" s="10"/>
      <c r="AZ77" s="10"/>
      <c r="BA77" s="10"/>
      <c r="BB77" s="10"/>
      <c r="BC77" s="10"/>
    </row>
    <row r="78" spans="1:60" ht="22.5" hidden="1" customHeight="1">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3"/>
      <c r="AA78" s="664"/>
      <c r="AB78" s="202"/>
      <c r="AC78" s="203"/>
      <c r="AD78" s="204"/>
      <c r="AE78" s="88"/>
      <c r="AF78" s="89"/>
      <c r="AG78" s="89"/>
      <c r="AH78" s="89"/>
      <c r="AI78" s="90"/>
      <c r="AJ78" s="88"/>
      <c r="AK78" s="89"/>
      <c r="AL78" s="89"/>
      <c r="AM78" s="89"/>
      <c r="AN78" s="90"/>
      <c r="AO78" s="88"/>
      <c r="AP78" s="89"/>
      <c r="AQ78" s="89"/>
      <c r="AR78" s="89"/>
      <c r="AS78" s="90"/>
      <c r="AT78" s="88"/>
      <c r="AU78" s="89"/>
      <c r="AV78" s="89"/>
      <c r="AW78" s="89"/>
      <c r="AX78" s="348"/>
      <c r="AY78" s="10"/>
      <c r="AZ78" s="10"/>
      <c r="BA78" s="10"/>
      <c r="BB78" s="10"/>
      <c r="BC78" s="10"/>
      <c r="BD78" s="10"/>
      <c r="BE78" s="10"/>
      <c r="BF78" s="10"/>
      <c r="BG78" s="10"/>
      <c r="BH78" s="10"/>
    </row>
    <row r="79" spans="1:60" ht="31.7" hidden="1" customHeight="1">
      <c r="A79" s="524" t="s">
        <v>87</v>
      </c>
      <c r="B79" s="525"/>
      <c r="C79" s="525"/>
      <c r="D79" s="525"/>
      <c r="E79" s="525"/>
      <c r="F79" s="526"/>
      <c r="G79" s="612" t="s">
        <v>83</v>
      </c>
      <c r="H79" s="612"/>
      <c r="I79" s="612"/>
      <c r="J79" s="612"/>
      <c r="K79" s="612"/>
      <c r="L79" s="612"/>
      <c r="M79" s="612"/>
      <c r="N79" s="612"/>
      <c r="O79" s="612"/>
      <c r="P79" s="612"/>
      <c r="Q79" s="612"/>
      <c r="R79" s="612"/>
      <c r="S79" s="612"/>
      <c r="T79" s="612"/>
      <c r="U79" s="612"/>
      <c r="V79" s="612"/>
      <c r="W79" s="612"/>
      <c r="X79" s="613"/>
      <c r="Y79" s="145"/>
      <c r="Z79" s="146"/>
      <c r="AA79" s="147"/>
      <c r="AB79" s="83" t="s">
        <v>12</v>
      </c>
      <c r="AC79" s="84"/>
      <c r="AD79" s="85"/>
      <c r="AE79" s="139" t="s">
        <v>69</v>
      </c>
      <c r="AF79" s="126"/>
      <c r="AG79" s="126"/>
      <c r="AH79" s="126"/>
      <c r="AI79" s="614"/>
      <c r="AJ79" s="139" t="s">
        <v>70</v>
      </c>
      <c r="AK79" s="126"/>
      <c r="AL79" s="126"/>
      <c r="AM79" s="126"/>
      <c r="AN79" s="614"/>
      <c r="AO79" s="139" t="s">
        <v>71</v>
      </c>
      <c r="AP79" s="126"/>
      <c r="AQ79" s="126"/>
      <c r="AR79" s="126"/>
      <c r="AS79" s="614"/>
      <c r="AT79" s="264" t="s">
        <v>74</v>
      </c>
      <c r="AU79" s="265"/>
      <c r="AV79" s="265"/>
      <c r="AW79" s="265"/>
      <c r="AX79" s="266"/>
    </row>
    <row r="80" spans="1:60" ht="22.5" hidden="1" customHeight="1">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0" t="s">
        <v>66</v>
      </c>
      <c r="Z80" s="661"/>
      <c r="AA80" s="662"/>
      <c r="AB80" s="111"/>
      <c r="AC80" s="112"/>
      <c r="AD80" s="113"/>
      <c r="AE80" s="88"/>
      <c r="AF80" s="89"/>
      <c r="AG80" s="89"/>
      <c r="AH80" s="89"/>
      <c r="AI80" s="90"/>
      <c r="AJ80" s="88"/>
      <c r="AK80" s="89"/>
      <c r="AL80" s="89"/>
      <c r="AM80" s="89"/>
      <c r="AN80" s="90"/>
      <c r="AO80" s="88"/>
      <c r="AP80" s="89"/>
      <c r="AQ80" s="89"/>
      <c r="AR80" s="89"/>
      <c r="AS80" s="90"/>
      <c r="AT80" s="540"/>
      <c r="AU80" s="540"/>
      <c r="AV80" s="540"/>
      <c r="AW80" s="540"/>
      <c r="AX80" s="541"/>
      <c r="AY80" s="10"/>
      <c r="AZ80" s="10"/>
      <c r="BA80" s="10"/>
      <c r="BB80" s="10"/>
      <c r="BC80" s="10"/>
    </row>
    <row r="81" spans="1:60" ht="22.5" hidden="1" customHeight="1">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3"/>
      <c r="AA81" s="664"/>
      <c r="AB81" s="202"/>
      <c r="AC81" s="203"/>
      <c r="AD81" s="204"/>
      <c r="AE81" s="88"/>
      <c r="AF81" s="89"/>
      <c r="AG81" s="89"/>
      <c r="AH81" s="89"/>
      <c r="AI81" s="90"/>
      <c r="AJ81" s="88"/>
      <c r="AK81" s="89"/>
      <c r="AL81" s="89"/>
      <c r="AM81" s="89"/>
      <c r="AN81" s="90"/>
      <c r="AO81" s="88"/>
      <c r="AP81" s="89"/>
      <c r="AQ81" s="89"/>
      <c r="AR81" s="89"/>
      <c r="AS81" s="90"/>
      <c r="AT81" s="88"/>
      <c r="AU81" s="89"/>
      <c r="AV81" s="89"/>
      <c r="AW81" s="89"/>
      <c r="AX81" s="348"/>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c r="A83" s="120"/>
      <c r="B83" s="121"/>
      <c r="C83" s="121"/>
      <c r="D83" s="121"/>
      <c r="E83" s="121"/>
      <c r="F83" s="122"/>
      <c r="G83" s="295" t="s">
        <v>421</v>
      </c>
      <c r="H83" s="295"/>
      <c r="I83" s="295"/>
      <c r="J83" s="295"/>
      <c r="K83" s="295"/>
      <c r="L83" s="295"/>
      <c r="M83" s="295"/>
      <c r="N83" s="295"/>
      <c r="O83" s="295"/>
      <c r="P83" s="295"/>
      <c r="Q83" s="295"/>
      <c r="R83" s="295"/>
      <c r="S83" s="295"/>
      <c r="T83" s="295"/>
      <c r="U83" s="295"/>
      <c r="V83" s="295"/>
      <c r="W83" s="295"/>
      <c r="X83" s="295"/>
      <c r="Y83" s="537" t="s">
        <v>17</v>
      </c>
      <c r="Z83" s="538"/>
      <c r="AA83" s="539"/>
      <c r="AB83" s="665" t="s">
        <v>437</v>
      </c>
      <c r="AC83" s="115"/>
      <c r="AD83" s="116"/>
      <c r="AE83" s="205">
        <v>38.200000000000003</v>
      </c>
      <c r="AF83" s="206"/>
      <c r="AG83" s="206"/>
      <c r="AH83" s="206"/>
      <c r="AI83" s="206"/>
      <c r="AJ83" s="205">
        <v>31.3</v>
      </c>
      <c r="AK83" s="206"/>
      <c r="AL83" s="206"/>
      <c r="AM83" s="206"/>
      <c r="AN83" s="206"/>
      <c r="AO83" s="205">
        <v>33.200000000000003</v>
      </c>
      <c r="AP83" s="206"/>
      <c r="AQ83" s="206"/>
      <c r="AR83" s="206"/>
      <c r="AS83" s="206"/>
      <c r="AT83" s="88">
        <v>33.299999999999997</v>
      </c>
      <c r="AU83" s="89"/>
      <c r="AV83" s="89"/>
      <c r="AW83" s="89"/>
      <c r="AX83" s="348"/>
    </row>
    <row r="84" spans="1:60" ht="47.1" customHeight="1">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430</v>
      </c>
      <c r="AC84" s="92"/>
      <c r="AD84" s="93"/>
      <c r="AE84" s="91" t="s">
        <v>431</v>
      </c>
      <c r="AF84" s="92"/>
      <c r="AG84" s="92"/>
      <c r="AH84" s="92"/>
      <c r="AI84" s="93"/>
      <c r="AJ84" s="91" t="s">
        <v>432</v>
      </c>
      <c r="AK84" s="92"/>
      <c r="AL84" s="92"/>
      <c r="AM84" s="92"/>
      <c r="AN84" s="93"/>
      <c r="AO84" s="91" t="s">
        <v>433</v>
      </c>
      <c r="AP84" s="92"/>
      <c r="AQ84" s="92"/>
      <c r="AR84" s="92"/>
      <c r="AS84" s="93"/>
      <c r="AT84" s="91" t="s">
        <v>434</v>
      </c>
      <c r="AU84" s="92"/>
      <c r="AV84" s="92"/>
      <c r="AW84" s="92"/>
      <c r="AX84" s="263"/>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c r="A86" s="120"/>
      <c r="B86" s="121"/>
      <c r="C86" s="121"/>
      <c r="D86" s="121"/>
      <c r="E86" s="121"/>
      <c r="F86" s="122"/>
      <c r="G86" s="295" t="s">
        <v>357</v>
      </c>
      <c r="H86" s="295"/>
      <c r="I86" s="295"/>
      <c r="J86" s="295"/>
      <c r="K86" s="295"/>
      <c r="L86" s="295"/>
      <c r="M86" s="295"/>
      <c r="N86" s="295"/>
      <c r="O86" s="295"/>
      <c r="P86" s="295"/>
      <c r="Q86" s="295"/>
      <c r="R86" s="295"/>
      <c r="S86" s="295"/>
      <c r="T86" s="295"/>
      <c r="U86" s="295"/>
      <c r="V86" s="295"/>
      <c r="W86" s="295"/>
      <c r="X86" s="295"/>
      <c r="Y86" s="537" t="s">
        <v>17</v>
      </c>
      <c r="Z86" s="538"/>
      <c r="AA86" s="539"/>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8"/>
    </row>
    <row r="87" spans="1:60" ht="47.1" hidden="1" customHeight="1">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c r="A89" s="120"/>
      <c r="B89" s="121"/>
      <c r="C89" s="121"/>
      <c r="D89" s="121"/>
      <c r="E89" s="121"/>
      <c r="F89" s="122"/>
      <c r="G89" s="295" t="s">
        <v>308</v>
      </c>
      <c r="H89" s="295"/>
      <c r="I89" s="295"/>
      <c r="J89" s="295"/>
      <c r="K89" s="295"/>
      <c r="L89" s="295"/>
      <c r="M89" s="295"/>
      <c r="N89" s="295"/>
      <c r="O89" s="295"/>
      <c r="P89" s="295"/>
      <c r="Q89" s="295"/>
      <c r="R89" s="295"/>
      <c r="S89" s="295"/>
      <c r="T89" s="295"/>
      <c r="U89" s="295"/>
      <c r="V89" s="295"/>
      <c r="W89" s="295"/>
      <c r="X89" s="295"/>
      <c r="Y89" s="537" t="s">
        <v>17</v>
      </c>
      <c r="Z89" s="538"/>
      <c r="AA89" s="539"/>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8"/>
    </row>
    <row r="90" spans="1:60" ht="47.1" hidden="1" customHeight="1">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c r="A92" s="120"/>
      <c r="B92" s="121"/>
      <c r="C92" s="121"/>
      <c r="D92" s="121"/>
      <c r="E92" s="121"/>
      <c r="F92" s="122"/>
      <c r="G92" s="295" t="s">
        <v>308</v>
      </c>
      <c r="H92" s="295"/>
      <c r="I92" s="295"/>
      <c r="J92" s="295"/>
      <c r="K92" s="295"/>
      <c r="L92" s="295"/>
      <c r="M92" s="295"/>
      <c r="N92" s="295"/>
      <c r="O92" s="295"/>
      <c r="P92" s="295"/>
      <c r="Q92" s="295"/>
      <c r="R92" s="295"/>
      <c r="S92" s="295"/>
      <c r="T92" s="295"/>
      <c r="U92" s="295"/>
      <c r="V92" s="295"/>
      <c r="W92" s="295"/>
      <c r="X92" s="666"/>
      <c r="Y92" s="537" t="s">
        <v>17</v>
      </c>
      <c r="Z92" s="538"/>
      <c r="AA92" s="539"/>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8"/>
    </row>
    <row r="93" spans="1:60" ht="47.1" hidden="1" customHeight="1">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7"/>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c r="A94" s="361"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c r="A95" s="120"/>
      <c r="B95" s="121"/>
      <c r="C95" s="121"/>
      <c r="D95" s="121"/>
      <c r="E95" s="121"/>
      <c r="F95" s="122"/>
      <c r="G95" s="295" t="s">
        <v>308</v>
      </c>
      <c r="H95" s="295"/>
      <c r="I95" s="295"/>
      <c r="J95" s="295"/>
      <c r="K95" s="295"/>
      <c r="L95" s="295"/>
      <c r="M95" s="295"/>
      <c r="N95" s="295"/>
      <c r="O95" s="295"/>
      <c r="P95" s="295"/>
      <c r="Q95" s="295"/>
      <c r="R95" s="295"/>
      <c r="S95" s="295"/>
      <c r="T95" s="295"/>
      <c r="U95" s="295"/>
      <c r="V95" s="295"/>
      <c r="W95" s="295"/>
      <c r="X95" s="295"/>
      <c r="Y95" s="537" t="s">
        <v>17</v>
      </c>
      <c r="Z95" s="538"/>
      <c r="AA95" s="539"/>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8"/>
    </row>
    <row r="96" spans="1:60" ht="47.1" hidden="1" customHeight="1">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c r="A97" s="600" t="s">
        <v>77</v>
      </c>
      <c r="B97" s="601"/>
      <c r="C97" s="630" t="s">
        <v>19</v>
      </c>
      <c r="D97" s="522"/>
      <c r="E97" s="522"/>
      <c r="F97" s="522"/>
      <c r="G97" s="522"/>
      <c r="H97" s="522"/>
      <c r="I97" s="522"/>
      <c r="J97" s="522"/>
      <c r="K97" s="631"/>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c r="A98" s="602"/>
      <c r="B98" s="603"/>
      <c r="C98" s="533" t="s">
        <v>391</v>
      </c>
      <c r="D98" s="534"/>
      <c r="E98" s="534"/>
      <c r="F98" s="534"/>
      <c r="G98" s="534"/>
      <c r="H98" s="534"/>
      <c r="I98" s="534"/>
      <c r="J98" s="534"/>
      <c r="K98" s="535"/>
      <c r="L98" s="536">
        <v>22</v>
      </c>
      <c r="M98" s="534"/>
      <c r="N98" s="534"/>
      <c r="O98" s="534"/>
      <c r="P98" s="534"/>
      <c r="Q98" s="535"/>
      <c r="R98" s="175" t="s">
        <v>441</v>
      </c>
      <c r="S98" s="176"/>
      <c r="T98" s="176"/>
      <c r="U98" s="176"/>
      <c r="V98" s="176"/>
      <c r="W98" s="177"/>
      <c r="X98" s="62" t="s">
        <v>442</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2"/>
      <c r="B99" s="603"/>
      <c r="C99" s="597" t="s">
        <v>440</v>
      </c>
      <c r="D99" s="598"/>
      <c r="E99" s="598"/>
      <c r="F99" s="598"/>
      <c r="G99" s="598"/>
      <c r="H99" s="598"/>
      <c r="I99" s="598"/>
      <c r="J99" s="598"/>
      <c r="K99" s="599"/>
      <c r="L99" s="175" t="s">
        <v>441</v>
      </c>
      <c r="M99" s="176"/>
      <c r="N99" s="176"/>
      <c r="O99" s="176"/>
      <c r="P99" s="176"/>
      <c r="Q99" s="177"/>
      <c r="R99" s="175">
        <v>22</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2"/>
      <c r="B100" s="603"/>
      <c r="C100" s="597"/>
      <c r="D100" s="598"/>
      <c r="E100" s="598"/>
      <c r="F100" s="598"/>
      <c r="G100" s="598"/>
      <c r="H100" s="598"/>
      <c r="I100" s="598"/>
      <c r="J100" s="598"/>
      <c r="K100" s="599"/>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2"/>
      <c r="B101" s="603"/>
      <c r="C101" s="597"/>
      <c r="D101" s="598"/>
      <c r="E101" s="598"/>
      <c r="F101" s="598"/>
      <c r="G101" s="598"/>
      <c r="H101" s="598"/>
      <c r="I101" s="598"/>
      <c r="J101" s="598"/>
      <c r="K101" s="599"/>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2"/>
      <c r="B102" s="603"/>
      <c r="C102" s="597"/>
      <c r="D102" s="598"/>
      <c r="E102" s="598"/>
      <c r="F102" s="598"/>
      <c r="G102" s="598"/>
      <c r="H102" s="598"/>
      <c r="I102" s="598"/>
      <c r="J102" s="598"/>
      <c r="K102" s="599"/>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2"/>
      <c r="B103" s="603"/>
      <c r="C103" s="606"/>
      <c r="D103" s="607"/>
      <c r="E103" s="607"/>
      <c r="F103" s="607"/>
      <c r="G103" s="607"/>
      <c r="H103" s="607"/>
      <c r="I103" s="607"/>
      <c r="J103" s="607"/>
      <c r="K103" s="608"/>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4"/>
      <c r="B104" s="605"/>
      <c r="C104" s="591" t="s">
        <v>22</v>
      </c>
      <c r="D104" s="592"/>
      <c r="E104" s="592"/>
      <c r="F104" s="592"/>
      <c r="G104" s="592"/>
      <c r="H104" s="592"/>
      <c r="I104" s="592"/>
      <c r="J104" s="592"/>
      <c r="K104" s="593"/>
      <c r="L104" s="594">
        <f>SUM(L98:Q103)</f>
        <v>22</v>
      </c>
      <c r="M104" s="595"/>
      <c r="N104" s="595"/>
      <c r="O104" s="595"/>
      <c r="P104" s="595"/>
      <c r="Q104" s="596"/>
      <c r="R104" s="594">
        <f>SUM(R98:W103)</f>
        <v>22</v>
      </c>
      <c r="S104" s="595"/>
      <c r="T104" s="595"/>
      <c r="U104" s="595"/>
      <c r="V104" s="595"/>
      <c r="W104" s="596"/>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1"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2"/>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96" customHeight="1">
      <c r="A108" s="641" t="s">
        <v>311</v>
      </c>
      <c r="B108" s="642"/>
      <c r="C108" s="469" t="s">
        <v>312</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1" t="s">
        <v>392</v>
      </c>
      <c r="AE108" s="342"/>
      <c r="AF108" s="342"/>
      <c r="AG108" s="338" t="s">
        <v>404</v>
      </c>
      <c r="AH108" s="339"/>
      <c r="AI108" s="339"/>
      <c r="AJ108" s="339"/>
      <c r="AK108" s="339"/>
      <c r="AL108" s="339"/>
      <c r="AM108" s="339"/>
      <c r="AN108" s="339"/>
      <c r="AO108" s="339"/>
      <c r="AP108" s="339"/>
      <c r="AQ108" s="339"/>
      <c r="AR108" s="339"/>
      <c r="AS108" s="339"/>
      <c r="AT108" s="339"/>
      <c r="AU108" s="339"/>
      <c r="AV108" s="339"/>
      <c r="AW108" s="339"/>
      <c r="AX108" s="340"/>
    </row>
    <row r="109" spans="1:50" ht="33.75" customHeight="1">
      <c r="A109" s="643"/>
      <c r="B109" s="644"/>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3" t="s">
        <v>392</v>
      </c>
      <c r="AE109" s="294"/>
      <c r="AF109" s="294"/>
      <c r="AG109" s="273" t="s">
        <v>409</v>
      </c>
      <c r="AH109" s="250"/>
      <c r="AI109" s="250"/>
      <c r="AJ109" s="250"/>
      <c r="AK109" s="250"/>
      <c r="AL109" s="250"/>
      <c r="AM109" s="250"/>
      <c r="AN109" s="250"/>
      <c r="AO109" s="250"/>
      <c r="AP109" s="250"/>
      <c r="AQ109" s="250"/>
      <c r="AR109" s="250"/>
      <c r="AS109" s="250"/>
      <c r="AT109" s="250"/>
      <c r="AU109" s="250"/>
      <c r="AV109" s="250"/>
      <c r="AW109" s="250"/>
      <c r="AX109" s="274"/>
    </row>
    <row r="110" spans="1:50" ht="30" customHeight="1">
      <c r="A110" s="645"/>
      <c r="B110" s="646"/>
      <c r="C110" s="547" t="s">
        <v>313</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392</v>
      </c>
      <c r="AE110" s="324"/>
      <c r="AF110" s="324"/>
      <c r="AG110" s="333" t="s">
        <v>410</v>
      </c>
      <c r="AH110" s="238"/>
      <c r="AI110" s="238"/>
      <c r="AJ110" s="238"/>
      <c r="AK110" s="238"/>
      <c r="AL110" s="238"/>
      <c r="AM110" s="238"/>
      <c r="AN110" s="238"/>
      <c r="AO110" s="238"/>
      <c r="AP110" s="238"/>
      <c r="AQ110" s="238"/>
      <c r="AR110" s="238"/>
      <c r="AS110" s="238"/>
      <c r="AT110" s="238"/>
      <c r="AU110" s="238"/>
      <c r="AV110" s="238"/>
      <c r="AW110" s="238"/>
      <c r="AX110" s="319"/>
    </row>
    <row r="111" spans="1:50" ht="48.75" customHeight="1">
      <c r="A111" s="254" t="s">
        <v>46</v>
      </c>
      <c r="B111" s="255"/>
      <c r="C111" s="550"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7" t="s">
        <v>392</v>
      </c>
      <c r="AE111" s="268"/>
      <c r="AF111" s="268"/>
      <c r="AG111" s="270" t="s">
        <v>422</v>
      </c>
      <c r="AH111" s="271"/>
      <c r="AI111" s="271"/>
      <c r="AJ111" s="271"/>
      <c r="AK111" s="271"/>
      <c r="AL111" s="271"/>
      <c r="AM111" s="271"/>
      <c r="AN111" s="271"/>
      <c r="AO111" s="271"/>
      <c r="AP111" s="271"/>
      <c r="AQ111" s="271"/>
      <c r="AR111" s="271"/>
      <c r="AS111" s="271"/>
      <c r="AT111" s="271"/>
      <c r="AU111" s="271"/>
      <c r="AV111" s="271"/>
      <c r="AW111" s="271"/>
      <c r="AX111" s="272"/>
    </row>
    <row r="112" spans="1:50" ht="19.350000000000001" customHeight="1">
      <c r="A112" s="256"/>
      <c r="B112" s="257"/>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3" t="s">
        <v>393</v>
      </c>
      <c r="AE112" s="294"/>
      <c r="AF112" s="294"/>
      <c r="AG112" s="468"/>
      <c r="AH112" s="250"/>
      <c r="AI112" s="250"/>
      <c r="AJ112" s="250"/>
      <c r="AK112" s="250"/>
      <c r="AL112" s="250"/>
      <c r="AM112" s="250"/>
      <c r="AN112" s="250"/>
      <c r="AO112" s="250"/>
      <c r="AP112" s="250"/>
      <c r="AQ112" s="250"/>
      <c r="AR112" s="250"/>
      <c r="AS112" s="250"/>
      <c r="AT112" s="250"/>
      <c r="AU112" s="250"/>
      <c r="AV112" s="250"/>
      <c r="AW112" s="250"/>
      <c r="AX112" s="274"/>
    </row>
    <row r="113" spans="1:64" ht="19.350000000000001" customHeight="1">
      <c r="A113" s="256"/>
      <c r="B113" s="257"/>
      <c r="C113" s="442" t="s">
        <v>314</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3" t="s">
        <v>392</v>
      </c>
      <c r="AE113" s="294"/>
      <c r="AF113" s="294"/>
      <c r="AG113" s="273" t="s">
        <v>435</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c r="A114" s="256"/>
      <c r="B114" s="257"/>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3" t="s">
        <v>393</v>
      </c>
      <c r="AE114" s="294"/>
      <c r="AF114" s="294"/>
      <c r="AG114" s="468"/>
      <c r="AH114" s="250"/>
      <c r="AI114" s="250"/>
      <c r="AJ114" s="250"/>
      <c r="AK114" s="250"/>
      <c r="AL114" s="250"/>
      <c r="AM114" s="250"/>
      <c r="AN114" s="250"/>
      <c r="AO114" s="250"/>
      <c r="AP114" s="250"/>
      <c r="AQ114" s="250"/>
      <c r="AR114" s="250"/>
      <c r="AS114" s="250"/>
      <c r="AT114" s="250"/>
      <c r="AU114" s="250"/>
      <c r="AV114" s="250"/>
      <c r="AW114" s="250"/>
      <c r="AX114" s="274"/>
    </row>
    <row r="115" spans="1:64" ht="34.5" customHeight="1">
      <c r="A115" s="256"/>
      <c r="B115" s="257"/>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3" t="s">
        <v>392</v>
      </c>
      <c r="AE115" s="294"/>
      <c r="AF115" s="294"/>
      <c r="AG115" s="273" t="s">
        <v>411</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c r="A116" s="256"/>
      <c r="B116" s="257"/>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2" t="s">
        <v>393</v>
      </c>
      <c r="AE116" s="253"/>
      <c r="AF116" s="253"/>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40.5" customHeight="1">
      <c r="A117" s="258"/>
      <c r="B117" s="259"/>
      <c r="C117" s="325" t="s">
        <v>81</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392</v>
      </c>
      <c r="AE117" s="324"/>
      <c r="AF117" s="328"/>
      <c r="AG117" s="334" t="s">
        <v>412</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44.25" customHeight="1">
      <c r="A118" s="254" t="s">
        <v>47</v>
      </c>
      <c r="B118" s="255"/>
      <c r="C118" s="260" t="s">
        <v>80</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392</v>
      </c>
      <c r="AE118" s="268"/>
      <c r="AF118" s="269"/>
      <c r="AG118" s="270" t="s">
        <v>413</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c r="A119" s="256"/>
      <c r="B119" s="257"/>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392</v>
      </c>
      <c r="AE119" s="344"/>
      <c r="AF119" s="344"/>
      <c r="AG119" s="273" t="s">
        <v>423</v>
      </c>
      <c r="AH119" s="250"/>
      <c r="AI119" s="250"/>
      <c r="AJ119" s="250"/>
      <c r="AK119" s="250"/>
      <c r="AL119" s="250"/>
      <c r="AM119" s="250"/>
      <c r="AN119" s="250"/>
      <c r="AO119" s="250"/>
      <c r="AP119" s="250"/>
      <c r="AQ119" s="250"/>
      <c r="AR119" s="250"/>
      <c r="AS119" s="250"/>
      <c r="AT119" s="250"/>
      <c r="AU119" s="250"/>
      <c r="AV119" s="250"/>
      <c r="AW119" s="250"/>
      <c r="AX119" s="274"/>
    </row>
    <row r="120" spans="1:64" ht="18" customHeight="1">
      <c r="A120" s="256"/>
      <c r="B120" s="257"/>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3" t="s">
        <v>392</v>
      </c>
      <c r="AE120" s="294"/>
      <c r="AF120" s="294"/>
      <c r="AG120" s="273" t="s">
        <v>414</v>
      </c>
      <c r="AH120" s="250"/>
      <c r="AI120" s="250"/>
      <c r="AJ120" s="250"/>
      <c r="AK120" s="250"/>
      <c r="AL120" s="250"/>
      <c r="AM120" s="250"/>
      <c r="AN120" s="250"/>
      <c r="AO120" s="250"/>
      <c r="AP120" s="250"/>
      <c r="AQ120" s="250"/>
      <c r="AR120" s="250"/>
      <c r="AS120" s="250"/>
      <c r="AT120" s="250"/>
      <c r="AU120" s="250"/>
      <c r="AV120" s="250"/>
      <c r="AW120" s="250"/>
      <c r="AX120" s="274"/>
    </row>
    <row r="121" spans="1:64" ht="43.5" customHeight="1">
      <c r="A121" s="258"/>
      <c r="B121" s="259"/>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3" t="s">
        <v>392</v>
      </c>
      <c r="AE121" s="294"/>
      <c r="AF121" s="294"/>
      <c r="AG121" s="333" t="s">
        <v>415</v>
      </c>
      <c r="AH121" s="238"/>
      <c r="AI121" s="238"/>
      <c r="AJ121" s="238"/>
      <c r="AK121" s="238"/>
      <c r="AL121" s="238"/>
      <c r="AM121" s="238"/>
      <c r="AN121" s="238"/>
      <c r="AO121" s="238"/>
      <c r="AP121" s="238"/>
      <c r="AQ121" s="238"/>
      <c r="AR121" s="238"/>
      <c r="AS121" s="238"/>
      <c r="AT121" s="238"/>
      <c r="AU121" s="238"/>
      <c r="AV121" s="238"/>
      <c r="AW121" s="238"/>
      <c r="AX121" s="319"/>
    </row>
    <row r="122" spans="1:64" ht="33.6" customHeight="1">
      <c r="A122" s="240" t="s">
        <v>79</v>
      </c>
      <c r="B122" s="241"/>
      <c r="C122" s="474" t="s">
        <v>315</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7" t="s">
        <v>392</v>
      </c>
      <c r="AE122" s="268"/>
      <c r="AF122" s="268"/>
      <c r="AG122" s="314" t="s">
        <v>416</v>
      </c>
      <c r="AH122" s="234"/>
      <c r="AI122" s="234"/>
      <c r="AJ122" s="234"/>
      <c r="AK122" s="234"/>
      <c r="AL122" s="234"/>
      <c r="AM122" s="234"/>
      <c r="AN122" s="234"/>
      <c r="AO122" s="234"/>
      <c r="AP122" s="234"/>
      <c r="AQ122" s="234"/>
      <c r="AR122" s="234"/>
      <c r="AS122" s="234"/>
      <c r="AT122" s="234"/>
      <c r="AU122" s="234"/>
      <c r="AV122" s="234"/>
      <c r="AW122" s="234"/>
      <c r="AX122" s="315"/>
    </row>
    <row r="123" spans="1:64" ht="15.75" customHeight="1">
      <c r="A123" s="242"/>
      <c r="B123" s="243"/>
      <c r="C123" s="288" t="s">
        <v>86</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6"/>
      <c r="AH123" s="236"/>
      <c r="AI123" s="236"/>
      <c r="AJ123" s="236"/>
      <c r="AK123" s="236"/>
      <c r="AL123" s="236"/>
      <c r="AM123" s="236"/>
      <c r="AN123" s="236"/>
      <c r="AO123" s="236"/>
      <c r="AP123" s="236"/>
      <c r="AQ123" s="236"/>
      <c r="AR123" s="236"/>
      <c r="AS123" s="236"/>
      <c r="AT123" s="236"/>
      <c r="AU123" s="236"/>
      <c r="AV123" s="236"/>
      <c r="AW123" s="236"/>
      <c r="AX123" s="317"/>
    </row>
    <row r="124" spans="1:64" ht="26.25" customHeight="1">
      <c r="A124" s="242"/>
      <c r="B124" s="243"/>
      <c r="C124" s="275" t="s">
        <v>394</v>
      </c>
      <c r="D124" s="276"/>
      <c r="E124" s="276"/>
      <c r="F124" s="276"/>
      <c r="G124" s="276"/>
      <c r="H124" s="276"/>
      <c r="I124" s="276"/>
      <c r="J124" s="276"/>
      <c r="K124" s="276"/>
      <c r="L124" s="276"/>
      <c r="M124" s="276"/>
      <c r="N124" s="276"/>
      <c r="O124" s="277"/>
      <c r="P124" s="284">
        <v>100</v>
      </c>
      <c r="Q124" s="284"/>
      <c r="R124" s="284"/>
      <c r="S124" s="285"/>
      <c r="T124" s="249" t="s">
        <v>395</v>
      </c>
      <c r="U124" s="250"/>
      <c r="V124" s="250"/>
      <c r="W124" s="250"/>
      <c r="X124" s="250"/>
      <c r="Y124" s="250"/>
      <c r="Z124" s="250"/>
      <c r="AA124" s="250"/>
      <c r="AB124" s="250"/>
      <c r="AC124" s="250"/>
      <c r="AD124" s="250"/>
      <c r="AE124" s="250"/>
      <c r="AF124" s="251"/>
      <c r="AG124" s="316"/>
      <c r="AH124" s="236"/>
      <c r="AI124" s="236"/>
      <c r="AJ124" s="236"/>
      <c r="AK124" s="236"/>
      <c r="AL124" s="236"/>
      <c r="AM124" s="236"/>
      <c r="AN124" s="236"/>
      <c r="AO124" s="236"/>
      <c r="AP124" s="236"/>
      <c r="AQ124" s="236"/>
      <c r="AR124" s="236"/>
      <c r="AS124" s="236"/>
      <c r="AT124" s="236"/>
      <c r="AU124" s="236"/>
      <c r="AV124" s="236"/>
      <c r="AW124" s="236"/>
      <c r="AX124" s="317"/>
    </row>
    <row r="125" spans="1:64" ht="26.25" customHeight="1">
      <c r="A125" s="244"/>
      <c r="B125" s="245"/>
      <c r="C125" s="278"/>
      <c r="D125" s="279"/>
      <c r="E125" s="279"/>
      <c r="F125" s="279"/>
      <c r="G125" s="279"/>
      <c r="H125" s="279"/>
      <c r="I125" s="279"/>
      <c r="J125" s="279"/>
      <c r="K125" s="279"/>
      <c r="L125" s="279"/>
      <c r="M125" s="279"/>
      <c r="N125" s="279"/>
      <c r="O125" s="280"/>
      <c r="P125" s="286"/>
      <c r="Q125" s="286"/>
      <c r="R125" s="286"/>
      <c r="S125" s="287"/>
      <c r="T125" s="554"/>
      <c r="U125" s="335"/>
      <c r="V125" s="335"/>
      <c r="W125" s="335"/>
      <c r="X125" s="335"/>
      <c r="Y125" s="335"/>
      <c r="Z125" s="335"/>
      <c r="AA125" s="335"/>
      <c r="AB125" s="335"/>
      <c r="AC125" s="335"/>
      <c r="AD125" s="335"/>
      <c r="AE125" s="335"/>
      <c r="AF125" s="555"/>
      <c r="AG125" s="318"/>
      <c r="AH125" s="238"/>
      <c r="AI125" s="238"/>
      <c r="AJ125" s="238"/>
      <c r="AK125" s="238"/>
      <c r="AL125" s="238"/>
      <c r="AM125" s="238"/>
      <c r="AN125" s="238"/>
      <c r="AO125" s="238"/>
      <c r="AP125" s="238"/>
      <c r="AQ125" s="238"/>
      <c r="AR125" s="238"/>
      <c r="AS125" s="238"/>
      <c r="AT125" s="238"/>
      <c r="AU125" s="238"/>
      <c r="AV125" s="238"/>
      <c r="AW125" s="238"/>
      <c r="AX125" s="319"/>
    </row>
    <row r="126" spans="1:64" ht="57" customHeight="1">
      <c r="A126" s="254" t="s">
        <v>58</v>
      </c>
      <c r="B126" s="385"/>
      <c r="C126" s="375" t="s">
        <v>64</v>
      </c>
      <c r="D126" s="423"/>
      <c r="E126" s="423"/>
      <c r="F126" s="424"/>
      <c r="G126" s="379" t="s">
        <v>396</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78" t="s">
        <v>68</v>
      </c>
      <c r="D127" s="579"/>
      <c r="E127" s="579"/>
      <c r="F127" s="580"/>
      <c r="G127" s="581" t="s">
        <v>405</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53.25" customHeight="1" thickBot="1">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99.75" customHeight="1" thickBot="1">
      <c r="A131" s="382" t="s">
        <v>305</v>
      </c>
      <c r="B131" s="383"/>
      <c r="C131" s="383"/>
      <c r="D131" s="383"/>
      <c r="E131" s="384"/>
      <c r="F131" s="415" t="s">
        <v>438</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99.95" customHeight="1" thickBot="1">
      <c r="A133" s="551" t="s">
        <v>443</v>
      </c>
      <c r="B133" s="552"/>
      <c r="C133" s="552"/>
      <c r="D133" s="552"/>
      <c r="E133" s="553"/>
      <c r="F133" s="418" t="s">
        <v>445</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54.75" customHeight="1" thickBot="1">
      <c r="A135" s="345" t="s">
        <v>444</v>
      </c>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6" t="s">
        <v>223</v>
      </c>
      <c r="B137" s="311"/>
      <c r="C137" s="311"/>
      <c r="D137" s="311"/>
      <c r="E137" s="311"/>
      <c r="F137" s="311"/>
      <c r="G137" s="542">
        <v>217</v>
      </c>
      <c r="H137" s="543"/>
      <c r="I137" s="543"/>
      <c r="J137" s="543"/>
      <c r="K137" s="543"/>
      <c r="L137" s="543"/>
      <c r="M137" s="543"/>
      <c r="N137" s="543"/>
      <c r="O137" s="543"/>
      <c r="P137" s="544"/>
      <c r="Q137" s="311" t="s">
        <v>224</v>
      </c>
      <c r="R137" s="311"/>
      <c r="S137" s="311"/>
      <c r="T137" s="311"/>
      <c r="U137" s="311"/>
      <c r="V137" s="311"/>
      <c r="W137" s="542">
        <v>216</v>
      </c>
      <c r="X137" s="543"/>
      <c r="Y137" s="543"/>
      <c r="Z137" s="543"/>
      <c r="AA137" s="543"/>
      <c r="AB137" s="543"/>
      <c r="AC137" s="543"/>
      <c r="AD137" s="543"/>
      <c r="AE137" s="543"/>
      <c r="AF137" s="544"/>
      <c r="AG137" s="311" t="s">
        <v>225</v>
      </c>
      <c r="AH137" s="311"/>
      <c r="AI137" s="311"/>
      <c r="AJ137" s="311"/>
      <c r="AK137" s="311"/>
      <c r="AL137" s="311"/>
      <c r="AM137" s="513">
        <v>225</v>
      </c>
      <c r="AN137" s="514"/>
      <c r="AO137" s="514"/>
      <c r="AP137" s="514"/>
      <c r="AQ137" s="514"/>
      <c r="AR137" s="514"/>
      <c r="AS137" s="514"/>
      <c r="AT137" s="514"/>
      <c r="AU137" s="514"/>
      <c r="AV137" s="515"/>
      <c r="AW137" s="12"/>
      <c r="AX137" s="13"/>
    </row>
    <row r="138" spans="1:50" ht="19.899999999999999" customHeight="1" thickBot="1">
      <c r="A138" s="517" t="s">
        <v>226</v>
      </c>
      <c r="B138" s="421"/>
      <c r="C138" s="421"/>
      <c r="D138" s="421"/>
      <c r="E138" s="421"/>
      <c r="F138" s="421"/>
      <c r="G138" s="308">
        <v>279</v>
      </c>
      <c r="H138" s="309"/>
      <c r="I138" s="309"/>
      <c r="J138" s="309"/>
      <c r="K138" s="309"/>
      <c r="L138" s="309"/>
      <c r="M138" s="309"/>
      <c r="N138" s="309"/>
      <c r="O138" s="309"/>
      <c r="P138" s="310"/>
      <c r="Q138" s="421" t="s">
        <v>227</v>
      </c>
      <c r="R138" s="421"/>
      <c r="S138" s="421"/>
      <c r="T138" s="421"/>
      <c r="U138" s="421"/>
      <c r="V138" s="421"/>
      <c r="W138" s="308">
        <v>277</v>
      </c>
      <c r="X138" s="309"/>
      <c r="Y138" s="309"/>
      <c r="Z138" s="309"/>
      <c r="AA138" s="309"/>
      <c r="AB138" s="309"/>
      <c r="AC138" s="309"/>
      <c r="AD138" s="309"/>
      <c r="AE138" s="309"/>
      <c r="AF138" s="310"/>
      <c r="AG138" s="312"/>
      <c r="AH138" s="313"/>
      <c r="AI138" s="313"/>
      <c r="AJ138" s="313"/>
      <c r="AK138" s="313"/>
      <c r="AL138" s="313"/>
      <c r="AM138" s="349"/>
      <c r="AN138" s="350"/>
      <c r="AO138" s="350"/>
      <c r="AP138" s="350"/>
      <c r="AQ138" s="350"/>
      <c r="AR138" s="350"/>
      <c r="AS138" s="350"/>
      <c r="AT138" s="350"/>
      <c r="AU138" s="350"/>
      <c r="AV138" s="351"/>
      <c r="AW138" s="28"/>
      <c r="AX138" s="29"/>
    </row>
    <row r="139" spans="1:50" ht="23.65" customHeight="1">
      <c r="A139" s="394" t="s">
        <v>28</v>
      </c>
      <c r="B139" s="395"/>
      <c r="C139" s="395"/>
      <c r="D139" s="395"/>
      <c r="E139" s="395"/>
      <c r="F139" s="396"/>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397</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70" t="s">
        <v>376</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1"/>
    </row>
    <row r="179" spans="1:50" ht="24.75" customHeight="1">
      <c r="A179" s="361"/>
      <c r="B179" s="362"/>
      <c r="C179" s="362"/>
      <c r="D179" s="362"/>
      <c r="E179" s="362"/>
      <c r="F179" s="363"/>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c r="A180" s="361"/>
      <c r="B180" s="362"/>
      <c r="C180" s="362"/>
      <c r="D180" s="362"/>
      <c r="E180" s="362"/>
      <c r="F180" s="363"/>
      <c r="G180" s="352"/>
      <c r="H180" s="353"/>
      <c r="I180" s="353"/>
      <c r="J180" s="353"/>
      <c r="K180" s="354"/>
      <c r="L180" s="355"/>
      <c r="M180" s="356"/>
      <c r="N180" s="356"/>
      <c r="O180" s="356"/>
      <c r="P180" s="356"/>
      <c r="Q180" s="356"/>
      <c r="R180" s="356"/>
      <c r="S180" s="356"/>
      <c r="T180" s="356"/>
      <c r="U180" s="356"/>
      <c r="V180" s="356"/>
      <c r="W180" s="356"/>
      <c r="X180" s="357"/>
      <c r="Y180" s="388">
        <v>16</v>
      </c>
      <c r="Z180" s="389"/>
      <c r="AA180" s="389"/>
      <c r="AB180" s="390"/>
      <c r="AC180" s="352"/>
      <c r="AD180" s="353"/>
      <c r="AE180" s="353"/>
      <c r="AF180" s="353"/>
      <c r="AG180" s="354"/>
      <c r="AH180" s="355"/>
      <c r="AI180" s="356"/>
      <c r="AJ180" s="356"/>
      <c r="AK180" s="356"/>
      <c r="AL180" s="356"/>
      <c r="AM180" s="356"/>
      <c r="AN180" s="356"/>
      <c r="AO180" s="356"/>
      <c r="AP180" s="356"/>
      <c r="AQ180" s="356"/>
      <c r="AR180" s="356"/>
      <c r="AS180" s="356"/>
      <c r="AT180" s="357"/>
      <c r="AU180" s="388"/>
      <c r="AV180" s="389"/>
      <c r="AW180" s="389"/>
      <c r="AX180" s="473"/>
    </row>
    <row r="181" spans="1:50" ht="24.75" customHeight="1">
      <c r="A181" s="361"/>
      <c r="B181" s="362"/>
      <c r="C181" s="362"/>
      <c r="D181" s="362"/>
      <c r="E181" s="362"/>
      <c r="F181" s="363"/>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6"/>
    </row>
    <row r="182" spans="1:50" ht="24.75" customHeight="1">
      <c r="A182" s="361"/>
      <c r="B182" s="362"/>
      <c r="C182" s="362"/>
      <c r="D182" s="362"/>
      <c r="E182" s="362"/>
      <c r="F182" s="363"/>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6"/>
    </row>
    <row r="183" spans="1:50" ht="24.75" customHeight="1">
      <c r="A183" s="361"/>
      <c r="B183" s="362"/>
      <c r="C183" s="362"/>
      <c r="D183" s="362"/>
      <c r="E183" s="362"/>
      <c r="F183" s="363"/>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6"/>
    </row>
    <row r="184" spans="1:50" ht="24.75" customHeight="1">
      <c r="A184" s="361"/>
      <c r="B184" s="362"/>
      <c r="C184" s="362"/>
      <c r="D184" s="362"/>
      <c r="E184" s="362"/>
      <c r="F184" s="363"/>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6"/>
    </row>
    <row r="185" spans="1:50" ht="24.75" customHeight="1">
      <c r="A185" s="361"/>
      <c r="B185" s="362"/>
      <c r="C185" s="362"/>
      <c r="D185" s="362"/>
      <c r="E185" s="362"/>
      <c r="F185" s="363"/>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6"/>
    </row>
    <row r="186" spans="1:50" ht="24.75" customHeight="1">
      <c r="A186" s="361"/>
      <c r="B186" s="362"/>
      <c r="C186" s="362"/>
      <c r="D186" s="362"/>
      <c r="E186" s="362"/>
      <c r="F186" s="363"/>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6"/>
    </row>
    <row r="187" spans="1:50" ht="24.75" customHeight="1">
      <c r="A187" s="361"/>
      <c r="B187" s="362"/>
      <c r="C187" s="362"/>
      <c r="D187" s="362"/>
      <c r="E187" s="362"/>
      <c r="F187" s="363"/>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6"/>
    </row>
    <row r="188" spans="1:50" ht="24.75" customHeight="1">
      <c r="A188" s="361"/>
      <c r="B188" s="362"/>
      <c r="C188" s="362"/>
      <c r="D188" s="362"/>
      <c r="E188" s="362"/>
      <c r="F188" s="363"/>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6"/>
    </row>
    <row r="189" spans="1:50" ht="24.75" customHeight="1">
      <c r="A189" s="361"/>
      <c r="B189" s="362"/>
      <c r="C189" s="362"/>
      <c r="D189" s="362"/>
      <c r="E189" s="362"/>
      <c r="F189" s="363"/>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6"/>
    </row>
    <row r="190" spans="1:50" ht="24.75" customHeight="1" thickBot="1">
      <c r="A190" s="361"/>
      <c r="B190" s="362"/>
      <c r="C190" s="362"/>
      <c r="D190" s="362"/>
      <c r="E190" s="362"/>
      <c r="F190" s="363"/>
      <c r="G190" s="557" t="s">
        <v>22</v>
      </c>
      <c r="H190" s="558"/>
      <c r="I190" s="558"/>
      <c r="J190" s="558"/>
      <c r="K190" s="558"/>
      <c r="L190" s="559"/>
      <c r="M190" s="146"/>
      <c r="N190" s="146"/>
      <c r="O190" s="146"/>
      <c r="P190" s="146"/>
      <c r="Q190" s="146"/>
      <c r="R190" s="146"/>
      <c r="S190" s="146"/>
      <c r="T190" s="146"/>
      <c r="U190" s="146"/>
      <c r="V190" s="146"/>
      <c r="W190" s="146"/>
      <c r="X190" s="147"/>
      <c r="Y190" s="560">
        <f>SUM(Y180:AB189)</f>
        <v>16</v>
      </c>
      <c r="Z190" s="561"/>
      <c r="AA190" s="561"/>
      <c r="AB190" s="562"/>
      <c r="AC190" s="557" t="s">
        <v>22</v>
      </c>
      <c r="AD190" s="558"/>
      <c r="AE190" s="558"/>
      <c r="AF190" s="558"/>
      <c r="AG190" s="558"/>
      <c r="AH190" s="559"/>
      <c r="AI190" s="146"/>
      <c r="AJ190" s="146"/>
      <c r="AK190" s="146"/>
      <c r="AL190" s="146"/>
      <c r="AM190" s="146"/>
      <c r="AN190" s="146"/>
      <c r="AO190" s="146"/>
      <c r="AP190" s="146"/>
      <c r="AQ190" s="146"/>
      <c r="AR190" s="146"/>
      <c r="AS190" s="146"/>
      <c r="AT190" s="147"/>
      <c r="AU190" s="560">
        <f>SUM(AU180:AX189)</f>
        <v>0</v>
      </c>
      <c r="AV190" s="561"/>
      <c r="AW190" s="561"/>
      <c r="AX190" s="563"/>
    </row>
    <row r="191" spans="1:50" ht="30" customHeight="1">
      <c r="A191" s="361"/>
      <c r="B191" s="362"/>
      <c r="C191" s="362"/>
      <c r="D191" s="362"/>
      <c r="E191" s="362"/>
      <c r="F191" s="363"/>
      <c r="G191" s="367" t="s">
        <v>398</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70" t="s">
        <v>359</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1"/>
    </row>
    <row r="192" spans="1:50" ht="25.5" customHeight="1">
      <c r="A192" s="361"/>
      <c r="B192" s="362"/>
      <c r="C192" s="362"/>
      <c r="D192" s="362"/>
      <c r="E192" s="362"/>
      <c r="F192" s="363"/>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c r="A193" s="361"/>
      <c r="B193" s="362"/>
      <c r="C193" s="362"/>
      <c r="D193" s="362"/>
      <c r="E193" s="362"/>
      <c r="F193" s="363"/>
      <c r="G193" s="352" t="s">
        <v>406</v>
      </c>
      <c r="H193" s="353"/>
      <c r="I193" s="353"/>
      <c r="J193" s="353"/>
      <c r="K193" s="354"/>
      <c r="L193" s="355" t="s">
        <v>424</v>
      </c>
      <c r="M193" s="356"/>
      <c r="N193" s="356"/>
      <c r="O193" s="356"/>
      <c r="P193" s="356"/>
      <c r="Q193" s="356"/>
      <c r="R193" s="356"/>
      <c r="S193" s="356"/>
      <c r="T193" s="356"/>
      <c r="U193" s="356"/>
      <c r="V193" s="356"/>
      <c r="W193" s="356"/>
      <c r="X193" s="357"/>
      <c r="Y193" s="388">
        <v>2</v>
      </c>
      <c r="Z193" s="389"/>
      <c r="AA193" s="389"/>
      <c r="AB193" s="390"/>
      <c r="AC193" s="352"/>
      <c r="AD193" s="353"/>
      <c r="AE193" s="353"/>
      <c r="AF193" s="353"/>
      <c r="AG193" s="354"/>
      <c r="AH193" s="355"/>
      <c r="AI193" s="356"/>
      <c r="AJ193" s="356"/>
      <c r="AK193" s="356"/>
      <c r="AL193" s="356"/>
      <c r="AM193" s="356"/>
      <c r="AN193" s="356"/>
      <c r="AO193" s="356"/>
      <c r="AP193" s="356"/>
      <c r="AQ193" s="356"/>
      <c r="AR193" s="356"/>
      <c r="AS193" s="356"/>
      <c r="AT193" s="357"/>
      <c r="AU193" s="388"/>
      <c r="AV193" s="389"/>
      <c r="AW193" s="389"/>
      <c r="AX193" s="473"/>
    </row>
    <row r="194" spans="1:50" ht="24.75" customHeight="1">
      <c r="A194" s="361"/>
      <c r="B194" s="362"/>
      <c r="C194" s="362"/>
      <c r="D194" s="362"/>
      <c r="E194" s="362"/>
      <c r="F194" s="363"/>
      <c r="G194" s="403" t="s">
        <v>407</v>
      </c>
      <c r="H194" s="404"/>
      <c r="I194" s="404"/>
      <c r="J194" s="404"/>
      <c r="K194" s="405"/>
      <c r="L194" s="406" t="s">
        <v>425</v>
      </c>
      <c r="M194" s="407"/>
      <c r="N194" s="407"/>
      <c r="O194" s="407"/>
      <c r="P194" s="407"/>
      <c r="Q194" s="407"/>
      <c r="R194" s="407"/>
      <c r="S194" s="407"/>
      <c r="T194" s="407"/>
      <c r="U194" s="407"/>
      <c r="V194" s="407"/>
      <c r="W194" s="407"/>
      <c r="X194" s="408"/>
      <c r="Y194" s="409">
        <v>1</v>
      </c>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6"/>
    </row>
    <row r="195" spans="1:50" ht="24.75" customHeight="1">
      <c r="A195" s="361"/>
      <c r="B195" s="362"/>
      <c r="C195" s="362"/>
      <c r="D195" s="362"/>
      <c r="E195" s="362"/>
      <c r="F195" s="363"/>
      <c r="G195" s="403" t="s">
        <v>408</v>
      </c>
      <c r="H195" s="404"/>
      <c r="I195" s="404"/>
      <c r="J195" s="404"/>
      <c r="K195" s="405"/>
      <c r="L195" s="406" t="s">
        <v>426</v>
      </c>
      <c r="M195" s="407"/>
      <c r="N195" s="407"/>
      <c r="O195" s="407"/>
      <c r="P195" s="407"/>
      <c r="Q195" s="407"/>
      <c r="R195" s="407"/>
      <c r="S195" s="407"/>
      <c r="T195" s="407"/>
      <c r="U195" s="407"/>
      <c r="V195" s="407"/>
      <c r="W195" s="407"/>
      <c r="X195" s="408"/>
      <c r="Y195" s="409">
        <v>3</v>
      </c>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6"/>
    </row>
    <row r="196" spans="1:50" ht="24.75" customHeight="1">
      <c r="A196" s="361"/>
      <c r="B196" s="362"/>
      <c r="C196" s="362"/>
      <c r="D196" s="362"/>
      <c r="E196" s="362"/>
      <c r="F196" s="363"/>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6"/>
    </row>
    <row r="197" spans="1:50" ht="24.75" customHeight="1">
      <c r="A197" s="361"/>
      <c r="B197" s="362"/>
      <c r="C197" s="362"/>
      <c r="D197" s="362"/>
      <c r="E197" s="362"/>
      <c r="F197" s="363"/>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6"/>
    </row>
    <row r="198" spans="1:50" ht="24.75" customHeight="1">
      <c r="A198" s="361"/>
      <c r="B198" s="362"/>
      <c r="C198" s="362"/>
      <c r="D198" s="362"/>
      <c r="E198" s="362"/>
      <c r="F198" s="363"/>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6"/>
    </row>
    <row r="199" spans="1:50" ht="24.75" customHeight="1">
      <c r="A199" s="361"/>
      <c r="B199" s="362"/>
      <c r="C199" s="362"/>
      <c r="D199" s="362"/>
      <c r="E199" s="362"/>
      <c r="F199" s="363"/>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6"/>
    </row>
    <row r="200" spans="1:50" ht="24.75" customHeight="1">
      <c r="A200" s="361"/>
      <c r="B200" s="362"/>
      <c r="C200" s="362"/>
      <c r="D200" s="362"/>
      <c r="E200" s="362"/>
      <c r="F200" s="363"/>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6"/>
    </row>
    <row r="201" spans="1:50" ht="24.75" customHeight="1">
      <c r="A201" s="361"/>
      <c r="B201" s="362"/>
      <c r="C201" s="362"/>
      <c r="D201" s="362"/>
      <c r="E201" s="362"/>
      <c r="F201" s="363"/>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6"/>
    </row>
    <row r="202" spans="1:50" ht="24.75" customHeight="1">
      <c r="A202" s="361"/>
      <c r="B202" s="362"/>
      <c r="C202" s="362"/>
      <c r="D202" s="362"/>
      <c r="E202" s="362"/>
      <c r="F202" s="363"/>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6"/>
    </row>
    <row r="203" spans="1:50" ht="24.75" customHeight="1">
      <c r="A203" s="361"/>
      <c r="B203" s="362"/>
      <c r="C203" s="362"/>
      <c r="D203" s="362"/>
      <c r="E203" s="362"/>
      <c r="F203" s="363"/>
      <c r="G203" s="557" t="s">
        <v>22</v>
      </c>
      <c r="H203" s="558"/>
      <c r="I203" s="558"/>
      <c r="J203" s="558"/>
      <c r="K203" s="558"/>
      <c r="L203" s="559"/>
      <c r="M203" s="146"/>
      <c r="N203" s="146"/>
      <c r="O203" s="146"/>
      <c r="P203" s="146"/>
      <c r="Q203" s="146"/>
      <c r="R203" s="146"/>
      <c r="S203" s="146"/>
      <c r="T203" s="146"/>
      <c r="U203" s="146"/>
      <c r="V203" s="146"/>
      <c r="W203" s="146"/>
      <c r="X203" s="147"/>
      <c r="Y203" s="560">
        <f>SUM(Y193:AB202)</f>
        <v>6</v>
      </c>
      <c r="Z203" s="561"/>
      <c r="AA203" s="561"/>
      <c r="AB203" s="562"/>
      <c r="AC203" s="557" t="s">
        <v>22</v>
      </c>
      <c r="AD203" s="558"/>
      <c r="AE203" s="558"/>
      <c r="AF203" s="558"/>
      <c r="AG203" s="558"/>
      <c r="AH203" s="559"/>
      <c r="AI203" s="146"/>
      <c r="AJ203" s="146"/>
      <c r="AK203" s="146"/>
      <c r="AL203" s="146"/>
      <c r="AM203" s="146"/>
      <c r="AN203" s="146"/>
      <c r="AO203" s="146"/>
      <c r="AP203" s="146"/>
      <c r="AQ203" s="146"/>
      <c r="AR203" s="146"/>
      <c r="AS203" s="146"/>
      <c r="AT203" s="147"/>
      <c r="AU203" s="560">
        <f>SUM(AU193:AX202)</f>
        <v>0</v>
      </c>
      <c r="AV203" s="561"/>
      <c r="AW203" s="561"/>
      <c r="AX203" s="563"/>
    </row>
    <row r="204" spans="1:50" ht="30" hidden="1" customHeight="1">
      <c r="A204" s="361"/>
      <c r="B204" s="362"/>
      <c r="C204" s="362"/>
      <c r="D204" s="362"/>
      <c r="E204" s="362"/>
      <c r="F204" s="363"/>
      <c r="G204" s="370" t="s">
        <v>360</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70"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1"/>
    </row>
    <row r="205" spans="1:50" ht="24.75" hidden="1" customHeight="1">
      <c r="A205" s="361"/>
      <c r="B205" s="362"/>
      <c r="C205" s="362"/>
      <c r="D205" s="362"/>
      <c r="E205" s="362"/>
      <c r="F205" s="363"/>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hidden="1" customHeight="1">
      <c r="A206" s="361"/>
      <c r="B206" s="362"/>
      <c r="C206" s="362"/>
      <c r="D206" s="362"/>
      <c r="E206" s="362"/>
      <c r="F206" s="363"/>
      <c r="G206" s="352"/>
      <c r="H206" s="353"/>
      <c r="I206" s="353"/>
      <c r="J206" s="353"/>
      <c r="K206" s="354"/>
      <c r="L206" s="355"/>
      <c r="M206" s="356"/>
      <c r="N206" s="356"/>
      <c r="O206" s="356"/>
      <c r="P206" s="356"/>
      <c r="Q206" s="356"/>
      <c r="R206" s="356"/>
      <c r="S206" s="356"/>
      <c r="T206" s="356"/>
      <c r="U206" s="356"/>
      <c r="V206" s="356"/>
      <c r="W206" s="356"/>
      <c r="X206" s="357"/>
      <c r="Y206" s="388"/>
      <c r="Z206" s="389"/>
      <c r="AA206" s="389"/>
      <c r="AB206" s="390"/>
      <c r="AC206" s="352"/>
      <c r="AD206" s="353"/>
      <c r="AE206" s="353"/>
      <c r="AF206" s="353"/>
      <c r="AG206" s="354"/>
      <c r="AH206" s="355"/>
      <c r="AI206" s="356"/>
      <c r="AJ206" s="356"/>
      <c r="AK206" s="356"/>
      <c r="AL206" s="356"/>
      <c r="AM206" s="356"/>
      <c r="AN206" s="356"/>
      <c r="AO206" s="356"/>
      <c r="AP206" s="356"/>
      <c r="AQ206" s="356"/>
      <c r="AR206" s="356"/>
      <c r="AS206" s="356"/>
      <c r="AT206" s="357"/>
      <c r="AU206" s="388"/>
      <c r="AV206" s="389"/>
      <c r="AW206" s="389"/>
      <c r="AX206" s="473"/>
    </row>
    <row r="207" spans="1:50" ht="24.75" hidden="1" customHeight="1">
      <c r="A207" s="361"/>
      <c r="B207" s="362"/>
      <c r="C207" s="362"/>
      <c r="D207" s="362"/>
      <c r="E207" s="362"/>
      <c r="F207" s="363"/>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6"/>
    </row>
    <row r="208" spans="1:50" ht="24.75" hidden="1" customHeight="1">
      <c r="A208" s="361"/>
      <c r="B208" s="362"/>
      <c r="C208" s="362"/>
      <c r="D208" s="362"/>
      <c r="E208" s="362"/>
      <c r="F208" s="363"/>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6"/>
    </row>
    <row r="209" spans="1:50" ht="24.75" hidden="1" customHeight="1">
      <c r="A209" s="361"/>
      <c r="B209" s="362"/>
      <c r="C209" s="362"/>
      <c r="D209" s="362"/>
      <c r="E209" s="362"/>
      <c r="F209" s="363"/>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6"/>
    </row>
    <row r="210" spans="1:50" ht="24.75" hidden="1" customHeight="1">
      <c r="A210" s="361"/>
      <c r="B210" s="362"/>
      <c r="C210" s="362"/>
      <c r="D210" s="362"/>
      <c r="E210" s="362"/>
      <c r="F210" s="363"/>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6"/>
    </row>
    <row r="211" spans="1:50" ht="24.75" hidden="1" customHeight="1">
      <c r="A211" s="361"/>
      <c r="B211" s="362"/>
      <c r="C211" s="362"/>
      <c r="D211" s="362"/>
      <c r="E211" s="362"/>
      <c r="F211" s="363"/>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6"/>
    </row>
    <row r="212" spans="1:50" ht="24.75" hidden="1" customHeight="1">
      <c r="A212" s="361"/>
      <c r="B212" s="362"/>
      <c r="C212" s="362"/>
      <c r="D212" s="362"/>
      <c r="E212" s="362"/>
      <c r="F212" s="363"/>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6"/>
    </row>
    <row r="213" spans="1:50" ht="24.75" hidden="1" customHeight="1">
      <c r="A213" s="361"/>
      <c r="B213" s="362"/>
      <c r="C213" s="362"/>
      <c r="D213" s="362"/>
      <c r="E213" s="362"/>
      <c r="F213" s="363"/>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6"/>
    </row>
    <row r="214" spans="1:50" ht="24.75" hidden="1" customHeight="1">
      <c r="A214" s="361"/>
      <c r="B214" s="362"/>
      <c r="C214" s="362"/>
      <c r="D214" s="362"/>
      <c r="E214" s="362"/>
      <c r="F214" s="363"/>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6"/>
    </row>
    <row r="215" spans="1:50" ht="24.75" hidden="1" customHeight="1">
      <c r="A215" s="361"/>
      <c r="B215" s="362"/>
      <c r="C215" s="362"/>
      <c r="D215" s="362"/>
      <c r="E215" s="362"/>
      <c r="F215" s="363"/>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6"/>
    </row>
    <row r="216" spans="1:50" ht="24.75" hidden="1" customHeight="1" thickBot="1">
      <c r="A216" s="361"/>
      <c r="B216" s="362"/>
      <c r="C216" s="362"/>
      <c r="D216" s="362"/>
      <c r="E216" s="362"/>
      <c r="F216" s="363"/>
      <c r="G216" s="557" t="s">
        <v>22</v>
      </c>
      <c r="H216" s="558"/>
      <c r="I216" s="558"/>
      <c r="J216" s="558"/>
      <c r="K216" s="558"/>
      <c r="L216" s="559"/>
      <c r="M216" s="146"/>
      <c r="N216" s="146"/>
      <c r="O216" s="146"/>
      <c r="P216" s="146"/>
      <c r="Q216" s="146"/>
      <c r="R216" s="146"/>
      <c r="S216" s="146"/>
      <c r="T216" s="146"/>
      <c r="U216" s="146"/>
      <c r="V216" s="146"/>
      <c r="W216" s="146"/>
      <c r="X216" s="147"/>
      <c r="Y216" s="560">
        <f>SUM(Y206:AB215)</f>
        <v>0</v>
      </c>
      <c r="Z216" s="561"/>
      <c r="AA216" s="561"/>
      <c r="AB216" s="562"/>
      <c r="AC216" s="557" t="s">
        <v>22</v>
      </c>
      <c r="AD216" s="558"/>
      <c r="AE216" s="558"/>
      <c r="AF216" s="558"/>
      <c r="AG216" s="558"/>
      <c r="AH216" s="559"/>
      <c r="AI216" s="146"/>
      <c r="AJ216" s="146"/>
      <c r="AK216" s="146"/>
      <c r="AL216" s="146"/>
      <c r="AM216" s="146"/>
      <c r="AN216" s="146"/>
      <c r="AO216" s="146"/>
      <c r="AP216" s="146"/>
      <c r="AQ216" s="146"/>
      <c r="AR216" s="146"/>
      <c r="AS216" s="146"/>
      <c r="AT216" s="147"/>
      <c r="AU216" s="560">
        <f>SUM(AU206:AX215)</f>
        <v>0</v>
      </c>
      <c r="AV216" s="561"/>
      <c r="AW216" s="561"/>
      <c r="AX216" s="563"/>
    </row>
    <row r="217" spans="1:50" ht="30" hidden="1" customHeight="1">
      <c r="A217" s="361"/>
      <c r="B217" s="362"/>
      <c r="C217" s="362"/>
      <c r="D217" s="362"/>
      <c r="E217" s="362"/>
      <c r="F217" s="363"/>
      <c r="G217" s="370" t="s">
        <v>362</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70" t="s">
        <v>363</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1"/>
    </row>
    <row r="218" spans="1:50" ht="24.75" hidden="1" customHeight="1">
      <c r="A218" s="361"/>
      <c r="B218" s="362"/>
      <c r="C218" s="362"/>
      <c r="D218" s="362"/>
      <c r="E218" s="362"/>
      <c r="F218" s="363"/>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8"/>
      <c r="Z219" s="389"/>
      <c r="AA219" s="389"/>
      <c r="AB219" s="390"/>
      <c r="AC219" s="352"/>
      <c r="AD219" s="353"/>
      <c r="AE219" s="353"/>
      <c r="AF219" s="353"/>
      <c r="AG219" s="354"/>
      <c r="AH219" s="355"/>
      <c r="AI219" s="356"/>
      <c r="AJ219" s="356"/>
      <c r="AK219" s="356"/>
      <c r="AL219" s="356"/>
      <c r="AM219" s="356"/>
      <c r="AN219" s="356"/>
      <c r="AO219" s="356"/>
      <c r="AP219" s="356"/>
      <c r="AQ219" s="356"/>
      <c r="AR219" s="356"/>
      <c r="AS219" s="356"/>
      <c r="AT219" s="357"/>
      <c r="AU219" s="388"/>
      <c r="AV219" s="389"/>
      <c r="AW219" s="389"/>
      <c r="AX219" s="473"/>
    </row>
    <row r="220" spans="1:50" ht="24.75" hidden="1" customHeight="1">
      <c r="A220" s="361"/>
      <c r="B220" s="362"/>
      <c r="C220" s="362"/>
      <c r="D220" s="362"/>
      <c r="E220" s="362"/>
      <c r="F220" s="363"/>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6"/>
    </row>
    <row r="221" spans="1:50" ht="24.75" hidden="1" customHeight="1">
      <c r="A221" s="361"/>
      <c r="B221" s="362"/>
      <c r="C221" s="362"/>
      <c r="D221" s="362"/>
      <c r="E221" s="362"/>
      <c r="F221" s="363"/>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6"/>
    </row>
    <row r="222" spans="1:50" ht="24.75" hidden="1" customHeight="1">
      <c r="A222" s="361"/>
      <c r="B222" s="362"/>
      <c r="C222" s="362"/>
      <c r="D222" s="362"/>
      <c r="E222" s="362"/>
      <c r="F222" s="363"/>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6"/>
    </row>
    <row r="223" spans="1:50" ht="24.75" hidden="1" customHeight="1">
      <c r="A223" s="361"/>
      <c r="B223" s="362"/>
      <c r="C223" s="362"/>
      <c r="D223" s="362"/>
      <c r="E223" s="362"/>
      <c r="F223" s="363"/>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6"/>
    </row>
    <row r="224" spans="1:50" ht="24.75" hidden="1" customHeight="1">
      <c r="A224" s="361"/>
      <c r="B224" s="362"/>
      <c r="C224" s="362"/>
      <c r="D224" s="362"/>
      <c r="E224" s="362"/>
      <c r="F224" s="363"/>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6"/>
    </row>
    <row r="225" spans="1:50" ht="24.75" hidden="1" customHeight="1">
      <c r="A225" s="361"/>
      <c r="B225" s="362"/>
      <c r="C225" s="362"/>
      <c r="D225" s="362"/>
      <c r="E225" s="362"/>
      <c r="F225" s="363"/>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6"/>
    </row>
    <row r="226" spans="1:50" ht="24.75" hidden="1" customHeight="1">
      <c r="A226" s="361"/>
      <c r="B226" s="362"/>
      <c r="C226" s="362"/>
      <c r="D226" s="362"/>
      <c r="E226" s="362"/>
      <c r="F226" s="363"/>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6"/>
    </row>
    <row r="227" spans="1:50" ht="24.75" hidden="1" customHeight="1">
      <c r="A227" s="361"/>
      <c r="B227" s="362"/>
      <c r="C227" s="362"/>
      <c r="D227" s="362"/>
      <c r="E227" s="362"/>
      <c r="F227" s="363"/>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6"/>
    </row>
    <row r="228" spans="1:50" ht="24.75" hidden="1" customHeight="1">
      <c r="A228" s="361"/>
      <c r="B228" s="362"/>
      <c r="C228" s="362"/>
      <c r="D228" s="362"/>
      <c r="E228" s="362"/>
      <c r="F228" s="363"/>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6"/>
    </row>
    <row r="229" spans="1:50" ht="24.75" hidden="1" customHeight="1">
      <c r="A229" s="361"/>
      <c r="B229" s="362"/>
      <c r="C229" s="362"/>
      <c r="D229" s="362"/>
      <c r="E229" s="362"/>
      <c r="F229" s="363"/>
      <c r="G229" s="557" t="s">
        <v>22</v>
      </c>
      <c r="H229" s="558"/>
      <c r="I229" s="558"/>
      <c r="J229" s="558"/>
      <c r="K229" s="558"/>
      <c r="L229" s="559"/>
      <c r="M229" s="146"/>
      <c r="N229" s="146"/>
      <c r="O229" s="146"/>
      <c r="P229" s="146"/>
      <c r="Q229" s="146"/>
      <c r="R229" s="146"/>
      <c r="S229" s="146"/>
      <c r="T229" s="146"/>
      <c r="U229" s="146"/>
      <c r="V229" s="146"/>
      <c r="W229" s="146"/>
      <c r="X229" s="147"/>
      <c r="Y229" s="560">
        <f>SUM(Y219:AB228)</f>
        <v>0</v>
      </c>
      <c r="Z229" s="561"/>
      <c r="AA229" s="561"/>
      <c r="AB229" s="562"/>
      <c r="AC229" s="557" t="s">
        <v>22</v>
      </c>
      <c r="AD229" s="558"/>
      <c r="AE229" s="558"/>
      <c r="AF229" s="558"/>
      <c r="AG229" s="558"/>
      <c r="AH229" s="559"/>
      <c r="AI229" s="146"/>
      <c r="AJ229" s="146"/>
      <c r="AK229" s="146"/>
      <c r="AL229" s="146"/>
      <c r="AM229" s="146"/>
      <c r="AN229" s="146"/>
      <c r="AO229" s="146"/>
      <c r="AP229" s="146"/>
      <c r="AQ229" s="146"/>
      <c r="AR229" s="146"/>
      <c r="AS229" s="146"/>
      <c r="AT229" s="147"/>
      <c r="AU229" s="560">
        <f>SUM(AU219:AX228)</f>
        <v>0</v>
      </c>
      <c r="AV229" s="561"/>
      <c r="AW229" s="561"/>
      <c r="AX229" s="563"/>
    </row>
    <row r="230" spans="1:50" ht="22.5" hidden="1" customHeight="1" thickBot="1">
      <c r="A230" s="564" t="s">
        <v>320</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3" t="s">
        <v>33</v>
      </c>
      <c r="AL235" s="232"/>
      <c r="AM235" s="232"/>
      <c r="AN235" s="232"/>
      <c r="AO235" s="232"/>
      <c r="AP235" s="232"/>
      <c r="AQ235" s="232" t="s">
        <v>23</v>
      </c>
      <c r="AR235" s="232"/>
      <c r="AS235" s="232"/>
      <c r="AT235" s="232"/>
      <c r="AU235" s="83" t="s">
        <v>24</v>
      </c>
      <c r="AV235" s="84"/>
      <c r="AW235" s="84"/>
      <c r="AX235" s="574"/>
    </row>
    <row r="236" spans="1:50" ht="24" customHeight="1">
      <c r="A236" s="567">
        <v>1</v>
      </c>
      <c r="B236" s="567">
        <v>1</v>
      </c>
      <c r="C236" s="569" t="s">
        <v>399</v>
      </c>
      <c r="D236" s="568"/>
      <c r="E236" s="568"/>
      <c r="F236" s="568"/>
      <c r="G236" s="568"/>
      <c r="H236" s="568"/>
      <c r="I236" s="568"/>
      <c r="J236" s="568"/>
      <c r="K236" s="568"/>
      <c r="L236" s="568"/>
      <c r="M236" s="569" t="s">
        <v>401</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16</v>
      </c>
      <c r="AL236" s="571"/>
      <c r="AM236" s="571"/>
      <c r="AN236" s="571"/>
      <c r="AO236" s="571"/>
      <c r="AP236" s="572"/>
      <c r="AQ236" s="569">
        <v>1</v>
      </c>
      <c r="AR236" s="568"/>
      <c r="AS236" s="568"/>
      <c r="AT236" s="568"/>
      <c r="AU236" s="570">
        <v>100</v>
      </c>
      <c r="AV236" s="571"/>
      <c r="AW236" s="571"/>
      <c r="AX236" s="572"/>
    </row>
    <row r="237" spans="1:50" ht="24" hidden="1" customHeight="1">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c r="A238" s="567">
        <v>3</v>
      </c>
      <c r="B238" s="567">
        <v>1</v>
      </c>
      <c r="C238" s="568"/>
      <c r="D238" s="568"/>
      <c r="E238" s="568"/>
      <c r="F238" s="568"/>
      <c r="G238" s="568"/>
      <c r="H238" s="568"/>
      <c r="I238" s="568"/>
      <c r="J238" s="568"/>
      <c r="K238" s="568"/>
      <c r="L238" s="568"/>
      <c r="M238" s="677"/>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8"/>
      <c r="AK238" s="570"/>
      <c r="AL238" s="571"/>
      <c r="AM238" s="571"/>
      <c r="AN238" s="571"/>
      <c r="AO238" s="571"/>
      <c r="AP238" s="572"/>
      <c r="AQ238" s="569"/>
      <c r="AR238" s="568"/>
      <c r="AS238" s="568"/>
      <c r="AT238" s="568"/>
      <c r="AU238" s="570"/>
      <c r="AV238" s="571"/>
      <c r="AW238" s="571"/>
      <c r="AX238" s="572"/>
    </row>
    <row r="239" spans="1:50" ht="24" hidden="1" customHeight="1">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32" t="s">
        <v>366</v>
      </c>
      <c r="D268" s="232"/>
      <c r="E268" s="232"/>
      <c r="F268" s="232"/>
      <c r="G268" s="232"/>
      <c r="H268" s="232"/>
      <c r="I268" s="232"/>
      <c r="J268" s="232"/>
      <c r="K268" s="232"/>
      <c r="L268" s="232"/>
      <c r="M268" s="232" t="s">
        <v>367</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3" t="s">
        <v>368</v>
      </c>
      <c r="AL268" s="232"/>
      <c r="AM268" s="232"/>
      <c r="AN268" s="232"/>
      <c r="AO268" s="232"/>
      <c r="AP268" s="232"/>
      <c r="AQ268" s="232" t="s">
        <v>23</v>
      </c>
      <c r="AR268" s="232"/>
      <c r="AS268" s="232"/>
      <c r="AT268" s="232"/>
      <c r="AU268" s="83" t="s">
        <v>24</v>
      </c>
      <c r="AV268" s="84"/>
      <c r="AW268" s="84"/>
      <c r="AX268" s="574"/>
    </row>
    <row r="269" spans="1:50" ht="24" customHeight="1">
      <c r="A269" s="567">
        <v>1</v>
      </c>
      <c r="B269" s="567">
        <v>1</v>
      </c>
      <c r="C269" s="569" t="s">
        <v>400</v>
      </c>
      <c r="D269" s="568"/>
      <c r="E269" s="568"/>
      <c r="F269" s="568"/>
      <c r="G269" s="568"/>
      <c r="H269" s="568"/>
      <c r="I269" s="568"/>
      <c r="J269" s="568"/>
      <c r="K269" s="568"/>
      <c r="L269" s="568"/>
      <c r="M269" s="569" t="s">
        <v>402</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6</v>
      </c>
      <c r="AL269" s="571"/>
      <c r="AM269" s="571"/>
      <c r="AN269" s="571"/>
      <c r="AO269" s="571"/>
      <c r="AP269" s="572"/>
      <c r="AQ269" s="569">
        <v>1</v>
      </c>
      <c r="AR269" s="568"/>
      <c r="AS269" s="568"/>
      <c r="AT269" s="568"/>
      <c r="AU269" s="570">
        <v>100</v>
      </c>
      <c r="AV269" s="571"/>
      <c r="AW269" s="571"/>
      <c r="AX269" s="572"/>
    </row>
    <row r="270" spans="1:50" ht="24" hidden="1" customHeight="1">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hidden="1">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67"/>
      <c r="B301" s="567"/>
      <c r="C301" s="232" t="s">
        <v>366</v>
      </c>
      <c r="D301" s="232"/>
      <c r="E301" s="232"/>
      <c r="F301" s="232"/>
      <c r="G301" s="232"/>
      <c r="H301" s="232"/>
      <c r="I301" s="232"/>
      <c r="J301" s="232"/>
      <c r="K301" s="232"/>
      <c r="L301" s="232"/>
      <c r="M301" s="232" t="s">
        <v>367</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3" t="s">
        <v>368</v>
      </c>
      <c r="AL301" s="232"/>
      <c r="AM301" s="232"/>
      <c r="AN301" s="232"/>
      <c r="AO301" s="232"/>
      <c r="AP301" s="232"/>
      <c r="AQ301" s="232" t="s">
        <v>23</v>
      </c>
      <c r="AR301" s="232"/>
      <c r="AS301" s="232"/>
      <c r="AT301" s="232"/>
      <c r="AU301" s="83" t="s">
        <v>24</v>
      </c>
      <c r="AV301" s="84"/>
      <c r="AW301" s="84"/>
      <c r="AX301" s="574"/>
    </row>
    <row r="302" spans="1:50" ht="24" hidden="1" customHeight="1">
      <c r="A302" s="567">
        <v>1</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2" spans="1:50" hidden="1"/>
    <row r="333" spans="1:50" hidden="1">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67"/>
      <c r="B334" s="567"/>
      <c r="C334" s="232" t="s">
        <v>366</v>
      </c>
      <c r="D334" s="232"/>
      <c r="E334" s="232"/>
      <c r="F334" s="232"/>
      <c r="G334" s="232"/>
      <c r="H334" s="232"/>
      <c r="I334" s="232"/>
      <c r="J334" s="232"/>
      <c r="K334" s="232"/>
      <c r="L334" s="232"/>
      <c r="M334" s="232" t="s">
        <v>367</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3" t="s">
        <v>368</v>
      </c>
      <c r="AL334" s="232"/>
      <c r="AM334" s="232"/>
      <c r="AN334" s="232"/>
      <c r="AO334" s="232"/>
      <c r="AP334" s="232"/>
      <c r="AQ334" s="232" t="s">
        <v>23</v>
      </c>
      <c r="AR334" s="232"/>
      <c r="AS334" s="232"/>
      <c r="AT334" s="232"/>
      <c r="AU334" s="83" t="s">
        <v>24</v>
      </c>
      <c r="AV334" s="84"/>
      <c r="AW334" s="84"/>
      <c r="AX334" s="574"/>
    </row>
    <row r="335" spans="1:50" ht="24" hidden="1" customHeight="1">
      <c r="A335" s="567">
        <v>1</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5" spans="1:50" hidden="1"/>
    <row r="366" spans="1:50" hidden="1">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67"/>
      <c r="B367" s="567"/>
      <c r="C367" s="232" t="s">
        <v>366</v>
      </c>
      <c r="D367" s="232"/>
      <c r="E367" s="232"/>
      <c r="F367" s="232"/>
      <c r="G367" s="232"/>
      <c r="H367" s="232"/>
      <c r="I367" s="232"/>
      <c r="J367" s="232"/>
      <c r="K367" s="232"/>
      <c r="L367" s="232"/>
      <c r="M367" s="232" t="s">
        <v>367</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3" t="s">
        <v>368</v>
      </c>
      <c r="AL367" s="232"/>
      <c r="AM367" s="232"/>
      <c r="AN367" s="232"/>
      <c r="AO367" s="232"/>
      <c r="AP367" s="232"/>
      <c r="AQ367" s="232" t="s">
        <v>23</v>
      </c>
      <c r="AR367" s="232"/>
      <c r="AS367" s="232"/>
      <c r="AT367" s="232"/>
      <c r="AU367" s="83" t="s">
        <v>24</v>
      </c>
      <c r="AV367" s="84"/>
      <c r="AW367" s="84"/>
      <c r="AX367" s="574"/>
    </row>
    <row r="368" spans="1:50" ht="24" hidden="1" customHeight="1">
      <c r="A368" s="567">
        <v>1</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8" spans="1:50" hidden="1"/>
    <row r="399" spans="1:50" hidden="1">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67"/>
      <c r="B400" s="567"/>
      <c r="C400" s="232" t="s">
        <v>366</v>
      </c>
      <c r="D400" s="232"/>
      <c r="E400" s="232"/>
      <c r="F400" s="232"/>
      <c r="G400" s="232"/>
      <c r="H400" s="232"/>
      <c r="I400" s="232"/>
      <c r="J400" s="232"/>
      <c r="K400" s="232"/>
      <c r="L400" s="232"/>
      <c r="M400" s="232" t="s">
        <v>367</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3" t="s">
        <v>368</v>
      </c>
      <c r="AL400" s="232"/>
      <c r="AM400" s="232"/>
      <c r="AN400" s="232"/>
      <c r="AO400" s="232"/>
      <c r="AP400" s="232"/>
      <c r="AQ400" s="232" t="s">
        <v>23</v>
      </c>
      <c r="AR400" s="232"/>
      <c r="AS400" s="232"/>
      <c r="AT400" s="232"/>
      <c r="AU400" s="83" t="s">
        <v>24</v>
      </c>
      <c r="AV400" s="84"/>
      <c r="AW400" s="84"/>
      <c r="AX400" s="574"/>
    </row>
    <row r="401" spans="1:50" ht="24" hidden="1" customHeight="1">
      <c r="A401" s="567">
        <v>1</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1" spans="1:50" hidden="1"/>
    <row r="432" spans="1:50" hidden="1">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7"/>
      <c r="B433" s="567"/>
      <c r="C433" s="232" t="s">
        <v>366</v>
      </c>
      <c r="D433" s="232"/>
      <c r="E433" s="232"/>
      <c r="F433" s="232"/>
      <c r="G433" s="232"/>
      <c r="H433" s="232"/>
      <c r="I433" s="232"/>
      <c r="J433" s="232"/>
      <c r="K433" s="232"/>
      <c r="L433" s="232"/>
      <c r="M433" s="232" t="s">
        <v>367</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3" t="s">
        <v>368</v>
      </c>
      <c r="AL433" s="232"/>
      <c r="AM433" s="232"/>
      <c r="AN433" s="232"/>
      <c r="AO433" s="232"/>
      <c r="AP433" s="232"/>
      <c r="AQ433" s="232" t="s">
        <v>23</v>
      </c>
      <c r="AR433" s="232"/>
      <c r="AS433" s="232"/>
      <c r="AT433" s="232"/>
      <c r="AU433" s="83" t="s">
        <v>24</v>
      </c>
      <c r="AV433" s="84"/>
      <c r="AW433" s="84"/>
      <c r="AX433" s="574"/>
    </row>
    <row r="434" spans="1:50" ht="24" hidden="1" customHeight="1">
      <c r="A434" s="567">
        <v>1</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c r="A435" s="567">
        <v>2</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4" spans="1:50" hidden="1"/>
    <row r="465" spans="1:50" hidden="1">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32" t="s">
        <v>366</v>
      </c>
      <c r="D466" s="232"/>
      <c r="E466" s="232"/>
      <c r="F466" s="232"/>
      <c r="G466" s="232"/>
      <c r="H466" s="232"/>
      <c r="I466" s="232"/>
      <c r="J466" s="232"/>
      <c r="K466" s="232"/>
      <c r="L466" s="232"/>
      <c r="M466" s="232" t="s">
        <v>367</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3" t="s">
        <v>368</v>
      </c>
      <c r="AL466" s="232"/>
      <c r="AM466" s="232"/>
      <c r="AN466" s="232"/>
      <c r="AO466" s="232"/>
      <c r="AP466" s="232"/>
      <c r="AQ466" s="232" t="s">
        <v>23</v>
      </c>
      <c r="AR466" s="232"/>
      <c r="AS466" s="232"/>
      <c r="AT466" s="232"/>
      <c r="AU466" s="83" t="s">
        <v>24</v>
      </c>
      <c r="AV466" s="84"/>
      <c r="AW466" s="84"/>
      <c r="AX466" s="574"/>
    </row>
    <row r="467" spans="1:50" ht="24" hidden="1" customHeight="1">
      <c r="A467" s="567">
        <v>1</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hidden="1" customHeight="1">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c r="A2" s="16" t="s">
        <v>233</v>
      </c>
      <c r="B2" s="17"/>
      <c r="C2" s="15" t="str">
        <f>IF(B2="","",A2)</f>
        <v/>
      </c>
      <c r="D2" s="15" t="str">
        <f>IF(C2="","",IF(D1&lt;&gt;"",CONCATENATE(D1,"、",C2),C2))</f>
        <v/>
      </c>
      <c r="F2" s="14" t="s">
        <v>213</v>
      </c>
      <c r="G2" s="19" t="s">
        <v>392</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392</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c r="A11" s="16" t="s">
        <v>242</v>
      </c>
      <c r="B11" s="17"/>
      <c r="C11" s="15" t="str">
        <f t="shared" si="0"/>
        <v/>
      </c>
      <c r="D11" s="15" t="str">
        <f t="shared" si="7"/>
        <v/>
      </c>
      <c r="F11" s="20" t="s">
        <v>275</v>
      </c>
      <c r="G11" s="19"/>
      <c r="H11" s="15" t="str">
        <f t="shared" si="1"/>
        <v/>
      </c>
      <c r="I11" s="15" t="str">
        <f t="shared" si="5"/>
        <v>一般会計</v>
      </c>
      <c r="K11" s="16" t="s">
        <v>266</v>
      </c>
      <c r="L11" s="17" t="s">
        <v>392</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c r="A37" s="15"/>
      <c r="B37" s="15"/>
      <c r="F37" s="20" t="s">
        <v>301</v>
      </c>
      <c r="G37" s="19"/>
      <c r="H37" s="15" t="str">
        <f t="shared" si="1"/>
        <v/>
      </c>
      <c r="I37" s="15" t="str">
        <f t="shared" si="5"/>
        <v>一般会計</v>
      </c>
      <c r="K37" s="15"/>
      <c r="L37" s="15"/>
      <c r="O37" s="15"/>
      <c r="P37" s="15"/>
      <c r="Q37" s="21"/>
      <c r="T37" s="15"/>
      <c r="Y37" s="44" t="s">
        <v>160</v>
      </c>
      <c r="Z37" s="42"/>
      <c r="AF37" s="42"/>
    </row>
    <row r="38" spans="1:32">
      <c r="A38" s="15"/>
      <c r="B38" s="15"/>
      <c r="F38" s="15"/>
      <c r="G38" s="21"/>
      <c r="K38" s="15"/>
      <c r="L38" s="15"/>
      <c r="O38" s="15"/>
      <c r="P38" s="15"/>
      <c r="Q38" s="21"/>
      <c r="T38" s="15"/>
      <c r="Y38" s="44" t="s">
        <v>161</v>
      </c>
      <c r="Z38" s="42"/>
      <c r="AF38" s="42"/>
    </row>
    <row r="39" spans="1:32">
      <c r="A39" s="15"/>
      <c r="B39" s="15"/>
      <c r="F39" s="15" t="str">
        <f>I37</f>
        <v>一般会計</v>
      </c>
      <c r="G39" s="21"/>
      <c r="K39" s="15"/>
      <c r="L39" s="15"/>
      <c r="O39" s="15"/>
      <c r="P39" s="15"/>
      <c r="Q39" s="21"/>
      <c r="T39" s="15"/>
      <c r="Y39" s="44" t="s">
        <v>162</v>
      </c>
      <c r="Z39" s="42"/>
      <c r="AF39" s="42"/>
    </row>
    <row r="40" spans="1:32">
      <c r="A40" s="15"/>
      <c r="B40" s="15"/>
      <c r="F40" s="15"/>
      <c r="G40" s="21"/>
      <c r="K40" s="15"/>
      <c r="L40" s="15"/>
      <c r="O40" s="15"/>
      <c r="P40" s="15"/>
      <c r="Q40" s="21"/>
      <c r="T40" s="15"/>
      <c r="Y40" s="44" t="s">
        <v>163</v>
      </c>
      <c r="Z40" s="42"/>
      <c r="AF40" s="42"/>
    </row>
    <row r="41" spans="1:32">
      <c r="A41" s="15"/>
      <c r="B41" s="15"/>
      <c r="F41" s="15"/>
      <c r="G41" s="21"/>
      <c r="K41" s="15"/>
      <c r="L41" s="15"/>
      <c r="O41" s="15"/>
      <c r="P41" s="15"/>
      <c r="Q41" s="21"/>
      <c r="T41" s="15"/>
      <c r="Y41" s="44" t="s">
        <v>164</v>
      </c>
      <c r="Z41" s="42"/>
      <c r="AF41" s="42"/>
    </row>
    <row r="42" spans="1:32">
      <c r="A42" s="15"/>
      <c r="B42" s="15"/>
      <c r="F42" s="15"/>
      <c r="G42" s="21"/>
      <c r="K42" s="15"/>
      <c r="L42" s="15"/>
      <c r="O42" s="15"/>
      <c r="P42" s="15"/>
      <c r="Q42" s="21"/>
      <c r="T42" s="15"/>
      <c r="Y42" s="44" t="s">
        <v>165</v>
      </c>
      <c r="Z42" s="42"/>
      <c r="AF42" s="42"/>
    </row>
    <row r="43" spans="1:32">
      <c r="A43" s="15"/>
      <c r="B43" s="15"/>
      <c r="F43" s="15"/>
      <c r="G43" s="21"/>
      <c r="K43" s="15"/>
      <c r="L43" s="15"/>
      <c r="O43" s="15"/>
      <c r="P43" s="15"/>
      <c r="Q43" s="21"/>
      <c r="T43" s="15"/>
      <c r="Y43" s="44" t="s">
        <v>166</v>
      </c>
      <c r="Z43" s="42"/>
      <c r="AF43" s="42"/>
    </row>
    <row r="44" spans="1:32">
      <c r="A44" s="15"/>
      <c r="B44" s="15"/>
      <c r="F44" s="15"/>
      <c r="G44" s="21"/>
      <c r="K44" s="15"/>
      <c r="L44" s="15"/>
      <c r="O44" s="15"/>
      <c r="P44" s="15"/>
      <c r="Q44" s="21"/>
      <c r="T44" s="15"/>
      <c r="Y44" s="44" t="s">
        <v>167</v>
      </c>
      <c r="Z44" s="42"/>
      <c r="AF44" s="42"/>
    </row>
    <row r="45" spans="1:32">
      <c r="A45" s="15"/>
      <c r="B45" s="15"/>
      <c r="F45" s="15"/>
      <c r="G45" s="21"/>
      <c r="K45" s="15"/>
      <c r="L45" s="15"/>
      <c r="O45" s="15"/>
      <c r="P45" s="15"/>
      <c r="Q45" s="21"/>
      <c r="T45" s="15"/>
      <c r="Y45" s="44" t="s">
        <v>168</v>
      </c>
      <c r="Z45" s="42"/>
      <c r="AF45" s="42"/>
    </row>
    <row r="46" spans="1:32">
      <c r="A46" s="15"/>
      <c r="B46" s="15"/>
      <c r="F46" s="15"/>
      <c r="G46" s="21"/>
      <c r="K46" s="15"/>
      <c r="L46" s="15"/>
      <c r="O46" s="15"/>
      <c r="P46" s="15"/>
      <c r="Q46" s="21"/>
      <c r="T46" s="15"/>
      <c r="Y46" s="44" t="s">
        <v>169</v>
      </c>
      <c r="Z46" s="42"/>
      <c r="AF46" s="42"/>
    </row>
    <row r="47" spans="1:32">
      <c r="A47" s="15"/>
      <c r="B47" s="15"/>
      <c r="F47" s="15"/>
      <c r="G47" s="21"/>
      <c r="K47" s="15"/>
      <c r="L47" s="15"/>
      <c r="O47" s="15"/>
      <c r="P47" s="15"/>
      <c r="Q47" s="21"/>
      <c r="T47" s="15"/>
      <c r="Y47" s="44" t="s">
        <v>170</v>
      </c>
      <c r="Z47" s="42"/>
      <c r="AF47" s="42"/>
    </row>
    <row r="48" spans="1:32">
      <c r="A48" s="15"/>
      <c r="B48" s="15"/>
      <c r="F48" s="15"/>
      <c r="G48" s="21"/>
      <c r="K48" s="15"/>
      <c r="L48" s="15"/>
      <c r="O48" s="15"/>
      <c r="P48" s="15"/>
      <c r="Q48" s="21"/>
      <c r="T48" s="15"/>
      <c r="Y48" s="44" t="s">
        <v>171</v>
      </c>
      <c r="Z48" s="42"/>
      <c r="AF48" s="42"/>
    </row>
    <row r="49" spans="1:32">
      <c r="A49" s="15"/>
      <c r="B49" s="15"/>
      <c r="F49" s="15"/>
      <c r="G49" s="21"/>
      <c r="K49" s="15"/>
      <c r="L49" s="15"/>
      <c r="O49" s="15"/>
      <c r="P49" s="15"/>
      <c r="Q49" s="21"/>
      <c r="T49" s="15"/>
      <c r="Y49" s="44" t="s">
        <v>172</v>
      </c>
      <c r="Z49" s="42"/>
      <c r="AF49" s="42"/>
    </row>
    <row r="50" spans="1:32">
      <c r="A50" s="15"/>
      <c r="B50" s="15"/>
      <c r="F50" s="15"/>
      <c r="G50" s="21"/>
      <c r="K50" s="15"/>
      <c r="L50" s="15"/>
      <c r="O50" s="15"/>
      <c r="P50" s="15"/>
      <c r="Q50" s="21"/>
      <c r="T50" s="15"/>
      <c r="Y50" s="44" t="s">
        <v>173</v>
      </c>
      <c r="Z50" s="42"/>
      <c r="AF50" s="42"/>
    </row>
    <row r="51" spans="1:32">
      <c r="A51" s="15"/>
      <c r="B51" s="15"/>
      <c r="F51" s="15"/>
      <c r="G51" s="21"/>
      <c r="K51" s="15"/>
      <c r="L51" s="15"/>
      <c r="O51" s="15"/>
      <c r="P51" s="15"/>
      <c r="Q51" s="21"/>
      <c r="T51" s="15"/>
      <c r="Y51" s="44" t="s">
        <v>174</v>
      </c>
      <c r="Z51" s="42"/>
      <c r="AF51" s="42"/>
    </row>
    <row r="52" spans="1:32">
      <c r="A52" s="15"/>
      <c r="B52" s="15"/>
      <c r="F52" s="15"/>
      <c r="G52" s="21"/>
      <c r="K52" s="15"/>
      <c r="L52" s="15"/>
      <c r="O52" s="15"/>
      <c r="P52" s="15"/>
      <c r="Q52" s="21"/>
      <c r="T52" s="15"/>
      <c r="Y52" s="44" t="s">
        <v>175</v>
      </c>
      <c r="Z52" s="42"/>
      <c r="AF52" s="42"/>
    </row>
    <row r="53" spans="1:32">
      <c r="A53" s="15"/>
      <c r="B53" s="15"/>
      <c r="F53" s="15"/>
      <c r="G53" s="21"/>
      <c r="K53" s="15"/>
      <c r="L53" s="15"/>
      <c r="O53" s="15"/>
      <c r="P53" s="15"/>
      <c r="Q53" s="21"/>
      <c r="T53" s="15"/>
      <c r="Y53" s="44" t="s">
        <v>176</v>
      </c>
      <c r="Z53" s="42"/>
      <c r="AF53" s="42"/>
    </row>
    <row r="54" spans="1:32">
      <c r="A54" s="15"/>
      <c r="B54" s="15"/>
      <c r="F54" s="15"/>
      <c r="G54" s="21"/>
      <c r="K54" s="15"/>
      <c r="L54" s="15"/>
      <c r="O54" s="15"/>
      <c r="P54" s="22"/>
      <c r="Q54" s="21"/>
      <c r="T54" s="15"/>
      <c r="Y54" s="44" t="s">
        <v>177</v>
      </c>
      <c r="Z54" s="42"/>
      <c r="AF54" s="42"/>
    </row>
    <row r="55" spans="1:32">
      <c r="A55" s="15"/>
      <c r="B55" s="15"/>
      <c r="F55" s="15"/>
      <c r="G55" s="21"/>
      <c r="K55" s="15"/>
      <c r="L55" s="15"/>
      <c r="O55" s="15"/>
      <c r="P55" s="15"/>
      <c r="Q55" s="21"/>
      <c r="T55" s="15"/>
      <c r="Y55" s="44" t="s">
        <v>178</v>
      </c>
      <c r="Z55" s="42"/>
      <c r="AF55" s="42"/>
    </row>
    <row r="56" spans="1:32">
      <c r="A56" s="15"/>
      <c r="B56" s="15"/>
      <c r="F56" s="15"/>
      <c r="G56" s="21"/>
      <c r="K56" s="15"/>
      <c r="L56" s="15"/>
      <c r="O56" s="15"/>
      <c r="P56" s="15"/>
      <c r="Q56" s="21"/>
      <c r="T56" s="15"/>
      <c r="Y56" s="44" t="s">
        <v>179</v>
      </c>
      <c r="Z56" s="42"/>
      <c r="AF56" s="42"/>
    </row>
    <row r="57" spans="1:32">
      <c r="A57" s="15"/>
      <c r="B57" s="15"/>
      <c r="F57" s="15"/>
      <c r="G57" s="21"/>
      <c r="K57" s="15"/>
      <c r="L57" s="15"/>
      <c r="O57" s="15"/>
      <c r="P57" s="15"/>
      <c r="Q57" s="21"/>
      <c r="T57" s="15"/>
      <c r="Y57" s="44" t="s">
        <v>180</v>
      </c>
      <c r="Z57" s="42"/>
      <c r="AF57" s="42"/>
    </row>
    <row r="58" spans="1:32">
      <c r="A58" s="15"/>
      <c r="B58" s="15"/>
      <c r="F58" s="15"/>
      <c r="G58" s="21"/>
      <c r="K58" s="15"/>
      <c r="L58" s="15"/>
      <c r="O58" s="15"/>
      <c r="P58" s="15"/>
      <c r="Q58" s="21"/>
      <c r="T58" s="15"/>
      <c r="Y58" s="44" t="s">
        <v>181</v>
      </c>
      <c r="Z58" s="42"/>
      <c r="AF58" s="42"/>
    </row>
    <row r="59" spans="1:32">
      <c r="A59" s="15"/>
      <c r="B59" s="15"/>
      <c r="F59" s="15"/>
      <c r="G59" s="21"/>
      <c r="K59" s="15"/>
      <c r="L59" s="15"/>
      <c r="O59" s="15"/>
      <c r="P59" s="15"/>
      <c r="Q59" s="21"/>
      <c r="T59" s="15"/>
      <c r="Y59" s="44" t="s">
        <v>182</v>
      </c>
      <c r="Z59" s="42"/>
      <c r="AF59" s="42"/>
    </row>
    <row r="60" spans="1:32">
      <c r="A60" s="15"/>
      <c r="B60" s="15"/>
      <c r="F60" s="15"/>
      <c r="G60" s="21"/>
      <c r="K60" s="15"/>
      <c r="L60" s="15"/>
      <c r="O60" s="15"/>
      <c r="P60" s="15"/>
      <c r="Q60" s="21"/>
      <c r="T60" s="15"/>
      <c r="Y60" s="44" t="s">
        <v>183</v>
      </c>
      <c r="Z60" s="42"/>
      <c r="AF60" s="42"/>
    </row>
    <row r="61" spans="1:32">
      <c r="A61" s="15"/>
      <c r="B61" s="15"/>
      <c r="F61" s="15"/>
      <c r="G61" s="21"/>
      <c r="K61" s="15"/>
      <c r="L61" s="15"/>
      <c r="O61" s="15"/>
      <c r="P61" s="15"/>
      <c r="Q61" s="21"/>
      <c r="T61" s="15"/>
      <c r="Y61" s="44" t="s">
        <v>184</v>
      </c>
      <c r="Z61" s="42"/>
      <c r="AF61" s="42"/>
    </row>
    <row r="62" spans="1:32">
      <c r="A62" s="15"/>
      <c r="B62" s="15"/>
      <c r="F62" s="15"/>
      <c r="G62" s="21"/>
      <c r="K62" s="15"/>
      <c r="L62" s="15"/>
      <c r="O62" s="15"/>
      <c r="P62" s="15"/>
      <c r="Q62" s="21"/>
      <c r="T62" s="15"/>
      <c r="Y62" s="44" t="s">
        <v>185</v>
      </c>
      <c r="Z62" s="42"/>
      <c r="AF62" s="42"/>
    </row>
    <row r="63" spans="1:32">
      <c r="A63" s="15"/>
      <c r="B63" s="15"/>
      <c r="F63" s="15"/>
      <c r="G63" s="21"/>
      <c r="K63" s="15"/>
      <c r="L63" s="15"/>
      <c r="O63" s="15"/>
      <c r="P63" s="15"/>
      <c r="Q63" s="21"/>
      <c r="T63" s="15"/>
      <c r="Y63" s="44" t="s">
        <v>186</v>
      </c>
      <c r="Z63" s="42"/>
      <c r="AF63" s="42"/>
    </row>
    <row r="64" spans="1:32">
      <c r="A64" s="15"/>
      <c r="B64" s="15"/>
      <c r="F64" s="15"/>
      <c r="G64" s="21"/>
      <c r="K64" s="15"/>
      <c r="L64" s="15"/>
      <c r="O64" s="15"/>
      <c r="P64" s="15"/>
      <c r="Q64" s="21"/>
      <c r="T64" s="15"/>
      <c r="Y64" s="44" t="s">
        <v>187</v>
      </c>
      <c r="Z64" s="42"/>
      <c r="AF64" s="42"/>
    </row>
    <row r="65" spans="1:32">
      <c r="A65" s="15"/>
      <c r="B65" s="15"/>
      <c r="F65" s="15"/>
      <c r="G65" s="21"/>
      <c r="K65" s="15"/>
      <c r="L65" s="15"/>
      <c r="O65" s="15"/>
      <c r="P65" s="15"/>
      <c r="Q65" s="21"/>
      <c r="T65" s="15"/>
      <c r="Y65" s="44" t="s">
        <v>188</v>
      </c>
      <c r="Z65" s="42"/>
      <c r="AF65" s="42"/>
    </row>
    <row r="66" spans="1:32">
      <c r="A66" s="15"/>
      <c r="B66" s="15"/>
      <c r="F66" s="15"/>
      <c r="G66" s="21"/>
      <c r="K66" s="15"/>
      <c r="L66" s="15"/>
      <c r="O66" s="15"/>
      <c r="P66" s="15"/>
      <c r="Q66" s="21"/>
      <c r="T66" s="15"/>
      <c r="Y66" s="44" t="s">
        <v>189</v>
      </c>
      <c r="Z66" s="42"/>
      <c r="AF66" s="42"/>
    </row>
    <row r="67" spans="1:32">
      <c r="A67" s="15"/>
      <c r="B67" s="15"/>
      <c r="F67" s="15"/>
      <c r="G67" s="21"/>
      <c r="K67" s="15"/>
      <c r="L67" s="15"/>
      <c r="O67" s="15"/>
      <c r="P67" s="15"/>
      <c r="Q67" s="21"/>
      <c r="T67" s="15"/>
      <c r="Y67" s="44" t="s">
        <v>190</v>
      </c>
      <c r="Z67" s="42"/>
      <c r="AF67" s="42"/>
    </row>
    <row r="68" spans="1:32">
      <c r="A68" s="15"/>
      <c r="B68" s="15"/>
      <c r="F68" s="15"/>
      <c r="G68" s="21"/>
      <c r="K68" s="15"/>
      <c r="L68" s="15"/>
      <c r="O68" s="15"/>
      <c r="P68" s="15"/>
      <c r="Q68" s="21"/>
      <c r="T68" s="15"/>
      <c r="Y68" s="44" t="s">
        <v>191</v>
      </c>
      <c r="Z68" s="42"/>
      <c r="AF68" s="42"/>
    </row>
    <row r="69" spans="1:32">
      <c r="A69" s="15"/>
      <c r="B69" s="15"/>
      <c r="F69" s="15"/>
      <c r="G69" s="21"/>
      <c r="K69" s="15"/>
      <c r="L69" s="15"/>
      <c r="O69" s="15"/>
      <c r="P69" s="15"/>
      <c r="Q69" s="21"/>
      <c r="T69" s="15"/>
      <c r="Y69" s="44" t="s">
        <v>192</v>
      </c>
      <c r="Z69" s="42"/>
      <c r="AF69" s="42"/>
    </row>
    <row r="70" spans="1:32">
      <c r="Y70" s="44" t="s">
        <v>193</v>
      </c>
    </row>
    <row r="71" spans="1:32">
      <c r="Y71" s="44" t="s">
        <v>194</v>
      </c>
    </row>
    <row r="72" spans="1:32">
      <c r="Y72" s="44" t="s">
        <v>195</v>
      </c>
    </row>
    <row r="73" spans="1:32">
      <c r="Y73" s="44" t="s">
        <v>196</v>
      </c>
    </row>
    <row r="74" spans="1:32">
      <c r="Y74" s="44" t="s">
        <v>197</v>
      </c>
    </row>
    <row r="75" spans="1:32">
      <c r="Y75" s="44" t="s">
        <v>198</v>
      </c>
    </row>
    <row r="76" spans="1:32">
      <c r="Y76" s="44" t="s">
        <v>199</v>
      </c>
    </row>
    <row r="77" spans="1:32">
      <c r="Y77" s="44" t="s">
        <v>200</v>
      </c>
    </row>
    <row r="78" spans="1:32">
      <c r="Y78" s="44" t="s">
        <v>201</v>
      </c>
    </row>
    <row r="79" spans="1:32">
      <c r="Y79" s="44" t="s">
        <v>202</v>
      </c>
    </row>
    <row r="80" spans="1:32">
      <c r="Y80" s="44" t="s">
        <v>203</v>
      </c>
    </row>
    <row r="81" spans="25:25">
      <c r="Y81" s="44" t="s">
        <v>204</v>
      </c>
    </row>
    <row r="82" spans="25:25">
      <c r="Y82" s="44" t="s">
        <v>205</v>
      </c>
    </row>
    <row r="83" spans="25:25">
      <c r="Y83" s="44" t="s">
        <v>206</v>
      </c>
    </row>
    <row r="84" spans="25:25">
      <c r="Y84" s="44" t="s">
        <v>207</v>
      </c>
    </row>
    <row r="85" spans="25:25">
      <c r="Y85" s="44" t="s">
        <v>208</v>
      </c>
    </row>
    <row r="86" spans="25:25">
      <c r="Y86" s="44" t="s">
        <v>209</v>
      </c>
    </row>
    <row r="87" spans="25:25">
      <c r="Y87" s="44" t="s">
        <v>210</v>
      </c>
    </row>
    <row r="88" spans="25:25">
      <c r="Y88" s="44" t="s">
        <v>211</v>
      </c>
    </row>
    <row r="89" spans="25:25">
      <c r="Y89" s="44" t="s">
        <v>212</v>
      </c>
    </row>
    <row r="90" spans="25:25">
      <c r="Y90" s="44" t="s">
        <v>94</v>
      </c>
    </row>
    <row r="91" spans="25:25">
      <c r="Y91" s="44" t="s">
        <v>96</v>
      </c>
    </row>
    <row r="92" spans="25:25">
      <c r="Y92" s="44" t="s">
        <v>98</v>
      </c>
    </row>
    <row r="93" spans="25:25">
      <c r="Y93" s="44" t="s">
        <v>100</v>
      </c>
    </row>
    <row r="96" spans="25:25">
      <c r="Y96" s="47"/>
    </row>
    <row r="97" spans="25:25">
      <c r="Y97" s="47"/>
    </row>
    <row r="121" spans="25:25">
      <c r="Y121" s="46" t="s">
        <v>343</v>
      </c>
    </row>
    <row r="122" spans="25:2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2015-08-18T09:29:46Z</cp:lastPrinted>
  <dcterms:created xsi:type="dcterms:W3CDTF">2012-03-13T00:50:25Z</dcterms:created>
  <dcterms:modified xsi:type="dcterms:W3CDTF">2015-08-28T09:40:38Z</dcterms:modified>
</cp:coreProperties>
</file>