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<sst xmlns="http://schemas.openxmlformats.org/spreadsheetml/2006/main" count="727" uniqueCount="436">
  <si>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</si>
  <si>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</si>
  <si>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</si>
  <si>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</si>
  <si>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</si>
  <si>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</si>
  <si>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</si>
  <si>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</si>
  <si>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</si>
  <si>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</si>
  <si>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</si>
  <si>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</si>
  <si>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</si>
  <si>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</si>
  <si>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</si>
  <si>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</si>
  <si>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</si>
  <si>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</si>
  <si>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</si>
  <si>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</si>
  <si>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</si>
  <si>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</si>
  <si>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</si>
  <si>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</si>
  <si>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</si>
  <si>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</si>
  <si>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</si>
  <si>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</si>
  <si>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</si>
  <si>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</si>
  <si>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</si>
  <si>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</si>
  <si>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</si>
  <si>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</si>
  <si>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</si>
  <si>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</si>
  <si>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</si>
  <si>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</si>
  <si>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</si>
  <si>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</si>
  <si>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</si>
  <si>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</si>
  <si>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</si>
  <si>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</si>
  <si>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</si>
  <si>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</si>
  <si>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</si>
  <si>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</si>
  <si>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</si>
  <si>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</si>
  <si>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</si>
  <si>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</si>
  <si>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</si>
  <si>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</si>
  <si>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</si>
  <si>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</si>
  <si>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</si>
  <si>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</si>
  <si>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</si>
  <si>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</si>
  <si>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</si>
  <si>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</si>
  <si>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</si>
  <si>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</si>
  <si>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</si>
  <si>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</si>
  <si>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</si>
  <si>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</si>
  <si>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</si>
  <si>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</si>
  <si>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</si>
  <si>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</si>
  <si>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</si>
  <si>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</si>
  <si>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</si>
  <si>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</si>
  <si>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</si>
  <si>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</si>
  <si>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</si>
  <si>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</si>
  <si>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</si>
  <si>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</si>
  <si>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</si>
  <si>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</si>
  <si>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</si>
  <si>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</si>
  <si>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</si>
  <si>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</si>
  <si>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</si>
  <si>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</si>
  <si>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</si>
  <si>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</si>
  <si>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</si>
  <si>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</si>
  <si>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</si>
  <si>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</si>
  <si>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</si>
  <si>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</si>
  <si>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</si>
  <si>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</si>
  <si>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</si>
  <si>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</si>
  <si>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</si>
  <si>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</si>
  <si>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</si>
  <si>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</si>
  <si>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</si>
  <si>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</si>
  <si>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</si>
  <si>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</si>
  <si>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</si>
  <si>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</si>
  <si>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</si>
  <si>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</si>
  <si>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</si>
  <si>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</si>
  <si>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</si>
  <si>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</si>
  <si>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</si>
  <si>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</si>
  <si>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</si>
  <si>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</si>
  <si>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</si>
  <si>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</si>
  <si>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</si>
  <si>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</si>
  <si>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</si>
  <si>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</si>
  <si>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</si>
  <si>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</si>
  <si>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</si>
  <si>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</si>
  <si>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</si>
  <si>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</si>
  <si>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</si>
  <si>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</si>
  <si>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</si>
  <si>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</si>
  <si>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</si>
  <si>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</si>
  <si>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</si>
  <si>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</si>
  <si>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</si>
  <si>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</si>
  <si>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</si>
  <si>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</si>
  <si>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</si>
  <si>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</si>
  <si>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</si>
  <si>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</si>
  <si>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</si>
  <si>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</si>
  <si>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</si>
  <si>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</si>
  <si>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</si>
  <si>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</si>
  <si>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</si>
  <si>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</si>
  <si>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</si>
  <si>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</si>
  <si>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</si>
  <si>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</si>
  <si>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</si>
  <si>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</si>
  <si>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</si>
  <si>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</si>
  <si>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</si>
  <si>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</si>
  <si>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</si>
  <si>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</si>
  <si>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</si>
  <si>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</si>
  <si>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</si>
  <si>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</si>
  <si>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</si>
  <si>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</si>
  <si>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</si>
  <si>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</si>
  <si>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</si>
  <si>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</si>
  <si>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</si>
  <si>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</si>
  <si>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</si>
  <si>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</si>
  <si>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</si>
  <si>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</si>
  <si>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</si>
  <si>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</si>
  <si>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</si>
  <si>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</si>
  <si>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</si>
  <si>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</si>
  <si>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</si>
  <si>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</si>
  <si>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</si>
  <si>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</si>
  <si>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</si>
  <si>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</si>
  <si>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</si>
  <si>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</si>
  <si>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</si>
  <si>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</si>
  <si>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</si>
  <si>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</si>
  <si>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</si>
  <si>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</si>
  <si>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</si>
  <si>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</si>
  <si>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</si>
  <si>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</si>
  <si>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</si>
  <si>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</si>
  <si>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</si>
  <si>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</si>
  <si>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</si>
  <si>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</si>
  <si>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</si>
  <si>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</si>
  <si>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</si>
  <si>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</si>
  <si>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</si>
  <si>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</si>
  <si>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</si>
  <si>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</si>
  <si>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</si>
  <si>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</si>
  <si>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</si>
  <si>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</si>
  <si>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</si>
  <si>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</si>
  <si>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</si>
  <si>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</si>
  <si>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</si>
  <si>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</si>
  <si>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</si>
  <si>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</si>
  <si>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</si>
  <si>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</si>
  <si>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</si>
  <si>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</si>
  <si>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</si>
  <si>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</si>
  <si>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</si>
  <si>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</si>
  <si>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</si>
  <si>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</si>
  <si>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</si>
  <si>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</si>
  <si>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</si>
  <si>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</si>
  <si>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</si>
  <si>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</si>
  <si>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</si>
  <si>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</si>
  <si>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</si>
  <si>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</si>
  <si>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</si>
  <si>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</si>
  <si>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</si>
  <si>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</si>
  <si>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</si>
  <si>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</si>
  <si>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</si>
  <si>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</si>
  <si>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</si>
  <si>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</si>
  <si>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</si>
  <si>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</si>
  <si>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</si>
  <si>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</si>
  <si>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</si>
  <si>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</si>
  <si>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</si>
  <si>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</si>
  <si>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</si>
  <si>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</si>
  <si>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</si>
  <si>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</si>
  <si>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</si>
  <si>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</si>
  <si>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</si>
  <si>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</si>
  <si>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</si>
  <si>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</si>
  <si>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</si>
  <si>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</si>
  <si>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</si>
  <si>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</si>
  <si>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</si>
  <si>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</si>
  <si>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</si>
  <si>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</si>
  <si>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</si>
  <si>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</si>
  <si>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</si>
  <si>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</si>
  <si>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</si>
  <si>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</si>
  <si>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</si>
  <si>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</si>
  <si>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</si>
  <si>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</si>
  <si>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</si>
  <si>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</si>
  <si>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</si>
  <si>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</si>
  <si>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</si>
  <si>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</si>
  <si>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</si>
  <si>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</si>
  <si>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</si>
  <si>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</si>
  <si>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</si>
  <si>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</si>
  <si>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</si>
  <si>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</si>
  <si>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</si>
  <si>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</si>
  <si>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</si>
  <si>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</si>
  <si>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</si>
  <si>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</si>
  <si>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</si>
  <si>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</si>
  <si>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</si>
  <si>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</si>
  <si>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</si>
  <si>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</si>
  <si>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</si>
  <si>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</si>
  <si>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</si>
  <si>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</si>
  <si>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</si>
  <si>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</si>
  <si>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</si>
  <si>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</si>
  <si>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</si>
  <si>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</si>
  <si>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</si>
  <si>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</si>
  <si>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</si>
  <si>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</si>
  <si>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</si>
  <si>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</si>
  <si>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</si>
  <si>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</si>
  <si>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</si>
  <si>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</si>
  <si>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</si>
  <si>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</si>
  <si>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</si>
  <si>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</si>
  <si>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</si>
  <si>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</si>
  <si>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</si>
  <si>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</si>
  <si>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</si>
  <si>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</si>
  <si>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</si>
  <si>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</si>
  <si>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</si>
  <si>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</si>
  <si>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</si>
  <si>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</si>
  <si>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</si>
  <si>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</si>
  <si>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</si>
  <si>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</si>
  <si>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</si>
  <si>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</si>
  <si>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</si>
  <si>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</si>
  <si>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</si>
  <si>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</si>
  <si>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</si>
  <si>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</si>
  <si>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</si>
  <si>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</si>
  <si>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</si>
  <si>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</si>
  <si>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化学物質国際対応政策強化事業費</t>
    <rPh sb="8" eb="10">
      <t>セイサク</t>
    </rPh>
    <rPh sb="10" eb="12">
      <t>キョウカ</t>
    </rPh>
    <phoneticPr fontId="3"/>
  </si>
  <si>
    <t>環境保健部</t>
    <rPh sb="0" eb="2">
      <t>カンキョウ</t>
    </rPh>
    <rPh sb="2" eb="4">
      <t>ホケン</t>
    </rPh>
    <rPh sb="4" eb="5">
      <t>ブ</t>
    </rPh>
    <phoneticPr fontId="3"/>
  </si>
  <si>
    <t>環境安全課</t>
    <rPh sb="0" eb="2">
      <t>カンキョウ</t>
    </rPh>
    <rPh sb="2" eb="5">
      <t>アンゼンカ</t>
    </rPh>
    <phoneticPr fontId="3"/>
  </si>
  <si>
    <t>○</t>
  </si>
  <si>
    <t>6　化学物質対策の推進
6－3　国際協調による取組</t>
    <rPh sb="2" eb="4">
      <t>カガク</t>
    </rPh>
    <rPh sb="4" eb="6">
      <t>ブッシツ</t>
    </rPh>
    <rPh sb="6" eb="8">
      <t>タイサク</t>
    </rPh>
    <rPh sb="9" eb="11">
      <t>スイシン</t>
    </rPh>
    <rPh sb="16" eb="18">
      <t>コクサイ</t>
    </rPh>
    <rPh sb="18" eb="20">
      <t>キョウチョウ</t>
    </rPh>
    <rPh sb="23" eb="25">
      <t>トリクミ</t>
    </rPh>
    <phoneticPr fontId="5"/>
  </si>
  <si>
    <t>環境基本計画</t>
    <rPh sb="0" eb="2">
      <t>カンキョウ</t>
    </rPh>
    <rPh sb="2" eb="4">
      <t>キホン</t>
    </rPh>
    <rPh sb="4" eb="6">
      <t>ケイカク</t>
    </rPh>
    <phoneticPr fontId="5"/>
  </si>
  <si>
    <t>物質</t>
    <rPh sb="0" eb="2">
      <t>ブッシツ</t>
    </rPh>
    <phoneticPr fontId="5"/>
  </si>
  <si>
    <t>化学物質と環境に関する政策対話の開催</t>
    <rPh sb="0" eb="2">
      <t>カガク</t>
    </rPh>
    <rPh sb="2" eb="4">
      <t>ブッシツ</t>
    </rPh>
    <rPh sb="5" eb="7">
      <t>カンキョウ</t>
    </rPh>
    <rPh sb="8" eb="9">
      <t>カン</t>
    </rPh>
    <rPh sb="11" eb="13">
      <t>セイサク</t>
    </rPh>
    <rPh sb="13" eb="15">
      <t>タイワ</t>
    </rPh>
    <rPh sb="16" eb="18">
      <t>カイサイ</t>
    </rPh>
    <phoneticPr fontId="3"/>
  </si>
  <si>
    <t>-</t>
    <phoneticPr fontId="5"/>
  </si>
  <si>
    <t>-</t>
    <phoneticPr fontId="5"/>
  </si>
  <si>
    <t>4,200,000/154</t>
  </si>
  <si>
    <t>環境保全調査費</t>
    <rPh sb="0" eb="2">
      <t>カンキョウ</t>
    </rPh>
    <rPh sb="2" eb="4">
      <t>ホゼン</t>
    </rPh>
    <rPh sb="4" eb="7">
      <t>チョウサヒ</t>
    </rPh>
    <phoneticPr fontId="3"/>
  </si>
  <si>
    <t>‐</t>
  </si>
  <si>
    <t>引き続き、事業者の選定にあたっては総合評価・一般競争入札を実施するとともに、事業の実施に当たっては有識者の知見・過去の調査等の既往の情報を有効に活用し、事業の効果的・効率的な執行に努める。</t>
    <phoneticPr fontId="5"/>
  </si>
  <si>
    <t>支出先の選定に当たっては、総合評価落札方式を取り入れ、広く一般に公募を行い、事業の目的に最も合致した提案書を提出した者を契約候補者に選定した。</t>
    <phoneticPr fontId="5"/>
  </si>
  <si>
    <t>4,725,000/154</t>
    <phoneticPr fontId="5"/>
  </si>
  <si>
    <t>A．みずほ情報総研（株）</t>
    <phoneticPr fontId="3"/>
  </si>
  <si>
    <t>B．(一財)化学物質評価研究機構</t>
    <phoneticPr fontId="3"/>
  </si>
  <si>
    <t>GHSに係る化学物質基礎データ整備等業務</t>
    <phoneticPr fontId="5"/>
  </si>
  <si>
    <t>SAICM国内実施計画の推進等業務</t>
    <phoneticPr fontId="5"/>
  </si>
  <si>
    <t>（一財）化学物質評価研究機構</t>
    <phoneticPr fontId="5"/>
  </si>
  <si>
    <t>GHSに基づく環境有害危険性分類を実施した分類物質数（再分類を含む※）
※H23～24年度までの実績については、再分類を含まない。</t>
    <phoneticPr fontId="5"/>
  </si>
  <si>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</si>
  <si>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毎年度、目標物質数以上の分類を実施している。</t>
    <rPh sb="0" eb="3">
      <t>マイネンド</t>
    </rPh>
    <rPh sb="4" eb="6">
      <t>モクヒョウ</t>
    </rPh>
    <rPh sb="6" eb="8">
      <t>ブッシツ</t>
    </rPh>
    <rPh sb="8" eb="9">
      <t>スウ</t>
    </rPh>
    <rPh sb="9" eb="11">
      <t>イジョウ</t>
    </rPh>
    <rPh sb="12" eb="14">
      <t>ブンルイ</t>
    </rPh>
    <rPh sb="15" eb="17">
      <t>ジッシ</t>
    </rPh>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</si>
  <si>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</si>
  <si>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rPh sb="0" eb="2">
      <t>コクサイ</t>
    </rPh>
    <rPh sb="2" eb="4">
      <t>シャカイ</t>
    </rPh>
    <rPh sb="5" eb="7">
      <t>レンケイ</t>
    </rPh>
    <rPh sb="9" eb="11">
      <t>カガク</t>
    </rPh>
    <rPh sb="11" eb="13">
      <t>ブッシツ</t>
    </rPh>
    <rPh sb="13" eb="15">
      <t>タイサク</t>
    </rPh>
    <rPh sb="16" eb="18">
      <t>スイシン</t>
    </rPh>
    <rPh sb="21" eb="23">
      <t>ヒツヨウ</t>
    </rPh>
    <rPh sb="23" eb="26">
      <t>フカケツ</t>
    </rPh>
    <rPh sb="27" eb="29">
      <t>ジギョウ</t>
    </rPh>
    <rPh sb="33" eb="36">
      <t>ユウセンド</t>
    </rPh>
    <rPh sb="37" eb="38">
      <t>タカ</t>
    </rPh>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</si>
  <si>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</si>
  <si>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毎年適切な事業内容となるよう検討を行っており、使途は真に必要なものに限定されている。</t>
    <phoneticPr fontId="5"/>
  </si>
  <si>
    <t>成果目標値を達成しており、活動実績は見込みに見合ったものである。</t>
    <phoneticPr fontId="5"/>
  </si>
  <si>
    <t>危険有害性分類結果等の成果は、広く一般に公開し事業者等により利用されており、十分に活用されている。</t>
    <phoneticPr fontId="5"/>
  </si>
  <si>
    <t>-</t>
    <phoneticPr fontId="5"/>
  </si>
  <si>
    <t>-</t>
    <phoneticPr fontId="5"/>
  </si>
  <si>
    <t>-</t>
    <phoneticPr fontId="5"/>
  </si>
  <si>
    <t>-</t>
    <phoneticPr fontId="5"/>
  </si>
  <si>
    <t>-</t>
    <phoneticPr fontId="5"/>
  </si>
  <si>
    <t>-</t>
    <phoneticPr fontId="5"/>
  </si>
  <si>
    <t>-</t>
    <phoneticPr fontId="5"/>
  </si>
  <si>
    <r>
      <t xml:space="preserve">１．化学物質国際動向対応業務
・「2020年までに化学物質の製造と使用による人の健康や環境への悪影響の最小化を目指す」こと（2002年合意）を目標とする、国際的な戦略･行動計画であるSAICM(国際的な化学物質管理のための戦略的アプローチ）（2006年の第1回国際化学物質管理会議で採択）の国内実施計画を策定した。今後は、「化学物質と環境に関する政策対話」等での議論を踏まえながら、本計画に基づき、関係省庁が連携して、包括的な化学物質対策の確立と推進に向けて引き続き取組を進めていく。 </t>
    </r>
    <r>
      <rPr>
        <u/>
        <sz val="10.5"/>
        <rFont val="ＭＳ Ｐゴシック"/>
        <family val="3"/>
        <charset val="128"/>
      </rPr>
      <t xml:space="preserve">
</t>
    </r>
    <r>
      <rPr>
        <sz val="10.5"/>
        <rFont val="ＭＳ Ｐゴシック"/>
        <family val="3"/>
        <charset val="128"/>
      </rPr>
      <t>・化学物質管理に関してOECD等において開催される会合や実施されているプログラム等の検討状況及びそれに対する諸外国の対応を調査し、我が国として必要な対応を検討する。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r>
    <rPh sb="130" eb="132">
      <t>コクサイ</t>
    </rPh>
    <rPh sb="152" eb="154">
      <t>サクテイ</t>
    </rPh>
    <rPh sb="178" eb="179">
      <t>トウ</t>
    </rPh>
    <rPh sb="181" eb="183">
      <t>ギロン</t>
    </rPh>
    <rPh sb="184" eb="185">
      <t>フ</t>
    </rPh>
    <rPh sb="245" eb="247">
      <t>カガク</t>
    </rPh>
    <rPh sb="247" eb="249">
      <t>ブッシツ</t>
    </rPh>
    <rPh sb="249" eb="251">
      <t>カンリ</t>
    </rPh>
    <rPh sb="252" eb="253">
      <t>カン</t>
    </rPh>
    <rPh sb="360" eb="363">
      <t>カガクヒン</t>
    </rPh>
    <rPh sb="364" eb="366">
      <t>ブンルイ</t>
    </rPh>
    <rPh sb="366" eb="367">
      <t>オヨ</t>
    </rPh>
    <rPh sb="368" eb="370">
      <t>ヒョウジ</t>
    </rPh>
    <rPh sb="371" eb="372">
      <t>カン</t>
    </rPh>
    <rPh sb="374" eb="376">
      <t>セカイ</t>
    </rPh>
    <rPh sb="376" eb="378">
      <t>チョウワ</t>
    </rPh>
    <rPh sb="450" eb="452">
      <t>ケッカ</t>
    </rPh>
    <rPh sb="453" eb="455">
      <t>コウヒョウ</t>
    </rPh>
    <phoneticPr fontId="2"/>
  </si>
  <si>
    <t>円/件</t>
    <rPh sb="0" eb="1">
      <t>エン</t>
    </rPh>
    <rPh sb="2" eb="3">
      <t>ケン</t>
    </rPh>
    <phoneticPr fontId="3"/>
  </si>
  <si>
    <t>みずほ情報総研（株）</t>
    <phoneticPr fontId="3"/>
  </si>
  <si>
    <t>OECDの活動内容や国際的な議論に関与し、我が国の既存の制度や取組と国際的枠組み等の整合を図ることは、我が国の国益に資するものであり、社会的ニーズを反映したものである。</t>
    <phoneticPr fontId="5"/>
  </si>
  <si>
    <t>化審法、化管法等においてリスクが懸念される物質について、GHSに基づく環境危険有害性が未分類の物質が生じないよう毎年150物質の分類を実施する。</t>
    <rPh sb="0" eb="3">
      <t>カシンホウ</t>
    </rPh>
    <rPh sb="4" eb="5">
      <t>カ</t>
    </rPh>
    <rPh sb="5" eb="6">
      <t>カン</t>
    </rPh>
    <rPh sb="6" eb="7">
      <t>ホウ</t>
    </rPh>
    <rPh sb="7" eb="8">
      <t>トウ</t>
    </rPh>
    <rPh sb="16" eb="18">
      <t>ケネン</t>
    </rPh>
    <rPh sb="21" eb="23">
      <t>ブッシツ</t>
    </rPh>
    <rPh sb="32" eb="33">
      <t>モト</t>
    </rPh>
    <rPh sb="35" eb="37">
      <t>カンキョウ</t>
    </rPh>
    <rPh sb="37" eb="39">
      <t>キケン</t>
    </rPh>
    <rPh sb="39" eb="42">
      <t>ユウガイセイ</t>
    </rPh>
    <rPh sb="43" eb="46">
      <t>ミブンルイ</t>
    </rPh>
    <rPh sb="47" eb="49">
      <t>ブッシツ</t>
    </rPh>
    <rPh sb="50" eb="51">
      <t>ショウ</t>
    </rPh>
    <rPh sb="56" eb="58">
      <t>マイトシ</t>
    </rPh>
    <rPh sb="61" eb="63">
      <t>ブッシツ</t>
    </rPh>
    <rPh sb="64" eb="66">
      <t>ブンルイ</t>
    </rPh>
    <rPh sb="67" eb="69">
      <t>ジッシ</t>
    </rPh>
    <phoneticPr fontId="5"/>
  </si>
  <si>
    <t>執行額/件数</t>
    <rPh sb="0" eb="2">
      <t>シッコウ</t>
    </rPh>
    <rPh sb="2" eb="3">
      <t>ガク</t>
    </rPh>
    <rPh sb="4" eb="6">
      <t>ケンスウ</t>
    </rPh>
    <phoneticPr fontId="3"/>
  </si>
  <si>
    <t>執行額／実施した分類物質数　　　　　　　</t>
    <rPh sb="0" eb="2">
      <t>シッコウ</t>
    </rPh>
    <phoneticPr fontId="5"/>
  </si>
  <si>
    <t>総合評価落札方式により、業者からの提案の中から最も効果的な提案を選択している。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</si>
  <si>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</si>
  <si>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t>
    <phoneticPr fontId="5"/>
  </si>
  <si>
    <t>他に適切な手段・方法はなく、効果的に実施されている。</t>
    <phoneticPr fontId="5"/>
  </si>
  <si>
    <t>4,320,000/160</t>
    <phoneticPr fontId="5"/>
  </si>
  <si>
    <t>4,320,000/150</t>
    <phoneticPr fontId="5"/>
  </si>
  <si>
    <t>外部有識者点検対象外</t>
    <phoneticPr fontId="5"/>
  </si>
  <si>
    <t>・引き続き事業の効率的・効果的な実施に努めるとともに、既に成果目標を達成していることから、本事業を的確に推進するために必要となる、より適切な他の成果目標を検討すること。また、国内実施計画の改定は速やかに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</si>
  <si>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現状通り</t>
  </si>
  <si>
    <t>課長　立川　裕隆</t>
    <rPh sb="0" eb="2">
      <t>カチョウ</t>
    </rPh>
    <rPh sb="3" eb="5">
      <t>タチカワ</t>
    </rPh>
    <rPh sb="6" eb="8">
      <t>ヒロタカ</t>
    </rPh>
    <phoneticPr fontId="3"/>
  </si>
  <si>
    <t>平成28年度にはSAICM国内実施計画の見直しのための検討経費等が必要となるが、業務の効率的な実施に努めることで、前年と同程度の要求としている。</t>
    <rPh sb="0" eb="2">
      <t>ヘイセイ</t>
    </rPh>
    <rPh sb="4" eb="6">
      <t>ネンド</t>
    </rPh>
    <rPh sb="13" eb="15">
      <t>コクナイ</t>
    </rPh>
    <rPh sb="15" eb="17">
      <t>ジッシ</t>
    </rPh>
    <rPh sb="17" eb="19">
      <t>ケイカク</t>
    </rPh>
    <rPh sb="20" eb="22">
      <t>ミナオ</t>
    </rPh>
    <rPh sb="27" eb="29">
      <t>ケントウ</t>
    </rPh>
    <rPh sb="29" eb="31">
      <t>ケイヒ</t>
    </rPh>
    <rPh sb="31" eb="32">
      <t>トウ</t>
    </rPh>
    <rPh sb="33" eb="35">
      <t>ヒツヨウ</t>
    </rPh>
    <rPh sb="40" eb="42">
      <t>ギョウム</t>
    </rPh>
    <rPh sb="43" eb="46">
      <t>コウリツテキ</t>
    </rPh>
    <rPh sb="47" eb="49">
      <t>ジッシ</t>
    </rPh>
    <rPh sb="50" eb="51">
      <t>ツト</t>
    </rPh>
    <rPh sb="57" eb="59">
      <t>ゼンネン</t>
    </rPh>
    <rPh sb="60" eb="63">
      <t>ドウテイド</t>
    </rPh>
    <rPh sb="64" eb="66">
      <t>ヨウキュウ</t>
    </rPh>
    <phoneticPr fontId="5"/>
  </si>
  <si>
    <t>・GHSに基づく化学物質の分類事業は国際調和の観点から重要な取組であり、今後とも継続して目標設定を行い、成果をレビューしていくことは重要と考えているが、これ以外にも事業の成果を測る上で適切な指標が設定できないかについては、引き続き検討していく。
　また、SAICM国内実施計画については、第4回国際化学物質管理会議（ICCM4）の議論等を踏まえつつ、平成28年度において速やかにその見直しについて検討していく予定である。
・費目、使途の内訳について事業者に行政事業レビューの趣旨を十分説明し、回答を得られるよう努力する。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</si>
</sst>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0.5"/>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6" xfId="2"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142</xdr:row>
      <xdr:rowOff>0</xdr:rowOff>
    </xdr:from>
    <xdr:to>
      <xdr:col>21</xdr:col>
      <xdr:colOff>124971</xdr:colOff>
      <xdr:row>144</xdr:row>
      <xdr:rowOff>956</xdr:rowOff>
    </xdr:to>
    <xdr:sp macro="" textlink="">
      <xdr:nvSpPr>
        <xdr:cNvPr id="20" name="テキスト ボックス 3"/>
        <xdr:cNvSpPr txBox="1"/>
      </xdr:nvSpPr>
      <xdr:spPr>
        <a:xfrm>
          <a:off x="2032000" y="31864300"/>
          <a:ext cx="2360171" cy="712156"/>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t>１８百万円</a:t>
          </a:r>
          <a:endParaRPr kumimoji="1" lang="ja-JP" altLang="en-US" sz="1600"/>
        </a:p>
      </xdr:txBody>
    </xdr:sp>
    <xdr:clientData/>
  </xdr:twoCellAnchor>
  <xdr:twoCellAnchor>
    <xdr:from>
      <xdr:col>10</xdr:col>
      <xdr:colOff>4856</xdr:colOff>
      <xdr:row>144</xdr:row>
      <xdr:rowOff>141349</xdr:rowOff>
    </xdr:from>
    <xdr:to>
      <xdr:col>21</xdr:col>
      <xdr:colOff>128146</xdr:colOff>
      <xdr:row>145</xdr:row>
      <xdr:rowOff>285827</xdr:rowOff>
    </xdr:to>
    <xdr:sp macro="" textlink="">
      <xdr:nvSpPr>
        <xdr:cNvPr id="21" name="大かっこ 20"/>
        <xdr:cNvSpPr/>
      </xdr:nvSpPr>
      <xdr:spPr>
        <a:xfrm>
          <a:off x="2036856" y="32716849"/>
          <a:ext cx="2358490" cy="500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13</xdr:col>
      <xdr:colOff>6726</xdr:colOff>
      <xdr:row>155</xdr:row>
      <xdr:rowOff>78211</xdr:rowOff>
    </xdr:from>
    <xdr:to>
      <xdr:col>15</xdr:col>
      <xdr:colOff>198438</xdr:colOff>
      <xdr:row>155</xdr:row>
      <xdr:rowOff>78211</xdr:rowOff>
    </xdr:to>
    <xdr:cxnSp macro="">
      <xdr:nvCxnSpPr>
        <xdr:cNvPr id="22" name="直線矢印コネクタ 21"/>
        <xdr:cNvCxnSpPr/>
      </xdr:nvCxnSpPr>
      <xdr:spPr>
        <a:xfrm>
          <a:off x="2648326" y="36565311"/>
          <a:ext cx="59811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11488</xdr:colOff>
      <xdr:row>148</xdr:row>
      <xdr:rowOff>275647</xdr:rowOff>
    </xdr:from>
    <xdr:to>
      <xdr:col>15</xdr:col>
      <xdr:colOff>135092</xdr:colOff>
      <xdr:row>148</xdr:row>
      <xdr:rowOff>276507</xdr:rowOff>
    </xdr:to>
    <xdr:cxnSp macro="">
      <xdr:nvCxnSpPr>
        <xdr:cNvPr id="23" name="直線矢印コネクタ 22"/>
        <xdr:cNvCxnSpPr/>
      </xdr:nvCxnSpPr>
      <xdr:spPr>
        <a:xfrm flipV="1">
          <a:off x="2653088" y="34273547"/>
          <a:ext cx="530004"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4662</xdr:colOff>
      <xdr:row>146</xdr:row>
      <xdr:rowOff>137319</xdr:rowOff>
    </xdr:from>
    <xdr:to>
      <xdr:col>13</xdr:col>
      <xdr:colOff>4662</xdr:colOff>
      <xdr:row>155</xdr:row>
      <xdr:rowOff>80169</xdr:rowOff>
    </xdr:to>
    <xdr:cxnSp macro="">
      <xdr:nvCxnSpPr>
        <xdr:cNvPr id="24" name="直線コネクタ 23"/>
        <xdr:cNvCxnSpPr/>
      </xdr:nvCxnSpPr>
      <xdr:spPr>
        <a:xfrm>
          <a:off x="2646262" y="33424019"/>
          <a:ext cx="0"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195917</xdr:colOff>
      <xdr:row>147</xdr:row>
      <xdr:rowOff>85913</xdr:rowOff>
    </xdr:from>
    <xdr:to>
      <xdr:col>30</xdr:col>
      <xdr:colOff>55034</xdr:colOff>
      <xdr:row>151</xdr:row>
      <xdr:rowOff>136309</xdr:rowOff>
    </xdr:to>
    <xdr:grpSp>
      <xdr:nvGrpSpPr>
        <xdr:cNvPr id="25" name="グループ化 24"/>
        <xdr:cNvGrpSpPr/>
      </xdr:nvGrpSpPr>
      <xdr:grpSpPr>
        <a:xfrm>
          <a:off x="3221505" y="33972501"/>
          <a:ext cx="2884705" cy="1439926"/>
          <a:chOff x="2628761" y="35403819"/>
          <a:chExt cx="2907117" cy="1472796"/>
        </a:xfrm>
      </xdr:grpSpPr>
      <xdr:sp macro="" textlink="">
        <xdr:nvSpPr>
          <xdr:cNvPr id="30" name="正方形/長方形 29"/>
          <xdr:cNvSpPr/>
        </xdr:nvSpPr>
        <xdr:spPr>
          <a:xfrm>
            <a:off x="2628761" y="35652309"/>
            <a:ext cx="2903534" cy="64407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 </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１４百万円</a:t>
            </a:r>
            <a:endParaRPr kumimoji="1" lang="en-US" altLang="ja-JP" sz="1200"/>
          </a:p>
        </xdr:txBody>
      </xdr:sp>
      <xdr:sp macro="" textlink="">
        <xdr:nvSpPr>
          <xdr:cNvPr id="31" name="大かっこ 30"/>
          <xdr:cNvSpPr/>
        </xdr:nvSpPr>
        <xdr:spPr>
          <a:xfrm>
            <a:off x="2632345" y="36340537"/>
            <a:ext cx="2903533" cy="536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業務</a:t>
            </a:r>
            <a:endParaRPr lang="ja-JP" altLang="ja-JP">
              <a:effectLst/>
            </a:endParaRPr>
          </a:p>
        </xdr:txBody>
      </xdr:sp>
      <xdr:sp macro="" textlink="">
        <xdr:nvSpPr>
          <xdr:cNvPr id="32" name="大かっこ 31"/>
          <xdr:cNvSpPr/>
        </xdr:nvSpPr>
        <xdr:spPr>
          <a:xfrm>
            <a:off x="2639421" y="35403819"/>
            <a:ext cx="2176809" cy="212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総合評価入札・請負</a:t>
            </a:r>
            <a:endParaRPr kumimoji="1" lang="en-US" altLang="ja-JP" sz="1100" b="0">
              <a:solidFill>
                <a:schemeClr val="tx1"/>
              </a:solidFill>
              <a:effectLst/>
              <a:latin typeface="+mn-lt"/>
              <a:ea typeface="+mn-ea"/>
              <a:cs typeface="+mn-cs"/>
            </a:endParaRPr>
          </a:p>
        </xdr:txBody>
      </xdr:sp>
    </xdr:grpSp>
    <xdr:clientData/>
  </xdr:twoCellAnchor>
  <xdr:twoCellAnchor>
    <xdr:from>
      <xdr:col>16</xdr:col>
      <xdr:colOff>40159</xdr:colOff>
      <xdr:row>153</xdr:row>
      <xdr:rowOff>218535</xdr:rowOff>
    </xdr:from>
    <xdr:to>
      <xdr:col>30</xdr:col>
      <xdr:colOff>80797</xdr:colOff>
      <xdr:row>157</xdr:row>
      <xdr:rowOff>291978</xdr:rowOff>
    </xdr:to>
    <xdr:grpSp>
      <xdr:nvGrpSpPr>
        <xdr:cNvPr id="26" name="グループ化 25"/>
        <xdr:cNvGrpSpPr/>
      </xdr:nvGrpSpPr>
      <xdr:grpSpPr>
        <a:xfrm>
          <a:off x="3267453" y="36189417"/>
          <a:ext cx="2864520" cy="1462973"/>
          <a:chOff x="5843265" y="36503229"/>
          <a:chExt cx="2885438" cy="1495843"/>
        </a:xfrm>
      </xdr:grpSpPr>
      <xdr:sp macro="" textlink="">
        <xdr:nvSpPr>
          <xdr:cNvPr id="27" name="正方形/長方形 26"/>
          <xdr:cNvSpPr/>
        </xdr:nvSpPr>
        <xdr:spPr>
          <a:xfrm>
            <a:off x="5843265" y="36762866"/>
            <a:ext cx="2880000" cy="648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一財</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化学物質評価研究機構</a:t>
            </a:r>
            <a:endParaRPr kumimoji="1" lang="en-US" altLang="ja-JP" sz="1200"/>
          </a:p>
          <a:p>
            <a:pPr algn="ctr"/>
            <a:r>
              <a:rPr kumimoji="1" lang="ja-JP" altLang="en-US" sz="1200"/>
              <a:t>４百万円</a:t>
            </a:r>
            <a:endParaRPr kumimoji="1" lang="en-US" altLang="ja-JP" sz="1200"/>
          </a:p>
        </xdr:txBody>
      </xdr:sp>
      <xdr:sp macro="" textlink="">
        <xdr:nvSpPr>
          <xdr:cNvPr id="28" name="大かっこ 27"/>
          <xdr:cNvSpPr/>
        </xdr:nvSpPr>
        <xdr:spPr>
          <a:xfrm>
            <a:off x="5865579" y="36503229"/>
            <a:ext cx="2176809" cy="212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effectLst/>
                <a:latin typeface="+mn-lt"/>
                <a:ea typeface="+mn-ea"/>
                <a:cs typeface="+mn-cs"/>
              </a:rPr>
              <a:t>一般競争入札・請負</a:t>
            </a:r>
            <a:endParaRPr lang="ja-JP" altLang="ja-JP">
              <a:effectLst/>
            </a:endParaRPr>
          </a:p>
        </xdr:txBody>
      </xdr:sp>
      <xdr:sp macro="" textlink="">
        <xdr:nvSpPr>
          <xdr:cNvPr id="29" name="大かっこ 28"/>
          <xdr:cNvSpPr/>
        </xdr:nvSpPr>
        <xdr:spPr>
          <a:xfrm>
            <a:off x="5848703" y="37459072"/>
            <a:ext cx="288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に係る化学物質基礎データ整備等業務</a:t>
            </a:r>
            <a:endParaRPr lang="ja-JP" altLang="ja-JP">
              <a:effectLst/>
            </a:endParaRPr>
          </a:p>
        </xdr:txBody>
      </xdr:sp>
    </xdr:grpSp>
    <xdr:clientData/>
  </xdr:twoCellAnchor>
  <xdr:oneCellAnchor>
    <xdr:from>
      <xdr:col>10</xdr:col>
      <xdr:colOff>76200</xdr:colOff>
      <xdr:row>180</xdr:row>
      <xdr:rowOff>38100</xdr:rowOff>
    </xdr:from>
    <xdr:ext cx="2895600" cy="1028700"/>
    <xdr:sp macro="" textlink="">
      <xdr:nvSpPr>
        <xdr:cNvPr id="34" name="テキスト ボックス 33"/>
        <xdr:cNvSpPr txBox="1"/>
      </xdr:nvSpPr>
      <xdr:spPr>
        <a:xfrm>
          <a:off x="2108200" y="46812200"/>
          <a:ext cx="2895600" cy="1028700"/>
        </a:xfrm>
        <a:prstGeom prst="rect">
          <a:avLst/>
        </a:prstGeom>
        <a:solidFill>
          <a:schemeClr val="bg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10</xdr:col>
      <xdr:colOff>100852</xdr:colOff>
      <xdr:row>193</xdr:row>
      <xdr:rowOff>56030</xdr:rowOff>
    </xdr:from>
    <xdr:ext cx="2895600" cy="1028700"/>
    <xdr:sp macro="" textlink="">
      <xdr:nvSpPr>
        <xdr:cNvPr id="35" name="テキスト ボックス 34"/>
        <xdr:cNvSpPr txBox="1"/>
      </xdr:nvSpPr>
      <xdr:spPr>
        <a:xfrm>
          <a:off x="2117911" y="50829883"/>
          <a:ext cx="2895600" cy="1028700"/>
        </a:xfrm>
        <a:prstGeom prst="rect">
          <a:avLst/>
        </a:prstGeom>
        <a:solidFill>
          <a:schemeClr val="bg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378</v>
      </c>
      <c r="AR2" s="679"/>
      <c r="AS2" s="59" t="str">
        <f>IF(OR(AQ2="　", AQ2=""), "", "-")</f>
        <v/>
      </c>
      <c r="AT2" s="680">
        <v>253</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210</v>
      </c>
      <c r="H5" s="615"/>
      <c r="I5" s="615"/>
      <c r="J5" s="615"/>
      <c r="K5" s="615"/>
      <c r="L5" s="615"/>
      <c r="M5" s="654" t="s">
        <v>92</v>
      </c>
      <c r="N5" s="655"/>
      <c r="O5" s="655"/>
      <c r="P5" s="655"/>
      <c r="Q5" s="655"/>
      <c r="R5" s="656"/>
      <c r="S5" s="614" t="s">
        <v>157</v>
      </c>
      <c r="T5" s="615"/>
      <c r="U5" s="615"/>
      <c r="V5" s="615"/>
      <c r="W5" s="615"/>
      <c r="X5" s="616"/>
      <c r="Y5" s="446" t="s">
        <v>3</v>
      </c>
      <c r="Z5" s="447"/>
      <c r="AA5" s="447"/>
      <c r="AB5" s="447"/>
      <c r="AC5" s="447"/>
      <c r="AD5" s="448"/>
      <c r="AE5" s="449" t="s">
        <v>382</v>
      </c>
      <c r="AF5" s="450"/>
      <c r="AG5" s="450"/>
      <c r="AH5" s="450"/>
      <c r="AI5" s="450"/>
      <c r="AJ5" s="450"/>
      <c r="AK5" s="450"/>
      <c r="AL5" s="450"/>
      <c r="AM5" s="450"/>
      <c r="AN5" s="450"/>
      <c r="AO5" s="450"/>
      <c r="AP5" s="451"/>
      <c r="AQ5" s="452" t="s">
        <v>433</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412</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385</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402</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38" customHeight="1" x14ac:dyDescent="0.15">
      <c r="A10" s="184" t="s">
        <v>36</v>
      </c>
      <c r="B10" s="185"/>
      <c r="C10" s="185"/>
      <c r="D10" s="185"/>
      <c r="E10" s="185"/>
      <c r="F10" s="185"/>
      <c r="G10" s="186" t="s">
        <v>417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v>19</v>
      </c>
      <c r="Q13" s="176"/>
      <c r="R13" s="176"/>
      <c r="S13" s="176"/>
      <c r="T13" s="176"/>
      <c r="U13" s="176"/>
      <c r="V13" s="177"/>
      <c r="W13" s="175">
        <v>18</v>
      </c>
      <c r="X13" s="176"/>
      <c r="Y13" s="176"/>
      <c r="Z13" s="176"/>
      <c r="AA13" s="176"/>
      <c r="AB13" s="176"/>
      <c r="AC13" s="177"/>
      <c r="AD13" s="175">
        <v>16</v>
      </c>
      <c r="AE13" s="176"/>
      <c r="AF13" s="176"/>
      <c r="AG13" s="176"/>
      <c r="AH13" s="176"/>
      <c r="AI13" s="176"/>
      <c r="AJ13" s="177"/>
      <c r="AK13" s="175">
        <v>22</v>
      </c>
      <c r="AL13" s="176"/>
      <c r="AM13" s="176"/>
      <c r="AN13" s="176"/>
      <c r="AO13" s="176"/>
      <c r="AP13" s="176"/>
      <c r="AQ13" s="177"/>
      <c r="AR13" s="189">
        <v>22</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413</v>
      </c>
      <c r="Q14" s="176"/>
      <c r="R14" s="176"/>
      <c r="S14" s="176"/>
      <c r="T14" s="176"/>
      <c r="U14" s="176"/>
      <c r="V14" s="177"/>
      <c r="W14" s="175" t="s">
        <v>413</v>
      </c>
      <c r="X14" s="176"/>
      <c r="Y14" s="176"/>
      <c r="Z14" s="176"/>
      <c r="AA14" s="176"/>
      <c r="AB14" s="176"/>
      <c r="AC14" s="177"/>
      <c r="AD14" s="175" t="s">
        <v>413</v>
      </c>
      <c r="AE14" s="176"/>
      <c r="AF14" s="176"/>
      <c r="AG14" s="176"/>
      <c r="AH14" s="176"/>
      <c r="AI14" s="176"/>
      <c r="AJ14" s="177"/>
      <c r="AK14" s="175" t="s">
        <v>416</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414</v>
      </c>
      <c r="Q15" s="176"/>
      <c r="R15" s="176"/>
      <c r="S15" s="176"/>
      <c r="T15" s="176"/>
      <c r="U15" s="176"/>
      <c r="V15" s="177"/>
      <c r="W15" s="175" t="s">
        <v>414</v>
      </c>
      <c r="X15" s="176"/>
      <c r="Y15" s="176"/>
      <c r="Z15" s="176"/>
      <c r="AA15" s="176"/>
      <c r="AB15" s="176"/>
      <c r="AC15" s="177"/>
      <c r="AD15" s="175" t="s">
        <v>414</v>
      </c>
      <c r="AE15" s="176"/>
      <c r="AF15" s="176"/>
      <c r="AG15" s="176"/>
      <c r="AH15" s="176"/>
      <c r="AI15" s="176"/>
      <c r="AJ15" s="177"/>
      <c r="AK15" s="175" t="s">
        <v>414</v>
      </c>
      <c r="AL15" s="176"/>
      <c r="AM15" s="176"/>
      <c r="AN15" s="176"/>
      <c r="AO15" s="176"/>
      <c r="AP15" s="176"/>
      <c r="AQ15" s="177"/>
      <c r="AR15" s="175" t="s">
        <v>413</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414</v>
      </c>
      <c r="Q16" s="176"/>
      <c r="R16" s="176"/>
      <c r="S16" s="176"/>
      <c r="T16" s="176"/>
      <c r="U16" s="176"/>
      <c r="V16" s="177"/>
      <c r="W16" s="175" t="s">
        <v>414</v>
      </c>
      <c r="X16" s="176"/>
      <c r="Y16" s="176"/>
      <c r="Z16" s="176"/>
      <c r="AA16" s="176"/>
      <c r="AB16" s="176"/>
      <c r="AC16" s="177"/>
      <c r="AD16" s="175" t="s">
        <v>414</v>
      </c>
      <c r="AE16" s="176"/>
      <c r="AF16" s="176"/>
      <c r="AG16" s="176"/>
      <c r="AH16" s="176"/>
      <c r="AI16" s="176"/>
      <c r="AJ16" s="177"/>
      <c r="AK16" s="175" t="s">
        <v>414</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414</v>
      </c>
      <c r="Q17" s="176"/>
      <c r="R17" s="176"/>
      <c r="S17" s="176"/>
      <c r="T17" s="176"/>
      <c r="U17" s="176"/>
      <c r="V17" s="177"/>
      <c r="W17" s="175" t="s">
        <v>414</v>
      </c>
      <c r="X17" s="176"/>
      <c r="Y17" s="176"/>
      <c r="Z17" s="176"/>
      <c r="AA17" s="176"/>
      <c r="AB17" s="176"/>
      <c r="AC17" s="177"/>
      <c r="AD17" s="175" t="s">
        <v>415</v>
      </c>
      <c r="AE17" s="176"/>
      <c r="AF17" s="176"/>
      <c r="AG17" s="176"/>
      <c r="AH17" s="176"/>
      <c r="AI17" s="176"/>
      <c r="AJ17" s="177"/>
      <c r="AK17" s="175" t="s">
        <v>414</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8">
        <f>SUM(P13:V17)</f>
        <v>19</v>
      </c>
      <c r="Q18" s="649"/>
      <c r="R18" s="649"/>
      <c r="S18" s="649"/>
      <c r="T18" s="649"/>
      <c r="U18" s="649"/>
      <c r="V18" s="650"/>
      <c r="W18" s="648">
        <f>SUM(W13:AC17)</f>
        <v>18</v>
      </c>
      <c r="X18" s="649"/>
      <c r="Y18" s="649"/>
      <c r="Z18" s="649"/>
      <c r="AA18" s="649"/>
      <c r="AB18" s="649"/>
      <c r="AC18" s="650"/>
      <c r="AD18" s="648">
        <f t="shared" ref="AD18" si="0">SUM(AD13:AJ17)</f>
        <v>16</v>
      </c>
      <c r="AE18" s="649"/>
      <c r="AF18" s="649"/>
      <c r="AG18" s="649"/>
      <c r="AH18" s="649"/>
      <c r="AI18" s="649"/>
      <c r="AJ18" s="650"/>
      <c r="AK18" s="648">
        <f t="shared" ref="AK18" si="1">SUM(AK13:AQ17)</f>
        <v>22</v>
      </c>
      <c r="AL18" s="649"/>
      <c r="AM18" s="649"/>
      <c r="AN18" s="649"/>
      <c r="AO18" s="649"/>
      <c r="AP18" s="649"/>
      <c r="AQ18" s="650"/>
      <c r="AR18" s="648">
        <f t="shared" ref="AR18" si="2">SUM(AR13:AX17)</f>
        <v>22</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26</v>
      </c>
      <c r="Q19" s="176"/>
      <c r="R19" s="176"/>
      <c r="S19" s="176"/>
      <c r="T19" s="176"/>
      <c r="U19" s="176"/>
      <c r="V19" s="177"/>
      <c r="W19" s="175">
        <v>16</v>
      </c>
      <c r="X19" s="176"/>
      <c r="Y19" s="176"/>
      <c r="Z19" s="176"/>
      <c r="AA19" s="176"/>
      <c r="AB19" s="176"/>
      <c r="AC19" s="177"/>
      <c r="AD19" s="175">
        <v>18</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f>IF(P18=0, "-", P19/P18)</f>
        <v>1.368421052631579</v>
      </c>
      <c r="Q20" s="652"/>
      <c r="R20" s="652"/>
      <c r="S20" s="652"/>
      <c r="T20" s="652"/>
      <c r="U20" s="652"/>
      <c r="V20" s="652"/>
      <c r="W20" s="652">
        <f>IF(W18=0, "-", W19/W18)</f>
        <v>0.88888888888888884</v>
      </c>
      <c r="X20" s="652"/>
      <c r="Y20" s="652"/>
      <c r="Z20" s="652"/>
      <c r="AA20" s="652"/>
      <c r="AB20" s="652"/>
      <c r="AC20" s="652"/>
      <c r="AD20" s="652">
        <f>IF(AD18=0, "-", AD19/AD18)</f>
        <v>1.125</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410</v>
      </c>
      <c r="AV22" s="71"/>
      <c r="AW22" s="72" t="s">
        <v>355</v>
      </c>
      <c r="AX22" s="73"/>
    </row>
    <row r="23" spans="1:50" ht="28.5" customHeight="1" x14ac:dyDescent="0.15">
      <c r="A23" s="130"/>
      <c r="B23" s="128"/>
      <c r="C23" s="128"/>
      <c r="D23" s="128"/>
      <c r="E23" s="128"/>
      <c r="F23" s="129"/>
      <c r="G23" s="74" t="s">
        <v>421</v>
      </c>
      <c r="H23" s="75"/>
      <c r="I23" s="75"/>
      <c r="J23" s="75"/>
      <c r="K23" s="75"/>
      <c r="L23" s="75"/>
      <c r="M23" s="75"/>
      <c r="N23" s="75"/>
      <c r="O23" s="76"/>
      <c r="P23" s="219" t="s">
        <v>401</v>
      </c>
      <c r="Q23" s="234"/>
      <c r="R23" s="234"/>
      <c r="S23" s="234"/>
      <c r="T23" s="234"/>
      <c r="U23" s="234"/>
      <c r="V23" s="234"/>
      <c r="W23" s="234"/>
      <c r="X23" s="235"/>
      <c r="Y23" s="228" t="s">
        <v>14</v>
      </c>
      <c r="Z23" s="229"/>
      <c r="AA23" s="230"/>
      <c r="AB23" s="167" t="s">
        <v>386</v>
      </c>
      <c r="AC23" s="168"/>
      <c r="AD23" s="168"/>
      <c r="AE23" s="88">
        <v>154</v>
      </c>
      <c r="AF23" s="89"/>
      <c r="AG23" s="89"/>
      <c r="AH23" s="89"/>
      <c r="AI23" s="90"/>
      <c r="AJ23" s="88">
        <v>154</v>
      </c>
      <c r="AK23" s="89"/>
      <c r="AL23" s="89"/>
      <c r="AM23" s="89"/>
      <c r="AN23" s="90"/>
      <c r="AO23" s="88">
        <v>160</v>
      </c>
      <c r="AP23" s="89"/>
      <c r="AQ23" s="89"/>
      <c r="AR23" s="89"/>
      <c r="AS23" s="90"/>
      <c r="AT23" s="195"/>
      <c r="AU23" s="195"/>
      <c r="AV23" s="195"/>
      <c r="AW23" s="195"/>
      <c r="AX23" s="196"/>
    </row>
    <row r="24" spans="1:50" ht="28.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386</v>
      </c>
      <c r="AC24" s="197"/>
      <c r="AD24" s="197"/>
      <c r="AE24" s="88">
        <v>150</v>
      </c>
      <c r="AF24" s="89"/>
      <c r="AG24" s="89"/>
      <c r="AH24" s="89"/>
      <c r="AI24" s="90"/>
      <c r="AJ24" s="88">
        <v>150</v>
      </c>
      <c r="AK24" s="89"/>
      <c r="AL24" s="89"/>
      <c r="AM24" s="89"/>
      <c r="AN24" s="90"/>
      <c r="AO24" s="88">
        <v>150</v>
      </c>
      <c r="AP24" s="89"/>
      <c r="AQ24" s="89"/>
      <c r="AR24" s="89"/>
      <c r="AS24" s="90"/>
      <c r="AT24" s="88" t="s">
        <v>411</v>
      </c>
      <c r="AU24" s="89"/>
      <c r="AV24" s="89"/>
      <c r="AW24" s="89"/>
      <c r="AX24" s="348"/>
    </row>
    <row r="25" spans="1:50" ht="40.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102.66666666666666</v>
      </c>
      <c r="AF25" s="89"/>
      <c r="AG25" s="89"/>
      <c r="AH25" s="89"/>
      <c r="AI25" s="90"/>
      <c r="AJ25" s="88">
        <f>+AJ23/AJ24*100</f>
        <v>102.66666666666666</v>
      </c>
      <c r="AK25" s="89"/>
      <c r="AL25" s="89"/>
      <c r="AM25" s="89"/>
      <c r="AN25" s="90"/>
      <c r="AO25" s="88">
        <f>+AO23/AO24*100</f>
        <v>106.66666666666667</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34" t="s">
        <v>387</v>
      </c>
      <c r="H68" s="234"/>
      <c r="I68" s="234"/>
      <c r="J68" s="234"/>
      <c r="K68" s="234"/>
      <c r="L68" s="234"/>
      <c r="M68" s="234"/>
      <c r="N68" s="234"/>
      <c r="O68" s="234"/>
      <c r="P68" s="234"/>
      <c r="Q68" s="234"/>
      <c r="R68" s="234"/>
      <c r="S68" s="234"/>
      <c r="T68" s="234"/>
      <c r="U68" s="234"/>
      <c r="V68" s="234"/>
      <c r="W68" s="234"/>
      <c r="X68" s="235"/>
      <c r="Y68" s="617" t="s">
        <v>66</v>
      </c>
      <c r="Z68" s="618"/>
      <c r="AA68" s="619"/>
      <c r="AB68" s="111"/>
      <c r="AC68" s="112"/>
      <c r="AD68" s="113"/>
      <c r="AE68" s="88" t="s">
        <v>388</v>
      </c>
      <c r="AF68" s="89"/>
      <c r="AG68" s="89"/>
      <c r="AH68" s="89"/>
      <c r="AI68" s="90"/>
      <c r="AJ68" s="88">
        <v>1</v>
      </c>
      <c r="AK68" s="89"/>
      <c r="AL68" s="89"/>
      <c r="AM68" s="89"/>
      <c r="AN68" s="90"/>
      <c r="AO68" s="88">
        <v>2</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389</v>
      </c>
      <c r="AF69" s="89"/>
      <c r="AG69" s="89"/>
      <c r="AH69" s="89"/>
      <c r="AI69" s="90"/>
      <c r="AJ69" s="88">
        <v>1</v>
      </c>
      <c r="AK69" s="89"/>
      <c r="AL69" s="89"/>
      <c r="AM69" s="89"/>
      <c r="AN69" s="90"/>
      <c r="AO69" s="88">
        <v>2</v>
      </c>
      <c r="AP69" s="89"/>
      <c r="AQ69" s="89"/>
      <c r="AR69" s="89"/>
      <c r="AS69" s="90"/>
      <c r="AT69" s="88">
        <v>3</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423</v>
      </c>
      <c r="H83" s="295"/>
      <c r="I83" s="295"/>
      <c r="J83" s="295"/>
      <c r="K83" s="295"/>
      <c r="L83" s="295"/>
      <c r="M83" s="295"/>
      <c r="N83" s="295"/>
      <c r="O83" s="295"/>
      <c r="P83" s="295"/>
      <c r="Q83" s="295"/>
      <c r="R83" s="295"/>
      <c r="S83" s="295"/>
      <c r="T83" s="295"/>
      <c r="U83" s="295"/>
      <c r="V83" s="295"/>
      <c r="W83" s="295"/>
      <c r="X83" s="295"/>
      <c r="Y83" s="536" t="s">
        <v>17</v>
      </c>
      <c r="Z83" s="537"/>
      <c r="AA83" s="538"/>
      <c r="AB83" s="664" t="s">
        <v>418</v>
      </c>
      <c r="AC83" s="115"/>
      <c r="AD83" s="116"/>
      <c r="AE83" s="205">
        <v>30682</v>
      </c>
      <c r="AF83" s="206"/>
      <c r="AG83" s="206"/>
      <c r="AH83" s="206"/>
      <c r="AI83" s="206"/>
      <c r="AJ83" s="205">
        <v>27273</v>
      </c>
      <c r="AK83" s="206"/>
      <c r="AL83" s="206"/>
      <c r="AM83" s="206"/>
      <c r="AN83" s="206"/>
      <c r="AO83" s="205">
        <v>27000</v>
      </c>
      <c r="AP83" s="206"/>
      <c r="AQ83" s="206"/>
      <c r="AR83" s="206"/>
      <c r="AS83" s="206"/>
      <c r="AT83" s="88">
        <v>28800</v>
      </c>
      <c r="AU83" s="89"/>
      <c r="AV83" s="89"/>
      <c r="AW83" s="89"/>
      <c r="AX83" s="348"/>
    </row>
    <row r="84" spans="1:60" ht="36.7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664" t="s">
        <v>422</v>
      </c>
      <c r="AC84" s="115"/>
      <c r="AD84" s="116"/>
      <c r="AE84" s="91" t="s">
        <v>395</v>
      </c>
      <c r="AF84" s="92"/>
      <c r="AG84" s="92"/>
      <c r="AH84" s="92"/>
      <c r="AI84" s="93"/>
      <c r="AJ84" s="91" t="s">
        <v>390</v>
      </c>
      <c r="AK84" s="92"/>
      <c r="AL84" s="92"/>
      <c r="AM84" s="92"/>
      <c r="AN84" s="93"/>
      <c r="AO84" s="91" t="s">
        <v>428</v>
      </c>
      <c r="AP84" s="92"/>
      <c r="AQ84" s="92"/>
      <c r="AR84" s="92"/>
      <c r="AS84" s="93"/>
      <c r="AT84" s="91" t="s">
        <v>429</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391</v>
      </c>
      <c r="D98" s="534"/>
      <c r="E98" s="534"/>
      <c r="F98" s="534"/>
      <c r="G98" s="534"/>
      <c r="H98" s="534"/>
      <c r="I98" s="534"/>
      <c r="J98" s="534"/>
      <c r="K98" s="535"/>
      <c r="L98" s="175">
        <v>22</v>
      </c>
      <c r="M98" s="176"/>
      <c r="N98" s="176"/>
      <c r="O98" s="176"/>
      <c r="P98" s="176"/>
      <c r="Q98" s="177"/>
      <c r="R98" s="175">
        <v>22</v>
      </c>
      <c r="S98" s="176"/>
      <c r="T98" s="176"/>
      <c r="U98" s="176"/>
      <c r="V98" s="176"/>
      <c r="W98" s="177"/>
      <c r="X98" s="62" t="s">
        <v>434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22</v>
      </c>
      <c r="M104" s="594"/>
      <c r="N104" s="594"/>
      <c r="O104" s="594"/>
      <c r="P104" s="594"/>
      <c r="Q104" s="595"/>
      <c r="R104" s="593">
        <f>SUM(R98:W103)</f>
        <v>22</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7"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383</v>
      </c>
      <c r="AE108" s="342"/>
      <c r="AF108" s="342"/>
      <c r="AG108" s="338" t="s">
        <v>420</v>
      </c>
      <c r="AH108" s="339"/>
      <c r="AI108" s="339"/>
      <c r="AJ108" s="339"/>
      <c r="AK108" s="339"/>
      <c r="AL108" s="339"/>
      <c r="AM108" s="339"/>
      <c r="AN108" s="339"/>
      <c r="AO108" s="339"/>
      <c r="AP108" s="339"/>
      <c r="AQ108" s="339"/>
      <c r="AR108" s="339"/>
      <c r="AS108" s="339"/>
      <c r="AT108" s="339"/>
      <c r="AU108" s="339"/>
      <c r="AV108" s="339"/>
      <c r="AW108" s="339"/>
      <c r="AX108" s="340"/>
    </row>
    <row r="109" spans="1:50" ht="32.2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383</v>
      </c>
      <c r="AE109" s="294"/>
      <c r="AF109" s="294"/>
      <c r="AG109" s="273" t="s">
        <v>404</v>
      </c>
      <c r="AH109" s="250"/>
      <c r="AI109" s="250"/>
      <c r="AJ109" s="250"/>
      <c r="AK109" s="250"/>
      <c r="AL109" s="250"/>
      <c r="AM109" s="250"/>
      <c r="AN109" s="250"/>
      <c r="AO109" s="250"/>
      <c r="AP109" s="250"/>
      <c r="AQ109" s="250"/>
      <c r="AR109" s="250"/>
      <c r="AS109" s="250"/>
      <c r="AT109" s="250"/>
      <c r="AU109" s="250"/>
      <c r="AV109" s="250"/>
      <c r="AW109" s="250"/>
      <c r="AX109" s="274"/>
    </row>
    <row r="110" spans="1:50" ht="32.2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383</v>
      </c>
      <c r="AE110" s="324"/>
      <c r="AF110" s="324"/>
      <c r="AG110" s="273" t="s">
        <v>405</v>
      </c>
      <c r="AH110" s="250"/>
      <c r="AI110" s="250"/>
      <c r="AJ110" s="250"/>
      <c r="AK110" s="250"/>
      <c r="AL110" s="250"/>
      <c r="AM110" s="250"/>
      <c r="AN110" s="250"/>
      <c r="AO110" s="250"/>
      <c r="AP110" s="250"/>
      <c r="AQ110" s="250"/>
      <c r="AR110" s="250"/>
      <c r="AS110" s="250"/>
      <c r="AT110" s="250"/>
      <c r="AU110" s="250"/>
      <c r="AV110" s="250"/>
      <c r="AW110" s="250"/>
      <c r="AX110" s="274"/>
    </row>
    <row r="111" spans="1:50" ht="57"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383</v>
      </c>
      <c r="AE111" s="268"/>
      <c r="AF111" s="268"/>
      <c r="AG111" s="270" t="s">
        <v>394</v>
      </c>
      <c r="AH111" s="271"/>
      <c r="AI111" s="271"/>
      <c r="AJ111" s="271"/>
      <c r="AK111" s="271"/>
      <c r="AL111" s="271"/>
      <c r="AM111" s="271"/>
      <c r="AN111" s="271"/>
      <c r="AO111" s="271"/>
      <c r="AP111" s="271"/>
      <c r="AQ111" s="271"/>
      <c r="AR111" s="271"/>
      <c r="AS111" s="271"/>
      <c r="AT111" s="271"/>
      <c r="AU111" s="271"/>
      <c r="AV111" s="271"/>
      <c r="AW111" s="271"/>
      <c r="AX111" s="272"/>
    </row>
    <row r="112" spans="1:50" ht="27.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392</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27.7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406</v>
      </c>
      <c r="AH113" s="250"/>
      <c r="AI113" s="250"/>
      <c r="AJ113" s="250"/>
      <c r="AK113" s="250"/>
      <c r="AL113" s="250"/>
      <c r="AM113" s="250"/>
      <c r="AN113" s="250"/>
      <c r="AO113" s="250"/>
      <c r="AP113" s="250"/>
      <c r="AQ113" s="250"/>
      <c r="AR113" s="250"/>
      <c r="AS113" s="250"/>
      <c r="AT113" s="250"/>
      <c r="AU113" s="250"/>
      <c r="AV113" s="250"/>
      <c r="AW113" s="250"/>
      <c r="AX113" s="274"/>
    </row>
    <row r="114" spans="1:64" ht="27.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392</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3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407</v>
      </c>
      <c r="AH115" s="250"/>
      <c r="AI115" s="250"/>
      <c r="AJ115" s="250"/>
      <c r="AK115" s="250"/>
      <c r="AL115" s="250"/>
      <c r="AM115" s="250"/>
      <c r="AN115" s="250"/>
      <c r="AO115" s="250"/>
      <c r="AP115" s="250"/>
      <c r="AQ115" s="250"/>
      <c r="AR115" s="250"/>
      <c r="AS115" s="250"/>
      <c r="AT115" s="250"/>
      <c r="AU115" s="250"/>
      <c r="AV115" s="250"/>
      <c r="AW115" s="250"/>
      <c r="AX115" s="274"/>
    </row>
    <row r="116" spans="1:64" ht="27.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392</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3.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403</v>
      </c>
      <c r="AH118" s="271"/>
      <c r="AI118" s="271"/>
      <c r="AJ118" s="271"/>
      <c r="AK118" s="271"/>
      <c r="AL118" s="271"/>
      <c r="AM118" s="271"/>
      <c r="AN118" s="271"/>
      <c r="AO118" s="271"/>
      <c r="AP118" s="271"/>
      <c r="AQ118" s="271"/>
      <c r="AR118" s="271"/>
      <c r="AS118" s="271"/>
      <c r="AT118" s="271"/>
      <c r="AU118" s="271"/>
      <c r="AV118" s="271"/>
      <c r="AW118" s="271"/>
      <c r="AX118" s="272"/>
    </row>
    <row r="119" spans="1:64" ht="45.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383</v>
      </c>
      <c r="AE119" s="344"/>
      <c r="AF119" s="344"/>
      <c r="AG119" s="273" t="s">
        <v>427</v>
      </c>
      <c r="AH119" s="250"/>
      <c r="AI119" s="250"/>
      <c r="AJ119" s="250"/>
      <c r="AK119" s="250"/>
      <c r="AL119" s="250"/>
      <c r="AM119" s="250"/>
      <c r="AN119" s="250"/>
      <c r="AO119" s="250"/>
      <c r="AP119" s="250"/>
      <c r="AQ119" s="250"/>
      <c r="AR119" s="250"/>
      <c r="AS119" s="250"/>
      <c r="AT119" s="250"/>
      <c r="AU119" s="250"/>
      <c r="AV119" s="250"/>
      <c r="AW119" s="250"/>
      <c r="AX119" s="274"/>
    </row>
    <row r="120" spans="1:64" ht="36.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408</v>
      </c>
      <c r="AH120" s="250"/>
      <c r="AI120" s="250"/>
      <c r="AJ120" s="250"/>
      <c r="AK120" s="250"/>
      <c r="AL120" s="250"/>
      <c r="AM120" s="250"/>
      <c r="AN120" s="250"/>
      <c r="AO120" s="250"/>
      <c r="AP120" s="250"/>
      <c r="AQ120" s="250"/>
      <c r="AR120" s="250"/>
      <c r="AS120" s="250"/>
      <c r="AT120" s="250"/>
      <c r="AU120" s="250"/>
      <c r="AV120" s="250"/>
      <c r="AW120" s="250"/>
      <c r="AX120" s="274"/>
    </row>
    <row r="121" spans="1:64" ht="36.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3" t="s">
        <v>409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392</v>
      </c>
      <c r="AE122" s="268"/>
      <c r="AF122" s="268"/>
      <c r="AG122" s="314" t="s">
        <v>426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0.25" customHeight="1" x14ac:dyDescent="0.15">
      <c r="A124" s="242"/>
      <c r="B124" s="243"/>
      <c r="C124" s="275" t="s">
        <v>388</v>
      </c>
      <c r="D124" s="276"/>
      <c r="E124" s="276"/>
      <c r="F124" s="276"/>
      <c r="G124" s="276"/>
      <c r="H124" s="276"/>
      <c r="I124" s="276"/>
      <c r="J124" s="276"/>
      <c r="K124" s="276"/>
      <c r="L124" s="276"/>
      <c r="M124" s="276"/>
      <c r="N124" s="276"/>
      <c r="O124" s="277"/>
      <c r="P124" s="284" t="s">
        <v>389</v>
      </c>
      <c r="Q124" s="284"/>
      <c r="R124" s="284"/>
      <c r="S124" s="285"/>
      <c r="T124" s="249" t="s">
        <v>389</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9.5" customHeight="1" x14ac:dyDescent="0.15">
      <c r="A125" s="244"/>
      <c r="B125" s="245"/>
      <c r="C125" s="278" t="s">
        <v>388</v>
      </c>
      <c r="D125" s="279"/>
      <c r="E125" s="279"/>
      <c r="F125" s="279"/>
      <c r="G125" s="279"/>
      <c r="H125" s="279"/>
      <c r="I125" s="279"/>
      <c r="J125" s="279"/>
      <c r="K125" s="279"/>
      <c r="L125" s="279"/>
      <c r="M125" s="279"/>
      <c r="N125" s="279"/>
      <c r="O125" s="280"/>
      <c r="P125" s="286" t="s">
        <v>389</v>
      </c>
      <c r="Q125" s="286"/>
      <c r="R125" s="286"/>
      <c r="S125" s="287"/>
      <c r="T125" s="553" t="s">
        <v>388</v>
      </c>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3.25" customHeight="1" x14ac:dyDescent="0.15">
      <c r="A126" s="254" t="s">
        <v>58</v>
      </c>
      <c r="B126" s="385"/>
      <c r="C126" s="375" t="s">
        <v>64</v>
      </c>
      <c r="D126" s="423"/>
      <c r="E126" s="423"/>
      <c r="F126" s="424"/>
      <c r="G126" s="379" t="s">
        <v>425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48" customHeight="1" thickBot="1" x14ac:dyDescent="0.2">
      <c r="A127" s="386"/>
      <c r="B127" s="387"/>
      <c r="C127" s="577" t="s">
        <v>68</v>
      </c>
      <c r="D127" s="578"/>
      <c r="E127" s="578"/>
      <c r="F127" s="579"/>
      <c r="G127" s="580" t="s">
        <v>393</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80.25" customHeight="1" thickBot="1" x14ac:dyDescent="0.2">
      <c r="A129" s="422" t="s">
        <v>430</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83.25" customHeight="1" thickBot="1" x14ac:dyDescent="0.2">
      <c r="A131" s="382" t="s">
        <v>307</v>
      </c>
      <c r="B131" s="383"/>
      <c r="C131" s="383"/>
      <c r="D131" s="383"/>
      <c r="E131" s="384"/>
      <c r="F131" s="415" t="s">
        <v>431</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4.5" customHeight="1" thickBot="1" x14ac:dyDescent="0.2">
      <c r="A133" s="550" t="s">
        <v>432</v>
      </c>
      <c r="B133" s="551"/>
      <c r="C133" s="551"/>
      <c r="D133" s="551"/>
      <c r="E133" s="552"/>
      <c r="F133" s="418" t="s">
        <v>435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84"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v>208</v>
      </c>
      <c r="H137" s="542"/>
      <c r="I137" s="542"/>
      <c r="J137" s="542"/>
      <c r="K137" s="542"/>
      <c r="L137" s="542"/>
      <c r="M137" s="542"/>
      <c r="N137" s="542"/>
      <c r="O137" s="542"/>
      <c r="P137" s="543"/>
      <c r="Q137" s="311" t="s">
        <v>225</v>
      </c>
      <c r="R137" s="311"/>
      <c r="S137" s="311"/>
      <c r="T137" s="311"/>
      <c r="U137" s="311"/>
      <c r="V137" s="311"/>
      <c r="W137" s="541">
        <v>209</v>
      </c>
      <c r="X137" s="542"/>
      <c r="Y137" s="542"/>
      <c r="Z137" s="542"/>
      <c r="AA137" s="542"/>
      <c r="AB137" s="542"/>
      <c r="AC137" s="542"/>
      <c r="AD137" s="542"/>
      <c r="AE137" s="542"/>
      <c r="AF137" s="543"/>
      <c r="AG137" s="311" t="s">
        <v>226</v>
      </c>
      <c r="AH137" s="311"/>
      <c r="AI137" s="311"/>
      <c r="AJ137" s="311"/>
      <c r="AK137" s="311"/>
      <c r="AL137" s="311"/>
      <c r="AM137" s="513">
        <v>218</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8">
        <v>261</v>
      </c>
      <c r="H138" s="309"/>
      <c r="I138" s="309"/>
      <c r="J138" s="309"/>
      <c r="K138" s="309"/>
      <c r="L138" s="309"/>
      <c r="M138" s="309"/>
      <c r="N138" s="309"/>
      <c r="O138" s="309"/>
      <c r="P138" s="310"/>
      <c r="Q138" s="421" t="s">
        <v>228</v>
      </c>
      <c r="R138" s="421"/>
      <c r="S138" s="421"/>
      <c r="T138" s="421"/>
      <c r="U138" s="421"/>
      <c r="V138" s="421"/>
      <c r="W138" s="308">
        <v>259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70"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1"/>
    </row>
    <row r="179" spans="1:50" ht="24.75" customHeight="1" x14ac:dyDescent="0.15">
      <c r="A179" s="361"/>
      <c r="B179" s="362"/>
      <c r="C179" s="362"/>
      <c r="D179" s="362"/>
      <c r="E179" s="362"/>
      <c r="F179" s="363"/>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8">
        <v>14</v>
      </c>
      <c r="Z180" s="389"/>
      <c r="AA180" s="389"/>
      <c r="AB180" s="390"/>
      <c r="AC180" s="352"/>
      <c r="AD180" s="353"/>
      <c r="AE180" s="353"/>
      <c r="AF180" s="353"/>
      <c r="AG180" s="354"/>
      <c r="AH180" s="355"/>
      <c r="AI180" s="356"/>
      <c r="AJ180" s="356"/>
      <c r="AK180" s="356"/>
      <c r="AL180" s="356"/>
      <c r="AM180" s="356"/>
      <c r="AN180" s="356"/>
      <c r="AO180" s="356"/>
      <c r="AP180" s="356"/>
      <c r="AQ180" s="356"/>
      <c r="AR180" s="356"/>
      <c r="AS180" s="356"/>
      <c r="AT180" s="357"/>
      <c r="AU180" s="388"/>
      <c r="AV180" s="389"/>
      <c r="AW180" s="389"/>
      <c r="AX180" s="473"/>
    </row>
    <row r="181" spans="1:50" ht="24.75" customHeight="1" x14ac:dyDescent="0.15">
      <c r="A181" s="361"/>
      <c r="B181" s="362"/>
      <c r="C181" s="362"/>
      <c r="D181" s="362"/>
      <c r="E181" s="362"/>
      <c r="F181" s="363"/>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1"/>
      <c r="B182" s="362"/>
      <c r="C182" s="362"/>
      <c r="D182" s="362"/>
      <c r="E182" s="362"/>
      <c r="F182" s="363"/>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1"/>
      <c r="B183" s="362"/>
      <c r="C183" s="362"/>
      <c r="D183" s="362"/>
      <c r="E183" s="362"/>
      <c r="F183" s="363"/>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1"/>
      <c r="B184" s="362"/>
      <c r="C184" s="362"/>
      <c r="D184" s="362"/>
      <c r="E184" s="362"/>
      <c r="F184" s="363"/>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1"/>
      <c r="B185" s="362"/>
      <c r="C185" s="362"/>
      <c r="D185" s="362"/>
      <c r="E185" s="362"/>
      <c r="F185" s="363"/>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1"/>
      <c r="B186" s="362"/>
      <c r="C186" s="362"/>
      <c r="D186" s="362"/>
      <c r="E186" s="362"/>
      <c r="F186" s="363"/>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1"/>
      <c r="B187" s="362"/>
      <c r="C187" s="362"/>
      <c r="D187" s="362"/>
      <c r="E187" s="362"/>
      <c r="F187" s="363"/>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1"/>
      <c r="B188" s="362"/>
      <c r="C188" s="362"/>
      <c r="D188" s="362"/>
      <c r="E188" s="362"/>
      <c r="F188" s="363"/>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1"/>
      <c r="B189" s="362"/>
      <c r="C189" s="362"/>
      <c r="D189" s="362"/>
      <c r="E189" s="362"/>
      <c r="F189" s="363"/>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14</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70"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1"/>
    </row>
    <row r="192" spans="1:50" ht="25.5" customHeight="1" x14ac:dyDescent="0.15">
      <c r="A192" s="361"/>
      <c r="B192" s="362"/>
      <c r="C192" s="362"/>
      <c r="D192" s="362"/>
      <c r="E192" s="362"/>
      <c r="F192" s="363"/>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8">
        <v>4</v>
      </c>
      <c r="Z193" s="389"/>
      <c r="AA193" s="389"/>
      <c r="AB193" s="390"/>
      <c r="AC193" s="352"/>
      <c r="AD193" s="353"/>
      <c r="AE193" s="353"/>
      <c r="AF193" s="353"/>
      <c r="AG193" s="354"/>
      <c r="AH193" s="355"/>
      <c r="AI193" s="356"/>
      <c r="AJ193" s="356"/>
      <c r="AK193" s="356"/>
      <c r="AL193" s="356"/>
      <c r="AM193" s="356"/>
      <c r="AN193" s="356"/>
      <c r="AO193" s="356"/>
      <c r="AP193" s="356"/>
      <c r="AQ193" s="356"/>
      <c r="AR193" s="356"/>
      <c r="AS193" s="356"/>
      <c r="AT193" s="357"/>
      <c r="AU193" s="388"/>
      <c r="AV193" s="389"/>
      <c r="AW193" s="389"/>
      <c r="AX193" s="473"/>
    </row>
    <row r="194" spans="1:50" ht="24.75" customHeight="1" x14ac:dyDescent="0.15">
      <c r="A194" s="361"/>
      <c r="B194" s="362"/>
      <c r="C194" s="362"/>
      <c r="D194" s="362"/>
      <c r="E194" s="362"/>
      <c r="F194" s="363"/>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1"/>
      <c r="B195" s="362"/>
      <c r="C195" s="362"/>
      <c r="D195" s="362"/>
      <c r="E195" s="362"/>
      <c r="F195" s="363"/>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1"/>
      <c r="B196" s="362"/>
      <c r="C196" s="362"/>
      <c r="D196" s="362"/>
      <c r="E196" s="362"/>
      <c r="F196" s="363"/>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1"/>
      <c r="B197" s="362"/>
      <c r="C197" s="362"/>
      <c r="D197" s="362"/>
      <c r="E197" s="362"/>
      <c r="F197" s="363"/>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1"/>
      <c r="B198" s="362"/>
      <c r="C198" s="362"/>
      <c r="D198" s="362"/>
      <c r="E198" s="362"/>
      <c r="F198" s="363"/>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1"/>
      <c r="B199" s="362"/>
      <c r="C199" s="362"/>
      <c r="D199" s="362"/>
      <c r="E199" s="362"/>
      <c r="F199" s="363"/>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1"/>
      <c r="B200" s="362"/>
      <c r="C200" s="362"/>
      <c r="D200" s="362"/>
      <c r="E200" s="362"/>
      <c r="F200" s="363"/>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customHeight="1" x14ac:dyDescent="0.15">
      <c r="A201" s="361"/>
      <c r="B201" s="362"/>
      <c r="C201" s="362"/>
      <c r="D201" s="362"/>
      <c r="E201" s="362"/>
      <c r="F201" s="363"/>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1"/>
      <c r="B202" s="362"/>
      <c r="C202" s="362"/>
      <c r="D202" s="362"/>
      <c r="E202" s="362"/>
      <c r="F202" s="363"/>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4</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1"/>
      <c r="B204" s="362"/>
      <c r="C204" s="362"/>
      <c r="D204" s="362"/>
      <c r="E204" s="362"/>
      <c r="F204" s="363"/>
      <c r="G204" s="370"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70"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1"/>
    </row>
    <row r="205" spans="1:50" ht="24.75" customHeight="1" x14ac:dyDescent="0.15">
      <c r="A205" s="361"/>
      <c r="B205" s="362"/>
      <c r="C205" s="362"/>
      <c r="D205" s="362"/>
      <c r="E205" s="362"/>
      <c r="F205" s="363"/>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8"/>
      <c r="Z206" s="389"/>
      <c r="AA206" s="389"/>
      <c r="AB206" s="390"/>
      <c r="AC206" s="352"/>
      <c r="AD206" s="353"/>
      <c r="AE206" s="353"/>
      <c r="AF206" s="353"/>
      <c r="AG206" s="354"/>
      <c r="AH206" s="355"/>
      <c r="AI206" s="356"/>
      <c r="AJ206" s="356"/>
      <c r="AK206" s="356"/>
      <c r="AL206" s="356"/>
      <c r="AM206" s="356"/>
      <c r="AN206" s="356"/>
      <c r="AO206" s="356"/>
      <c r="AP206" s="356"/>
      <c r="AQ206" s="356"/>
      <c r="AR206" s="356"/>
      <c r="AS206" s="356"/>
      <c r="AT206" s="357"/>
      <c r="AU206" s="388"/>
      <c r="AV206" s="389"/>
      <c r="AW206" s="389"/>
      <c r="AX206" s="473"/>
    </row>
    <row r="207" spans="1:50" ht="24.75" customHeight="1" x14ac:dyDescent="0.15">
      <c r="A207" s="361"/>
      <c r="B207" s="362"/>
      <c r="C207" s="362"/>
      <c r="D207" s="362"/>
      <c r="E207" s="362"/>
      <c r="F207" s="363"/>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1"/>
      <c r="B208" s="362"/>
      <c r="C208" s="362"/>
      <c r="D208" s="362"/>
      <c r="E208" s="362"/>
      <c r="F208" s="363"/>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1"/>
      <c r="B209" s="362"/>
      <c r="C209" s="362"/>
      <c r="D209" s="362"/>
      <c r="E209" s="362"/>
      <c r="F209" s="363"/>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1"/>
      <c r="B210" s="362"/>
      <c r="C210" s="362"/>
      <c r="D210" s="362"/>
      <c r="E210" s="362"/>
      <c r="F210" s="363"/>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1"/>
      <c r="B211" s="362"/>
      <c r="C211" s="362"/>
      <c r="D211" s="362"/>
      <c r="E211" s="362"/>
      <c r="F211" s="363"/>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1"/>
      <c r="B212" s="362"/>
      <c r="C212" s="362"/>
      <c r="D212" s="362"/>
      <c r="E212" s="362"/>
      <c r="F212" s="363"/>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1"/>
      <c r="B213" s="362"/>
      <c r="C213" s="362"/>
      <c r="D213" s="362"/>
      <c r="E213" s="362"/>
      <c r="F213" s="363"/>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1"/>
      <c r="B214" s="362"/>
      <c r="C214" s="362"/>
      <c r="D214" s="362"/>
      <c r="E214" s="362"/>
      <c r="F214" s="363"/>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1"/>
      <c r="B215" s="362"/>
      <c r="C215" s="362"/>
      <c r="D215" s="362"/>
      <c r="E215" s="362"/>
      <c r="F215" s="363"/>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x14ac:dyDescent="0.15">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1"/>
      <c r="B217" s="362"/>
      <c r="C217" s="362"/>
      <c r="D217" s="362"/>
      <c r="E217" s="362"/>
      <c r="F217" s="363"/>
      <c r="G217" s="370"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70"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1"/>
    </row>
    <row r="218" spans="1:50" ht="24.75" hidden="1" customHeight="1" x14ac:dyDescent="0.15">
      <c r="A218" s="361"/>
      <c r="B218" s="362"/>
      <c r="C218" s="362"/>
      <c r="D218" s="362"/>
      <c r="E218" s="362"/>
      <c r="F218" s="363"/>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8"/>
      <c r="Z219" s="389"/>
      <c r="AA219" s="389"/>
      <c r="AB219" s="390"/>
      <c r="AC219" s="352"/>
      <c r="AD219" s="353"/>
      <c r="AE219" s="353"/>
      <c r="AF219" s="353"/>
      <c r="AG219" s="354"/>
      <c r="AH219" s="355"/>
      <c r="AI219" s="356"/>
      <c r="AJ219" s="356"/>
      <c r="AK219" s="356"/>
      <c r="AL219" s="356"/>
      <c r="AM219" s="356"/>
      <c r="AN219" s="356"/>
      <c r="AO219" s="356"/>
      <c r="AP219" s="356"/>
      <c r="AQ219" s="356"/>
      <c r="AR219" s="356"/>
      <c r="AS219" s="356"/>
      <c r="AT219" s="357"/>
      <c r="AU219" s="388"/>
      <c r="AV219" s="389"/>
      <c r="AW219" s="389"/>
      <c r="AX219" s="473"/>
    </row>
    <row r="220" spans="1:50" ht="24.75" hidden="1" customHeight="1" x14ac:dyDescent="0.15">
      <c r="A220" s="361"/>
      <c r="B220" s="362"/>
      <c r="C220" s="362"/>
      <c r="D220" s="362"/>
      <c r="E220" s="362"/>
      <c r="F220" s="363"/>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1"/>
      <c r="B221" s="362"/>
      <c r="C221" s="362"/>
      <c r="D221" s="362"/>
      <c r="E221" s="362"/>
      <c r="F221" s="363"/>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1"/>
      <c r="B222" s="362"/>
      <c r="C222" s="362"/>
      <c r="D222" s="362"/>
      <c r="E222" s="362"/>
      <c r="F222" s="363"/>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1"/>
      <c r="B223" s="362"/>
      <c r="C223" s="362"/>
      <c r="D223" s="362"/>
      <c r="E223" s="362"/>
      <c r="F223" s="36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1"/>
      <c r="B224" s="362"/>
      <c r="C224" s="362"/>
      <c r="D224" s="362"/>
      <c r="E224" s="362"/>
      <c r="F224" s="36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1"/>
      <c r="B225" s="362"/>
      <c r="C225" s="362"/>
      <c r="D225" s="362"/>
      <c r="E225" s="362"/>
      <c r="F225" s="36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1"/>
      <c r="B226" s="362"/>
      <c r="C226" s="362"/>
      <c r="D226" s="362"/>
      <c r="E226" s="362"/>
      <c r="F226" s="363"/>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1"/>
      <c r="B227" s="362"/>
      <c r="C227" s="362"/>
      <c r="D227" s="362"/>
      <c r="E227" s="362"/>
      <c r="F227" s="363"/>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1"/>
      <c r="B228" s="362"/>
      <c r="C228" s="362"/>
      <c r="D228" s="362"/>
      <c r="E228" s="362"/>
      <c r="F228" s="363"/>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33" customHeight="1" x14ac:dyDescent="0.15">
      <c r="A236" s="566">
        <v>1</v>
      </c>
      <c r="B236" s="566">
        <v>1</v>
      </c>
      <c r="C236" s="568" t="s">
        <v>419</v>
      </c>
      <c r="D236" s="567"/>
      <c r="E236" s="567"/>
      <c r="F236" s="567"/>
      <c r="G236" s="567"/>
      <c r="H236" s="567"/>
      <c r="I236" s="567"/>
      <c r="J236" s="567"/>
      <c r="K236" s="567"/>
      <c r="L236" s="567"/>
      <c r="M236" s="568" t="s">
        <v>399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14</v>
      </c>
      <c r="AL236" s="570"/>
      <c r="AM236" s="570"/>
      <c r="AN236" s="570"/>
      <c r="AO236" s="570"/>
      <c r="AP236" s="571"/>
      <c r="AQ236" s="568">
        <v>1</v>
      </c>
      <c r="AR236" s="567"/>
      <c r="AS236" s="567"/>
      <c r="AT236" s="567"/>
      <c r="AU236" s="569">
        <v>98</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6"/>
      <c r="N238" s="677"/>
      <c r="O238" s="677"/>
      <c r="P238" s="677"/>
      <c r="Q238" s="677"/>
      <c r="R238" s="677"/>
      <c r="S238" s="677"/>
      <c r="T238" s="677"/>
      <c r="U238" s="677"/>
      <c r="V238" s="677"/>
      <c r="W238" s="677"/>
      <c r="X238" s="677"/>
      <c r="Y238" s="677"/>
      <c r="Z238" s="677"/>
      <c r="AA238" s="677"/>
      <c r="AB238" s="677"/>
      <c r="AC238" s="677"/>
      <c r="AD238" s="677"/>
      <c r="AE238" s="677"/>
      <c r="AF238" s="677"/>
      <c r="AG238" s="677"/>
      <c r="AH238" s="677"/>
      <c r="AI238" s="677"/>
      <c r="AJ238" s="678"/>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369</v>
      </c>
      <c r="AL268" s="232"/>
      <c r="AM268" s="232"/>
      <c r="AN268" s="232"/>
      <c r="AO268" s="232"/>
      <c r="AP268" s="232"/>
      <c r="AQ268" s="232" t="s">
        <v>23</v>
      </c>
      <c r="AR268" s="232"/>
      <c r="AS268" s="232"/>
      <c r="AT268" s="232"/>
      <c r="AU268" s="83" t="s">
        <v>24</v>
      </c>
      <c r="AV268" s="84"/>
      <c r="AW268" s="84"/>
      <c r="AX268" s="573"/>
    </row>
    <row r="269" spans="1:50" ht="33" customHeight="1" x14ac:dyDescent="0.15">
      <c r="A269" s="566">
        <v>1</v>
      </c>
      <c r="B269" s="566">
        <v>1</v>
      </c>
      <c r="C269" s="568" t="s">
        <v>400</v>
      </c>
      <c r="D269" s="567"/>
      <c r="E269" s="567"/>
      <c r="F269" s="567"/>
      <c r="G269" s="567"/>
      <c r="H269" s="567"/>
      <c r="I269" s="567"/>
      <c r="J269" s="567"/>
      <c r="K269" s="567"/>
      <c r="L269" s="567"/>
      <c r="M269" s="568" t="s">
        <v>398</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4</v>
      </c>
      <c r="AL269" s="570"/>
      <c r="AM269" s="570"/>
      <c r="AN269" s="570"/>
      <c r="AO269" s="570"/>
      <c r="AP269" s="571"/>
      <c r="AQ269" s="568">
        <v>2</v>
      </c>
      <c r="AR269" s="567"/>
      <c r="AS269" s="567"/>
      <c r="AT269" s="567"/>
      <c r="AU269" s="569">
        <v>100</v>
      </c>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369</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369</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369</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369</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369</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369</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03:AX331">
    <cfRule type="expression" dxfId="109" priority="123">
      <formula>IF(AND(AU303&gt;=0, RIGHT(TEXT(AU303,"0.#"),1)&lt;&gt;"."),TRUE,FALSE)</formula>
    </cfRule>
    <cfRule type="expression" dxfId="108" priority="124">
      <formula>IF(AND(AU303&gt;=0, RIGHT(TEXT(AU303,"0.#"),1)="."),TRUE,FALSE)</formula>
    </cfRule>
    <cfRule type="expression" dxfId="107" priority="125">
      <formula>IF(AND(AU303&lt;0, RIGHT(TEXT(AU303,"0.#"),1)&lt;&gt;"."),TRUE,FALSE)</formula>
    </cfRule>
    <cfRule type="expression" dxfId="106" priority="126">
      <formula>IF(AND(AU303&lt;0, RIGHT(TEXT(AU303,"0.#"),1)="."),TRUE,FALSE)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U335:AX335">
    <cfRule type="expression" dxfId="103" priority="117">
      <formula>IF(AND(AU335&gt;=0, RIGHT(TEXT(AU335,"0.#"),1)&lt;&gt;"."),TRUE,FALSE)</formula>
    </cfRule>
    <cfRule type="expression" dxfId="102" priority="118">
      <formula>IF(AND(AU335&gt;=0, RIGHT(TEXT(AU335,"0.#"),1)="."),TRUE,FALSE)</formula>
    </cfRule>
    <cfRule type="expression" dxfId="101" priority="119">
      <formula>IF(AND(AU335&lt;0, RIGHT(TEXT(AU335,"0.#"),1)&lt;&gt;"."),TRUE,FALSE)</formula>
    </cfRule>
    <cfRule type="expression" dxfId="100" priority="120">
      <formula>IF(AND(AU335&lt;0, RIGHT(TEXT(AU335,"0.#"),1)="."),TRUE,FALSE)</formula>
    </cfRule>
  </conditionalFormatting>
  <conditionalFormatting sqref="AK336:AK364">
    <cfRule type="expression" dxfId="99" priority="115">
      <formula>IF(RIGHT(TEXT(AK336,"0.#"),1)=".",FALSE,TRUE)</formula>
    </cfRule>
    <cfRule type="expression" dxfId="98" priority="116">
      <formula>IF(RIGHT(TEXT(AK336,"0.#"),1)=".",TRUE,FALSE)</formula>
    </cfRule>
  </conditionalFormatting>
  <conditionalFormatting sqref="AU336:AX364">
    <cfRule type="expression" dxfId="97" priority="111">
      <formula>IF(AND(AU336&gt;=0, RIGHT(TEXT(AU336,"0.#"),1)&lt;&gt;"."),TRUE,FALSE)</formula>
    </cfRule>
    <cfRule type="expression" dxfId="96" priority="112">
      <formula>IF(AND(AU336&gt;=0, RIGHT(TEXT(AU336,"0.#"),1)="."),TRUE,FALSE)</formula>
    </cfRule>
    <cfRule type="expression" dxfId="95" priority="113">
      <formula>IF(AND(AU336&lt;0, RIGHT(TEXT(AU336,"0.#"),1)&lt;&gt;"."),TRUE,FALSE)</formula>
    </cfRule>
    <cfRule type="expression" dxfId="94" priority="114">
      <formula>IF(AND(AU336&lt;0, RIGHT(TEXT(AU336,"0.#"),1)="."),TRUE,FALSE)</formula>
    </cfRule>
  </conditionalFormatting>
  <conditionalFormatting sqref="AK368">
    <cfRule type="expression" dxfId="93" priority="109">
      <formula>IF(RIGHT(TEXT(AK368,"0.#"),1)=".",FALSE,TRUE)</formula>
    </cfRule>
    <cfRule type="expression" dxfId="92" priority="110">
      <formula>IF(RIGHT(TEXT(AK368,"0.#"),1)=".",TRUE,FALSE)</formula>
    </cfRule>
  </conditionalFormatting>
  <conditionalFormatting sqref="AU368:AX368">
    <cfRule type="expression" dxfId="91" priority="105">
      <formula>IF(AND(AU368&gt;=0, RIGHT(TEXT(AU368,"0.#"),1)&lt;&gt;"."),TRUE,FALSE)</formula>
    </cfRule>
    <cfRule type="expression" dxfId="90" priority="106">
      <formula>IF(AND(AU368&gt;=0, RIGHT(TEXT(AU368,"0.#"),1)="."),TRUE,FALSE)</formula>
    </cfRule>
    <cfRule type="expression" dxfId="89" priority="107">
      <formula>IF(AND(AU368&lt;0, RIGHT(TEXT(AU368,"0.#"),1)&lt;&gt;"."),TRUE,FALSE)</formula>
    </cfRule>
    <cfRule type="expression" dxfId="88" priority="108">
      <formula>IF(AND(AU368&lt;0, RIGHT(TEXT(AU368,"0.#"),1)="."),TRUE,FALSE)</formula>
    </cfRule>
  </conditionalFormatting>
  <conditionalFormatting sqref="AK369:AK397">
    <cfRule type="expression" dxfId="87" priority="103">
      <formula>IF(RIGHT(TEXT(AK369,"0.#"),1)=".",FALSE,TRUE)</formula>
    </cfRule>
    <cfRule type="expression" dxfId="86" priority="104">
      <formula>IF(RIGHT(TEXT(AK369,"0.#"),1)=".",TRUE,FALSE)</formula>
    </cfRule>
  </conditionalFormatting>
  <conditionalFormatting sqref="AU369:AX397">
    <cfRule type="expression" dxfId="85" priority="99">
      <formula>IF(AND(AU369&gt;=0, RIGHT(TEXT(AU369,"0.#"),1)&lt;&gt;"."),TRUE,FALSE)</formula>
    </cfRule>
    <cfRule type="expression" dxfId="84" priority="100">
      <formula>IF(AND(AU369&gt;=0, RIGHT(TEXT(AU369,"0.#"),1)="."),TRUE,FALSE)</formula>
    </cfRule>
    <cfRule type="expression" dxfId="83" priority="101">
      <formula>IF(AND(AU369&lt;0, RIGHT(TEXT(AU369,"0.#"),1)&lt;&gt;"."),TRUE,FALSE)</formula>
    </cfRule>
    <cfRule type="expression" dxfId="82" priority="102">
      <formula>IF(AND(AU369&lt;0, RIGHT(TEXT(AU369,"0.#"),1)="."),TRUE,FALSE)</formula>
    </cfRule>
  </conditionalFormatting>
  <conditionalFormatting sqref="AK401">
    <cfRule type="expression" dxfId="81" priority="97">
      <formula>IF(RIGHT(TEXT(AK401,"0.#"),1)=".",FALSE,TRUE)</formula>
    </cfRule>
    <cfRule type="expression" dxfId="80" priority="98">
      <formula>IF(RIGHT(TEXT(AK401,"0.#"),1)=".",TRUE,FALSE)</formula>
    </cfRule>
  </conditionalFormatting>
  <conditionalFormatting sqref="AU401:AX401">
    <cfRule type="expression" dxfId="79" priority="93">
      <formula>IF(AND(AU401&gt;=0, RIGHT(TEXT(AU401,"0.#"),1)&lt;&gt;"."),TRUE,FALSE)</formula>
    </cfRule>
    <cfRule type="expression" dxfId="78" priority="94">
      <formula>IF(AND(AU401&gt;=0, RIGHT(TEXT(AU401,"0.#"),1)="."),TRUE,FALSE)</formula>
    </cfRule>
    <cfRule type="expression" dxfId="77" priority="95">
      <formula>IF(AND(AU401&lt;0, RIGHT(TEXT(AU401,"0.#"),1)&lt;&gt;"."),TRUE,FALSE)</formula>
    </cfRule>
    <cfRule type="expression" dxfId="76" priority="96">
      <formula>IF(AND(AU401&lt;0, RIGHT(TEXT(AU401,"0.#"),1)="."),TRUE,FALSE)</formula>
    </cfRule>
  </conditionalFormatting>
  <conditionalFormatting sqref="AK402:AK430">
    <cfRule type="expression" dxfId="75" priority="91">
      <formula>IF(RIGHT(TEXT(AK402,"0.#"),1)=".",FALSE,TRUE)</formula>
    </cfRule>
    <cfRule type="expression" dxfId="74" priority="92">
      <formula>IF(RIGHT(TEXT(AK402,"0.#"),1)=".",TRUE,FALSE)</formula>
    </cfRule>
  </conditionalFormatting>
  <conditionalFormatting sqref="AU402:AX430">
    <cfRule type="expression" dxfId="73" priority="87">
      <formula>IF(AND(AU402&gt;=0, RIGHT(TEXT(AU402,"0.#"),1)&lt;&gt;"."),TRUE,FALSE)</formula>
    </cfRule>
    <cfRule type="expression" dxfId="72" priority="88">
      <formula>IF(AND(AU402&gt;=0, RIGHT(TEXT(AU402,"0.#"),1)="."),TRUE,FALSE)</formula>
    </cfRule>
    <cfRule type="expression" dxfId="71" priority="89">
      <formula>IF(AND(AU402&lt;0, RIGHT(TEXT(AU402,"0.#"),1)&lt;&gt;"."),TRUE,FALSE)</formula>
    </cfRule>
    <cfRule type="expression" dxfId="70" priority="90">
      <formula>IF(AND(AU402&lt;0, RIGHT(TEXT(AU402,"0.#"),1)="."),TRUE,FALSE)</formula>
    </cfRule>
  </conditionalFormatting>
  <conditionalFormatting sqref="AK434">
    <cfRule type="expression" dxfId="69" priority="85">
      <formula>IF(RIGHT(TEXT(AK434,"0.#"),1)=".",FALSE,TRUE)</formula>
    </cfRule>
    <cfRule type="expression" dxfId="68" priority="86">
      <formula>IF(RIGHT(TEXT(AK434,"0.#"),1)=".",TRUE,FALSE)</formula>
    </cfRule>
  </conditionalFormatting>
  <conditionalFormatting sqref="AU434:AX434">
    <cfRule type="expression" dxfId="67" priority="81">
      <formula>IF(AND(AU434&gt;=0, RIGHT(TEXT(AU434,"0.#"),1)&lt;&gt;"."),TRUE,FALSE)</formula>
    </cfRule>
    <cfRule type="expression" dxfId="66" priority="82">
      <formula>IF(AND(AU434&gt;=0, RIGHT(TEXT(AU434,"0.#"),1)="."),TRUE,FALSE)</formula>
    </cfRule>
    <cfRule type="expression" dxfId="65" priority="83">
      <formula>IF(AND(AU434&lt;0, RIGHT(TEXT(AU434,"0.#"),1)&lt;&gt;"."),TRUE,FALSE)</formula>
    </cfRule>
    <cfRule type="expression" dxfId="64" priority="84">
      <formula>IF(AND(AU434&lt;0, RIGHT(TEXT(AU434,"0.#"),1)="."),TRUE,FALSE)</formula>
    </cfRule>
  </conditionalFormatting>
  <conditionalFormatting sqref="AK435:AK463">
    <cfRule type="expression" dxfId="63" priority="79">
      <formula>IF(RIGHT(TEXT(AK435,"0.#"),1)=".",FALSE,TRUE)</formula>
    </cfRule>
    <cfRule type="expression" dxfId="62" priority="80">
      <formula>IF(RIGHT(TEXT(AK435,"0.#"),1)=".",TRUE,FALSE)</formula>
    </cfRule>
  </conditionalFormatting>
  <conditionalFormatting sqref="AU435:AX463">
    <cfRule type="expression" dxfId="61" priority="75">
      <formula>IF(AND(AU435&gt;=0, RIGHT(TEXT(AU435,"0.#"),1)&lt;&gt;"."),TRUE,FALSE)</formula>
    </cfRule>
    <cfRule type="expression" dxfId="60" priority="76">
      <formula>IF(AND(AU435&gt;=0, RIGHT(TEXT(AU435,"0.#"),1)="."),TRUE,FALSE)</formula>
    </cfRule>
    <cfRule type="expression" dxfId="59" priority="77">
      <formula>IF(AND(AU435&lt;0, RIGHT(TEXT(AU435,"0.#"),1)&lt;&gt;"."),TRUE,FALSE)</formula>
    </cfRule>
    <cfRule type="expression" dxfId="58" priority="78">
      <formula>IF(AND(AU435&lt;0, RIGHT(TEXT(AU435,"0.#"),1)="."),TRUE,FALSE)</formula>
    </cfRule>
  </conditionalFormatting>
  <conditionalFormatting sqref="AK467">
    <cfRule type="expression" dxfId="57" priority="73">
      <formula>IF(RIGHT(TEXT(AK467,"0.#"),1)=".",FALSE,TRUE)</formula>
    </cfRule>
    <cfRule type="expression" dxfId="56" priority="74">
      <formula>IF(RIGHT(TEXT(AK467,"0.#"),1)=".",TRUE,FALSE)</formula>
    </cfRule>
  </conditionalFormatting>
  <conditionalFormatting sqref="AU467:AX467">
    <cfRule type="expression" dxfId="55" priority="69">
      <formula>IF(AND(AU467&gt;=0, RIGHT(TEXT(AU467,"0.#"),1)&lt;&gt;"."),TRUE,FALSE)</formula>
    </cfRule>
    <cfRule type="expression" dxfId="54" priority="70">
      <formula>IF(AND(AU467&gt;=0, RIGHT(TEXT(AU467,"0.#"),1)="."),TRUE,FALSE)</formula>
    </cfRule>
    <cfRule type="expression" dxfId="53" priority="71">
      <formula>IF(AND(AU467&lt;0, RIGHT(TEXT(AU467,"0.#"),1)&lt;&gt;"."),TRUE,FALSE)</formula>
    </cfRule>
    <cfRule type="expression" dxfId="52" priority="72">
      <formula>IF(AND(AU467&lt;0, RIGHT(TEXT(AU467,"0.#"),1)="."),TRUE,FALSE)</formula>
    </cfRule>
  </conditionalFormatting>
  <conditionalFormatting sqref="AK468:AK496">
    <cfRule type="expression" dxfId="51" priority="67">
      <formula>IF(RIGHT(TEXT(AK468,"0.#"),1)=".",FALSE,TRUE)</formula>
    </cfRule>
    <cfRule type="expression" dxfId="50" priority="68">
      <formula>IF(RIGHT(TEXT(AK468,"0.#"),1)=".",TRUE,FALSE)</formula>
    </cfRule>
  </conditionalFormatting>
  <conditionalFormatting sqref="AU468:AX496">
    <cfRule type="expression" dxfId="49" priority="63">
      <formula>IF(AND(AU468&gt;=0, RIGHT(TEXT(AU468,"0.#"),1)&lt;&gt;"."),TRUE,FALSE)</formula>
    </cfRule>
    <cfRule type="expression" dxfId="48" priority="64">
      <formula>IF(AND(AU468&gt;=0, RIGHT(TEXT(AU468,"0.#"),1)="."),TRUE,FALSE)</formula>
    </cfRule>
    <cfRule type="expression" dxfId="47" priority="65">
      <formula>IF(AND(AU468&lt;0, RIGHT(TEXT(AU468,"0.#"),1)&lt;&gt;"."),TRUE,FALSE)</formula>
    </cfRule>
    <cfRule type="expression" dxfId="46" priority="66">
      <formula>IF(AND(AU468&lt;0, RIGHT(TEXT(AU468,"0.#"),1)="."),TRUE,FALSE)</formula>
    </cfRule>
  </conditionalFormatting>
  <conditionalFormatting sqref="AE24:AX24 AJ23:AS23">
    <cfRule type="expression" dxfId="45" priority="61">
      <formula>IF(RIGHT(TEXT(AE23,"0.#"),1)=".",FALSE,TRUE)</formula>
    </cfRule>
    <cfRule type="expression" dxfId="44" priority="62">
      <formula>IF(RIGHT(TEXT(AE23,"0.#"),1)=".",TRUE,FALSE)</formula>
    </cfRule>
  </conditionalFormatting>
  <conditionalFormatting sqref="AE25:AI25">
    <cfRule type="expression" dxfId="43" priority="53">
      <formula>IF(AND(AE25&gt;=0, RIGHT(TEXT(AE25,"0.#"),1)&lt;&gt;"."),TRUE,FALSE)</formula>
    </cfRule>
    <cfRule type="expression" dxfId="42" priority="54">
      <formula>IF(AND(AE25&gt;=0, RIGHT(TEXT(AE25,"0.#"),1)="."),TRUE,FALSE)</formula>
    </cfRule>
    <cfRule type="expression" dxfId="41" priority="55">
      <formula>IF(AND(AE25&lt;0, RIGHT(TEXT(AE25,"0.#"),1)&lt;&gt;"."),TRUE,FALSE)</formula>
    </cfRule>
    <cfRule type="expression" dxfId="40" priority="56">
      <formula>IF(AND(AE25&lt;0, RIGHT(TEXT(AE25,"0.#"),1)="."),TRUE,FALSE)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2015-08-18T07:43:31Z</cp:lastPrinted>
  <dcterms:created xsi:type="dcterms:W3CDTF">2012-03-13T00:50:25Z</dcterms:created>
  <dcterms:modified xsi:type="dcterms:W3CDTF">2015-08-18T07:45:54Z</dcterms:modified>
</cp:coreProperties>
</file>