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E83" i="3" l="1"/>
  <c r="AJ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<sst xmlns="http://schemas.openxmlformats.org/spreadsheetml/2006/main" count="1329" uniqueCount="537">
  <si>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</si>
  <si>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</si>
  <si>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</si>
  <si>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</si>
  <si>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</si>
  <si>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</si>
  <si>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</si>
  <si>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</si>
  <si>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</si>
  <si>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</si>
  <si>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</si>
  <si>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</si>
  <si>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</si>
  <si>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</si>
  <si>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</si>
  <si>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</si>
  <si>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</si>
  <si>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</si>
  <si>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</si>
  <si>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</si>
  <si>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</si>
  <si>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</si>
  <si>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</si>
  <si>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</si>
  <si>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</si>
  <si>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</si>
  <si>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</si>
  <si>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</si>
  <si>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</si>
  <si>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</si>
  <si>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</si>
  <si>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</si>
  <si>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</si>
  <si>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</si>
  <si>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</si>
  <si>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</si>
  <si>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</si>
  <si>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</si>
  <si>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</si>
  <si>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</si>
  <si>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</si>
  <si>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</si>
  <si>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</si>
  <si>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</si>
  <si>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</si>
  <si>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</si>
  <si>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</si>
  <si>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</si>
  <si>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</si>
  <si>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</si>
  <si>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</si>
  <si>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</si>
  <si>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</si>
  <si>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</si>
  <si>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</si>
  <si>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</si>
  <si>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</si>
  <si>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</si>
  <si>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</si>
  <si>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</si>
  <si>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</si>
  <si>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</si>
  <si>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</si>
  <si>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</si>
  <si>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</si>
  <si>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</si>
  <si>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</si>
  <si>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</si>
  <si>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</si>
  <si>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</si>
  <si>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</si>
  <si>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</si>
  <si>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</si>
  <si>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</si>
  <si>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</si>
  <si>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</si>
  <si>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</si>
  <si>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</si>
  <si>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</si>
  <si>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</si>
  <si>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</si>
  <si>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</si>
  <si>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</si>
  <si>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</si>
  <si>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</si>
  <si>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</si>
  <si>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</si>
  <si>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</si>
  <si>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</si>
  <si>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</si>
  <si>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</si>
  <si>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</si>
  <si>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</si>
  <si>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</si>
  <si>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</si>
  <si>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</si>
  <si>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</si>
  <si>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</si>
  <si>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</si>
  <si>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</si>
  <si>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</si>
  <si>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</si>
  <si>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</si>
  <si>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</si>
  <si>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</si>
  <si>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</si>
  <si>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</si>
  <si>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</si>
  <si>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</si>
  <si>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</si>
  <si>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</si>
  <si>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</si>
  <si>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</si>
  <si>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</si>
  <si>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</si>
  <si>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</si>
  <si>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</si>
  <si>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</si>
  <si>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</si>
  <si>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</si>
  <si>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</si>
  <si>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</si>
  <si>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</si>
  <si>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</si>
  <si>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</si>
  <si>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</si>
  <si>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</si>
  <si>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</si>
  <si>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</si>
  <si>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</si>
  <si>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</si>
  <si>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</si>
  <si>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</si>
  <si>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</si>
  <si>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</si>
  <si>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</si>
  <si>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</si>
  <si>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</si>
  <si>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</si>
  <si>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</si>
  <si>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</si>
  <si>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</si>
  <si>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</si>
  <si>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</si>
  <si>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</si>
  <si>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</si>
  <si>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</si>
  <si>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</si>
  <si>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</si>
  <si>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</si>
  <si>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</si>
  <si>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</si>
  <si>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</si>
  <si>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</si>
  <si>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</si>
  <si>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</si>
  <si>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</si>
  <si>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</si>
  <si>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</si>
  <si>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</si>
  <si>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</si>
  <si>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</si>
  <si>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</si>
  <si>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</si>
  <si>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</si>
  <si>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</si>
  <si>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</si>
  <si>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</si>
  <si>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</si>
  <si>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</si>
  <si>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</si>
  <si>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</si>
  <si>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</si>
  <si>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</si>
  <si>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</si>
  <si>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</si>
  <si>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</si>
  <si>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</si>
  <si>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</si>
  <si>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</si>
  <si>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</si>
  <si>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</si>
  <si>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</si>
  <si>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</si>
  <si>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</si>
  <si>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</si>
  <si>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</si>
  <si>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</si>
  <si>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</si>
  <si>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</si>
  <si>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</si>
  <si>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</si>
  <si>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</si>
  <si>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</si>
  <si>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</si>
  <si>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</si>
  <si>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</si>
  <si>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</si>
  <si>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</si>
  <si>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</si>
  <si>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</si>
  <si>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</si>
  <si>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</si>
  <si>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</si>
  <si>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</si>
  <si>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</si>
  <si>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</si>
  <si>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</si>
  <si>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</si>
  <si>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</si>
  <si>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</si>
  <si>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</si>
  <si>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</si>
  <si>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</si>
  <si>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</si>
  <si>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</si>
  <si>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</si>
  <si>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</si>
  <si>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</si>
  <si>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</si>
  <si>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</si>
  <si>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</si>
  <si>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</si>
  <si>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</si>
  <si>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</si>
  <si>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</si>
  <si>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</si>
  <si>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</si>
  <si>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</si>
  <si>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</si>
  <si>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</si>
  <si>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</si>
  <si>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</si>
  <si>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</si>
  <si>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</si>
  <si>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</si>
  <si>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</si>
  <si>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</si>
  <si>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</si>
  <si>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</si>
  <si>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</si>
  <si>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</si>
  <si>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</si>
  <si>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</si>
  <si>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</si>
  <si>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</si>
  <si>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</si>
  <si>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</si>
  <si>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</si>
  <si>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</si>
  <si>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</si>
  <si>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</si>
  <si>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</si>
  <si>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</si>
  <si>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</si>
  <si>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</si>
  <si>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</si>
  <si>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</si>
  <si>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</si>
  <si>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</si>
  <si>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</si>
  <si>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</si>
  <si>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</si>
  <si>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</si>
  <si>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</si>
  <si>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</si>
  <si>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</si>
  <si>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</si>
  <si>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</si>
  <si>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</si>
  <si>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</si>
  <si>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</si>
  <si>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</si>
  <si>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</si>
  <si>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</si>
  <si>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</si>
  <si>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</si>
  <si>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</si>
  <si>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</si>
  <si>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</si>
  <si>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</si>
  <si>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</si>
  <si>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</si>
  <si>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</si>
  <si>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</si>
  <si>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</si>
  <si>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</si>
  <si>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</si>
  <si>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</si>
  <si>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</si>
  <si>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</si>
  <si>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</si>
  <si>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</si>
  <si>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</si>
  <si>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</si>
  <si>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</si>
  <si>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</si>
  <si>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</si>
  <si>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</si>
  <si>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</si>
  <si>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</si>
  <si>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</si>
  <si>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</si>
  <si>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</si>
  <si>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</si>
  <si>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</si>
  <si>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</si>
  <si>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</si>
  <si>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</si>
  <si>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</si>
  <si>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</si>
  <si>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</si>
  <si>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</si>
  <si>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</si>
  <si>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</si>
  <si>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</si>
  <si>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</si>
  <si>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</si>
  <si>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</si>
  <si>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</si>
  <si>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</si>
  <si>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</si>
  <si>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</si>
  <si>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</si>
  <si>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</si>
  <si>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</si>
  <si>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</si>
  <si>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</si>
  <si>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</si>
  <si>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</si>
  <si>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</si>
  <si>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</si>
  <si>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</si>
  <si>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</si>
  <si>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</si>
  <si>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</si>
  <si>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</si>
  <si>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</si>
  <si>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</si>
  <si>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</si>
  <si>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</si>
  <si>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</si>
  <si>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</si>
  <si>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</si>
  <si>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</si>
  <si>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</si>
  <si>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</si>
  <si>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</si>
  <si>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</si>
  <si>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</si>
  <si>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</si>
  <si>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</si>
  <si>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</si>
  <si>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</si>
  <si>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</si>
  <si>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</si>
  <si>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</si>
  <si>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</si>
  <si>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</si>
  <si>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</si>
  <si>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</si>
  <si>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</si>
  <si>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</si>
  <si>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</si>
  <si>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</si>
  <si>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</si>
  <si>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</si>
  <si>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</si>
  <si>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</si>
  <si>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</si>
  <si>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</si>
  <si>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</si>
  <si>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</si>
  <si>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</si>
  <si>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</si>
  <si>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</si>
  <si>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</si>
  <si>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</si>
  <si>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</si>
  <si>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</si>
  <si>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</si>
  <si>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</si>
  <si>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</si>
  <si>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</si>
  <si>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</si>
  <si>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</si>
  <si>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</si>
  <si>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</si>
  <si>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</si>
  <si>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</si>
  <si>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</si>
  <si>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</si>
  <si>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</si>
  <si>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</si>
  <si>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</si>
  <si>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</si>
  <si>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</si>
  <si>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</si>
  <si>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</si>
  <si>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</si>
  <si>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</si>
  <si>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</si>
  <si>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</si>
  <si>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</si>
  <si>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</si>
  <si>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</si>
  <si>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</si>
  <si>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</si>
  <si>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</si>
  <si>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</si>
  <si>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</si>
  <si>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</si>
  <si>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</si>
  <si>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</si>
  <si>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</si>
  <si>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</si>
  <si>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</si>
  <si>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</si>
  <si>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</si>
  <si>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</si>
  <si>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</si>
  <si>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</si>
  <si>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</si>
  <si>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</si>
  <si>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</si>
  <si>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</si>
  <si>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</si>
  <si>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</si>
  <si>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</si>
  <si>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</si>
  <si>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</si>
  <si>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</si>
  <si>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</si>
  <si>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</si>
  <si>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</si>
  <si>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</si>
  <si>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</si>
  <si>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</si>
  <si>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</si>
  <si>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</si>
  <si>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</si>
  <si>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</si>
  <si>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</si>
  <si>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</si>
  <si>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</si>
  <si>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</si>
  <si>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</si>
  <si>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</si>
  <si>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</si>
  <si>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</si>
  <si>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</si>
  <si>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</si>
  <si>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</si>
  <si>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</si>
  <si>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</si>
  <si>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</si>
  <si>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</si>
  <si>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</si>
  <si>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</si>
  <si>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</si>
  <si>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</si>
  <si>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</si>
  <si>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</si>
  <si>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</si>
  <si>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</si>
  <si>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</si>
  <si>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</si>
  <si>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</si>
  <si>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</si>
  <si>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</si>
  <si>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</si>
  <si>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飼養動物の安全・健康保持推進事業</t>
    <phoneticPr fontId="5"/>
  </si>
  <si>
    <t>自然環境局</t>
    <phoneticPr fontId="5"/>
  </si>
  <si>
    <t>総務課動物愛護管理室</t>
    <phoneticPr fontId="5"/>
  </si>
  <si>
    <t>5.生物多様性の保全と自然との共生の推進
5-4　動物の愛護及び管理</t>
    <phoneticPr fontId="5"/>
  </si>
  <si>
    <t>愛がん動物用飼料の安全性の確保に関する法律第４条</t>
    <phoneticPr fontId="5"/>
  </si>
  <si>
    <t>-</t>
  </si>
  <si>
    <t>-</t>
    <phoneticPr fontId="5"/>
  </si>
  <si>
    <t>飼養者が犬猫の生態や必要な栄養素等について理解し、適切な給餌が行われるよう普及啓発を図る。犬猫以外の小動物のペットフードにも法の規制が必要かどうかの検討を行う。必要に応じて立入検査・報告徴収等の適切な実施や関係機関・団体等との連携体制の整備、一般飼養者や獣医師等からのペットフードの安全性に関する情報の収集・分析を行うこと等により、安全性の確保にかかる体制を検討する。</t>
    <phoneticPr fontId="5"/>
  </si>
  <si>
    <t>国民や動物取扱業者等に対してペットフード安全法の概要や飼養動物への適切な給餌方法等をまとめたパンフレットの改訂を行うとともに、普及啓発を行う。犬猫以外の動物のペットフードについて、その健康被害、一般飼養者の選定・給餌の実態及び安全・健康に留意すべき事項について情報を整理し、規制の必要性について検討する。関係行政機関、ペットフード関係団体、ペット栄養士、獣医師等と情報共有を図るための連絡会議を開催する。</t>
    <phoneticPr fontId="5"/>
  </si>
  <si>
    <t>-</t>
    <phoneticPr fontId="5"/>
  </si>
  <si>
    <t>-</t>
    <phoneticPr fontId="5"/>
  </si>
  <si>
    <t>-</t>
    <phoneticPr fontId="5"/>
  </si>
  <si>
    <t>関係機関・団体との情報共有体制の整備、被害発生の防止、被害発生時の確実な立入検査の実施及び普及啓発の着実な推進を目指すものであり、成果として定量的な指標を示すのは困難である。</t>
    <phoneticPr fontId="5"/>
  </si>
  <si>
    <t>国民や事業者に対してペットフード安全法の概要や飼養動物への適切な給餌方法について普及啓発を行い、理解を促す。
平成25年度、26年度に実施した一般市民アンケート調査では法律を認知している人がそれぞれ18.8%、20.2％であった。</t>
    <phoneticPr fontId="5"/>
  </si>
  <si>
    <t>ペットフード安全法について国民の理解を促し、法律を認知している人の割合を増加させる。</t>
    <phoneticPr fontId="5"/>
  </si>
  <si>
    <t>職員旅費</t>
    <rPh sb="0" eb="2">
      <t>ショクイン</t>
    </rPh>
    <rPh sb="2" eb="4">
      <t>リョヒ</t>
    </rPh>
    <phoneticPr fontId="3"/>
  </si>
  <si>
    <t>環境保全調査費</t>
    <rPh sb="0" eb="2">
      <t>カンキョウ</t>
    </rPh>
    <rPh sb="2" eb="4">
      <t>ホゼン</t>
    </rPh>
    <rPh sb="4" eb="7">
      <t>チョウサヒ</t>
    </rPh>
    <phoneticPr fontId="3"/>
  </si>
  <si>
    <t>‐</t>
  </si>
  <si>
    <t>今後は普及啓発、関係機関との連携体制の推進・確保に重点を置きながら、法律の目的を達成するように努めていく。　より効果的な事業とするため、引き続き、複数者から見積もりを採取し最も安価かつ適正な者へ請け負わせるとともに、事業の実施にあたっては進捗状況を随時把握し、各事業の中身の効率化を図る。</t>
    <phoneticPr fontId="5"/>
  </si>
  <si>
    <t>A.（株）コームラ</t>
    <phoneticPr fontId="5"/>
  </si>
  <si>
    <t>印刷製本費</t>
    <rPh sb="0" eb="2">
      <t>インサツ</t>
    </rPh>
    <rPh sb="2" eb="4">
      <t>セイホン</t>
    </rPh>
    <rPh sb="4" eb="5">
      <t>ヒ</t>
    </rPh>
    <phoneticPr fontId="3"/>
  </si>
  <si>
    <t>パンフレット印刷</t>
    <rPh sb="6" eb="8">
      <t>インサツ</t>
    </rPh>
    <phoneticPr fontId="3"/>
  </si>
  <si>
    <t>（株）コームラ</t>
    <rPh sb="1" eb="2">
      <t>カブ</t>
    </rPh>
    <phoneticPr fontId="3"/>
  </si>
  <si>
    <t>（株）ハル・プロデュースセンター</t>
    <rPh sb="1" eb="2">
      <t>カブ</t>
    </rPh>
    <phoneticPr fontId="3"/>
  </si>
  <si>
    <t>愛玩動物用飼料の安全等普及啓発資料等増刷業務</t>
    <rPh sb="0" eb="2">
      <t>アイガン</t>
    </rPh>
    <rPh sb="2" eb="5">
      <t>ドウブツヨウ</t>
    </rPh>
    <rPh sb="5" eb="7">
      <t>シリョウ</t>
    </rPh>
    <rPh sb="8" eb="10">
      <t>アンゼン</t>
    </rPh>
    <rPh sb="10" eb="11">
      <t>トウ</t>
    </rPh>
    <rPh sb="11" eb="13">
      <t>フキュウ</t>
    </rPh>
    <rPh sb="13" eb="15">
      <t>ケイハツ</t>
    </rPh>
    <rPh sb="15" eb="17">
      <t>シリョウ</t>
    </rPh>
    <rPh sb="17" eb="18">
      <t>トウ</t>
    </rPh>
    <rPh sb="18" eb="20">
      <t>ゾウサツ</t>
    </rPh>
    <rPh sb="20" eb="22">
      <t>ギョウム</t>
    </rPh>
    <phoneticPr fontId="3"/>
  </si>
  <si>
    <t>ペットフード安全法等の普及啓発業務</t>
    <rPh sb="6" eb="9">
      <t>アンゼンホウ</t>
    </rPh>
    <rPh sb="9" eb="10">
      <t>トウ</t>
    </rPh>
    <rPh sb="11" eb="13">
      <t>フキュウ</t>
    </rPh>
    <rPh sb="13" eb="15">
      <t>ケイハツ</t>
    </rPh>
    <rPh sb="15" eb="17">
      <t>ギョウム</t>
    </rPh>
    <phoneticPr fontId="3"/>
  </si>
  <si>
    <t>ペットフード安全法等の普及啓発業務（第2回）</t>
    <rPh sb="6" eb="9">
      <t>アンゼンホウ</t>
    </rPh>
    <rPh sb="9" eb="10">
      <t>トウ</t>
    </rPh>
    <rPh sb="11" eb="13">
      <t>フキュウ</t>
    </rPh>
    <rPh sb="13" eb="15">
      <t>ケイハツ</t>
    </rPh>
    <rPh sb="15" eb="17">
      <t>ギョウム</t>
    </rPh>
    <rPh sb="18" eb="19">
      <t>ダイ</t>
    </rPh>
    <rPh sb="20" eb="21">
      <t>カイ</t>
    </rPh>
    <phoneticPr fontId="3"/>
  </si>
  <si>
    <t>少額随意契約</t>
    <rPh sb="0" eb="2">
      <t>ショウガク</t>
    </rPh>
    <rPh sb="2" eb="4">
      <t>ズイイ</t>
    </rPh>
    <rPh sb="4" eb="6">
      <t>ケイヤク</t>
    </rPh>
    <phoneticPr fontId="3"/>
  </si>
  <si>
    <t>ペットフードの安全性確保はペットの命を守る上で重要である。</t>
    <rPh sb="7" eb="10">
      <t>アンゼンセイ</t>
    </rPh>
    <rPh sb="10" eb="12">
      <t>カクホ</t>
    </rPh>
    <rPh sb="17" eb="18">
      <t>イノチ</t>
    </rPh>
    <rPh sb="19" eb="20">
      <t>マモ</t>
    </rPh>
    <rPh sb="21" eb="22">
      <t>ウエ</t>
    </rPh>
    <rPh sb="23" eb="25">
      <t>ジュウヨウ</t>
    </rPh>
    <phoneticPr fontId="5"/>
  </si>
  <si>
    <t>ペットフード安全法において「国は愛がん動物用飼料の安全性に関する情報の収集、整理、分析及び提供を図る」ことが規定されており、これに基づき、国が必要な調査や普及啓発事業を実施している。</t>
    <rPh sb="6" eb="9">
      <t>アンゼンホウ</t>
    </rPh>
    <rPh sb="14" eb="15">
      <t>クニ</t>
    </rPh>
    <rPh sb="16" eb="17">
      <t>アイ</t>
    </rPh>
    <rPh sb="19" eb="22">
      <t>ドウブツヨウ</t>
    </rPh>
    <rPh sb="22" eb="24">
      <t>シリョウ</t>
    </rPh>
    <rPh sb="25" eb="28">
      <t>アンゼンセイ</t>
    </rPh>
    <rPh sb="29" eb="30">
      <t>カン</t>
    </rPh>
    <rPh sb="32" eb="34">
      <t>ジョウホウ</t>
    </rPh>
    <rPh sb="35" eb="37">
      <t>シュウシュウ</t>
    </rPh>
    <rPh sb="38" eb="40">
      <t>セイリ</t>
    </rPh>
    <rPh sb="41" eb="43">
      <t>ブンセキ</t>
    </rPh>
    <rPh sb="43" eb="44">
      <t>オヨ</t>
    </rPh>
    <rPh sb="45" eb="47">
      <t>テイキョウ</t>
    </rPh>
    <rPh sb="48" eb="49">
      <t>ハカ</t>
    </rPh>
    <rPh sb="54" eb="56">
      <t>キテイ</t>
    </rPh>
    <rPh sb="65" eb="66">
      <t>モト</t>
    </rPh>
    <rPh sb="69" eb="70">
      <t>クニ</t>
    </rPh>
    <rPh sb="71" eb="73">
      <t>ヒツヨウ</t>
    </rPh>
    <rPh sb="74" eb="76">
      <t>チョウサ</t>
    </rPh>
    <rPh sb="77" eb="79">
      <t>フキュウ</t>
    </rPh>
    <rPh sb="79" eb="81">
      <t>ケイハツ</t>
    </rPh>
    <rPh sb="81" eb="83">
      <t>ジギョウ</t>
    </rPh>
    <rPh sb="84" eb="86">
      <t>ジッシ</t>
    </rPh>
    <phoneticPr fontId="5"/>
  </si>
  <si>
    <t>ペットフードの安全性確保の為には、関係各所との連携整備や普及啓発が必要である。</t>
    <rPh sb="7" eb="10">
      <t>アンゼンセイ</t>
    </rPh>
    <rPh sb="10" eb="12">
      <t>カクホ</t>
    </rPh>
    <rPh sb="13" eb="14">
      <t>タメ</t>
    </rPh>
    <rPh sb="17" eb="19">
      <t>カンケイ</t>
    </rPh>
    <rPh sb="19" eb="21">
      <t>カクショ</t>
    </rPh>
    <rPh sb="23" eb="25">
      <t>レンケイ</t>
    </rPh>
    <rPh sb="25" eb="27">
      <t>セイビ</t>
    </rPh>
    <rPh sb="28" eb="30">
      <t>フキュウ</t>
    </rPh>
    <rPh sb="30" eb="32">
      <t>ケイハツ</t>
    </rPh>
    <rPh sb="33" eb="35">
      <t>ヒツヨウ</t>
    </rPh>
    <phoneticPr fontId="5"/>
  </si>
  <si>
    <t>普及啓発業務等必要なもののみである。</t>
    <rPh sb="0" eb="2">
      <t>フキュウ</t>
    </rPh>
    <rPh sb="2" eb="4">
      <t>ケイハツ</t>
    </rPh>
    <rPh sb="4" eb="7">
      <t>ギョウムトウ</t>
    </rPh>
    <rPh sb="7" eb="9">
      <t>ヒツヨウ</t>
    </rPh>
    <phoneticPr fontId="5"/>
  </si>
  <si>
    <t>普及啓発業務を評価する上では妥当と考える。</t>
    <rPh sb="0" eb="2">
      <t>フキュウ</t>
    </rPh>
    <rPh sb="2" eb="4">
      <t>ケイハツ</t>
    </rPh>
    <rPh sb="4" eb="6">
      <t>ギョウム</t>
    </rPh>
    <rPh sb="7" eb="9">
      <t>ヒョウカ</t>
    </rPh>
    <rPh sb="11" eb="12">
      <t>ウエ</t>
    </rPh>
    <rPh sb="14" eb="16">
      <t>ダトウ</t>
    </rPh>
    <rPh sb="17" eb="18">
      <t>カンガ</t>
    </rPh>
    <phoneticPr fontId="5"/>
  </si>
  <si>
    <t>ペットフード安全法について国民の理解を促し、法律を認知している人の割合を増加させる。</t>
    <phoneticPr fontId="5"/>
  </si>
  <si>
    <t>一般市民アンケートにおけるペットフード安全法を認知している人の割合。</t>
    <phoneticPr fontId="5"/>
  </si>
  <si>
    <t>一般市民アンケートにおけるペットフード安全法を認知している人の割合。</t>
    <phoneticPr fontId="5"/>
  </si>
  <si>
    <t>％</t>
  </si>
  <si>
    <t>普及啓発事業実施回数</t>
    <rPh sb="0" eb="2">
      <t>フキュウ</t>
    </rPh>
    <rPh sb="2" eb="4">
      <t>ケイハツ</t>
    </rPh>
    <rPh sb="4" eb="6">
      <t>ジギョウ</t>
    </rPh>
    <rPh sb="6" eb="8">
      <t>ジッシ</t>
    </rPh>
    <rPh sb="8" eb="10">
      <t>カイスウ</t>
    </rPh>
    <phoneticPr fontId="5"/>
  </si>
  <si>
    <t>回</t>
    <rPh sb="0" eb="1">
      <t>カイ</t>
    </rPh>
    <phoneticPr fontId="5"/>
  </si>
  <si>
    <t>普及啓発事業に係る執行総額／普及啓発事業実施回数</t>
    <rPh sb="0" eb="2">
      <t>フキュウ</t>
    </rPh>
    <rPh sb="2" eb="4">
      <t>ケイハツ</t>
    </rPh>
    <rPh sb="4" eb="6">
      <t>ジギョウ</t>
    </rPh>
    <rPh sb="7" eb="8">
      <t>カカ</t>
    </rPh>
    <rPh sb="9" eb="11">
      <t>シッコウ</t>
    </rPh>
    <rPh sb="11" eb="13">
      <t>ソウガク</t>
    </rPh>
    <rPh sb="14" eb="16">
      <t>フキュウ</t>
    </rPh>
    <rPh sb="16" eb="18">
      <t>ケイハツ</t>
    </rPh>
    <rPh sb="18" eb="20">
      <t>ジギョウ</t>
    </rPh>
    <rPh sb="20" eb="22">
      <t>ジッシ</t>
    </rPh>
    <rPh sb="22" eb="24">
      <t>カイスウ</t>
    </rPh>
    <phoneticPr fontId="5"/>
  </si>
  <si>
    <t>百万円</t>
    <rPh sb="0" eb="2">
      <t>ヒャクマン</t>
    </rPh>
    <rPh sb="2" eb="3">
      <t>エン</t>
    </rPh>
    <phoneticPr fontId="5"/>
  </si>
  <si>
    <t>　　百万円/回</t>
    <rPh sb="2" eb="4">
      <t>ヒャクマン</t>
    </rPh>
    <rPh sb="4" eb="5">
      <t>エン</t>
    </rPh>
    <rPh sb="6" eb="7">
      <t>カイ</t>
    </rPh>
    <phoneticPr fontId="5"/>
  </si>
  <si>
    <t>-</t>
    <phoneticPr fontId="5"/>
  </si>
  <si>
    <t>普及啓発に必要な水準の額に限定して支出している。</t>
    <rPh sb="0" eb="2">
      <t>フキュウ</t>
    </rPh>
    <rPh sb="2" eb="4">
      <t>ケイハツ</t>
    </rPh>
    <rPh sb="5" eb="7">
      <t>ヒツヨウ</t>
    </rPh>
    <rPh sb="8" eb="10">
      <t>スイジュン</t>
    </rPh>
    <rPh sb="11" eb="12">
      <t>ガク</t>
    </rPh>
    <rPh sb="13" eb="15">
      <t>ゲンテイ</t>
    </rPh>
    <rPh sb="17" eb="19">
      <t>シシュツ</t>
    </rPh>
    <phoneticPr fontId="5"/>
  </si>
  <si>
    <t>普及啓発のためのパンフレットは各自治体に配布されており、普及啓発に役立てられている。</t>
    <rPh sb="0" eb="2">
      <t>フキュウ</t>
    </rPh>
    <rPh sb="2" eb="4">
      <t>ケイハツ</t>
    </rPh>
    <rPh sb="15" eb="16">
      <t>カク</t>
    </rPh>
    <rPh sb="16" eb="19">
      <t>ジチタイ</t>
    </rPh>
    <rPh sb="20" eb="22">
      <t>ハイフ</t>
    </rPh>
    <rPh sb="28" eb="30">
      <t>フキュウ</t>
    </rPh>
    <rPh sb="30" eb="32">
      <t>ケイハツ</t>
    </rPh>
    <rPh sb="33" eb="35">
      <t>ヤクダ</t>
    </rPh>
    <phoneticPr fontId="5"/>
  </si>
  <si>
    <t>少額な契約であっても三者見積もりを聴取し、最も安価かつ効果の見込まれる業者を選定している。</t>
    <phoneticPr fontId="5"/>
  </si>
  <si>
    <t>本事業は、ペットフードの安全性に関する情報の収集・分析・普及啓発を行うとともに、ペットフードによる深刻な健康被害が発生した際の体制整備を図るものである。概ね業務目標を達成しているため適切な執行状況であると判断されるが、引き続き適正な執行に努める。</t>
    <rPh sb="76" eb="77">
      <t>オオム</t>
    </rPh>
    <rPh sb="78" eb="80">
      <t>ギョウム</t>
    </rPh>
    <rPh sb="80" eb="82">
      <t>モクヒョウ</t>
    </rPh>
    <rPh sb="83" eb="85">
      <t>タッセイ</t>
    </rPh>
    <rPh sb="91" eb="93">
      <t>テキセツ</t>
    </rPh>
    <rPh sb="102" eb="104">
      <t>ハンダン</t>
    </rPh>
    <rPh sb="109" eb="110">
      <t>ヒ</t>
    </rPh>
    <rPh sb="111" eb="112">
      <t>ツヅ</t>
    </rPh>
    <phoneticPr fontId="5"/>
  </si>
  <si>
    <t>B.</t>
    <phoneticPr fontId="5"/>
  </si>
  <si>
    <t>2.6/7</t>
    <phoneticPr fontId="5"/>
  </si>
  <si>
    <t>3.0/4</t>
    <phoneticPr fontId="5"/>
  </si>
  <si>
    <t>有害な製品が市場に出回った際の情報収集や回収等の対応がなかったため不用率が高くなった。</t>
    <rPh sb="0" eb="2">
      <t>ユウガイ</t>
    </rPh>
    <rPh sb="3" eb="5">
      <t>セイヒン</t>
    </rPh>
    <rPh sb="6" eb="8">
      <t>シジョウ</t>
    </rPh>
    <rPh sb="9" eb="11">
      <t>デマワ</t>
    </rPh>
    <rPh sb="13" eb="14">
      <t>サイ</t>
    </rPh>
    <rPh sb="15" eb="17">
      <t>ジョウホウ</t>
    </rPh>
    <rPh sb="17" eb="19">
      <t>シュウシュウ</t>
    </rPh>
    <rPh sb="20" eb="22">
      <t>カイシュウ</t>
    </rPh>
    <rPh sb="22" eb="23">
      <t>トウ</t>
    </rPh>
    <rPh sb="24" eb="26">
      <t>タイオウ</t>
    </rPh>
    <rPh sb="33" eb="35">
      <t>フヨウ</t>
    </rPh>
    <rPh sb="35" eb="36">
      <t>リツ</t>
    </rPh>
    <rPh sb="37" eb="38">
      <t>タカ</t>
    </rPh>
    <phoneticPr fontId="5"/>
  </si>
  <si>
    <t>成果の達成度は年々上昇しており、活動実績は見込みに見合っている。</t>
    <rPh sb="0" eb="2">
      <t>セイカ</t>
    </rPh>
    <rPh sb="3" eb="6">
      <t>タッセイド</t>
    </rPh>
    <rPh sb="7" eb="9">
      <t>ネンネン</t>
    </rPh>
    <rPh sb="9" eb="11">
      <t>ジョウショウ</t>
    </rPh>
    <rPh sb="16" eb="18">
      <t>カツドウ</t>
    </rPh>
    <rPh sb="18" eb="20">
      <t>ジッセキ</t>
    </rPh>
    <rPh sb="21" eb="23">
      <t>ミコ</t>
    </rPh>
    <rPh sb="25" eb="27">
      <t>ミア</t>
    </rPh>
    <phoneticPr fontId="5"/>
  </si>
  <si>
    <t>最も安価かつ効果の見込まれる業者を選定している。</t>
    <phoneticPr fontId="5"/>
  </si>
  <si>
    <t>-</t>
    <phoneticPr fontId="5"/>
  </si>
  <si>
    <t>-</t>
    <phoneticPr fontId="5"/>
  </si>
  <si>
    <t>-</t>
    <phoneticPr fontId="5"/>
  </si>
  <si>
    <t>市場価格や民間でのコスト等の調査を行った上で予定価格を策定し、調達価格の適正化に向けた工夫をしている。</t>
    <phoneticPr fontId="5"/>
  </si>
  <si>
    <t>-</t>
    <phoneticPr fontId="5"/>
  </si>
  <si>
    <t>（株）日宣</t>
    <rPh sb="1" eb="2">
      <t>カブ</t>
    </rPh>
    <rPh sb="3" eb="4">
      <t>ヒ</t>
    </rPh>
    <phoneticPr fontId="3"/>
  </si>
  <si>
    <t>6.0/6</t>
    <phoneticPr fontId="5"/>
  </si>
  <si>
    <t xml:space="preserve"> 4.0／4</t>
    <phoneticPr fontId="5"/>
  </si>
  <si>
    <t>本事業の成果目標である法律の認知度30％をいつまでに達成するのかが不明確であるため、目標年度を明確に設定すること。</t>
    <phoneticPr fontId="5"/>
  </si>
  <si>
    <t>現状通り</t>
  </si>
  <si>
    <t>室長　則久　雅司</t>
    <rPh sb="3" eb="5">
      <t>ノリヒサ</t>
    </rPh>
    <rPh sb="6" eb="8">
      <t>マサシ</t>
    </rPh>
    <phoneticPr fontId="5"/>
  </si>
  <si>
    <t>行政事業レビュー推進チームの所見を踏まえ、ペットフード法施行から10年後の平成31年度を目標年度として記載した。</t>
    <rPh sb="0" eb="2">
      <t>ギョウセイ</t>
    </rPh>
    <rPh sb="2" eb="4">
      <t>ジギョウ</t>
    </rPh>
    <rPh sb="8" eb="10">
      <t>スイシン</t>
    </rPh>
    <rPh sb="14" eb="16">
      <t>ショケン</t>
    </rPh>
    <rPh sb="17" eb="18">
      <t>フ</t>
    </rPh>
    <rPh sb="27" eb="28">
      <t>ホウ</t>
    </rPh>
    <rPh sb="28" eb="30">
      <t>セコウ</t>
    </rPh>
    <rPh sb="34" eb="36">
      <t>ネンゴ</t>
    </rPh>
    <rPh sb="37" eb="39">
      <t>ヘイセイ</t>
    </rPh>
    <rPh sb="41" eb="43">
      <t>ネンド</t>
    </rPh>
    <rPh sb="44" eb="46">
      <t>モクヒョウ</t>
    </rPh>
    <rPh sb="46" eb="48">
      <t>ネンド</t>
    </rPh>
    <rPh sb="51" eb="53">
      <t>キサイ</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</si>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</sst>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28575</xdr:rowOff>
        </xdr:from>
        <xdr:to>
          <xdr:col>44</xdr:col>
          <xdr:colOff>180975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496</xdr:row>
          <xdr:rowOff>38100</xdr:rowOff>
        </xdr:from>
        <xdr:to>
          <xdr:col>44</xdr:col>
          <xdr:colOff>180975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12</xdr:col>
      <xdr:colOff>0</xdr:colOff>
      <xdr:row>140</xdr:row>
      <xdr:rowOff>175984</xdr:rowOff>
    </xdr:from>
    <xdr:ext cx="929422" cy="751116"/>
    <xdr:sp macro="" textlink="">
      <xdr:nvSpPr>
        <xdr:cNvPr id="5" name="テキスト ボックス 4"/>
        <xdr:cNvSpPr txBox="1"/>
      </xdr:nvSpPr>
      <xdr:spPr>
        <a:xfrm>
          <a:off x="2438400" y="30922684"/>
          <a:ext cx="929422" cy="751116"/>
        </a:xfrm>
        <a:prstGeom prst="rect">
          <a:avLst/>
        </a:prstGeom>
        <a:noFill/>
        <a:ln>
          <a:solidFill>
            <a:sysClr val="windowText" lastClr="000000"/>
          </a:solid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twoCellAnchor>
    <xdr:from>
      <xdr:col>16</xdr:col>
      <xdr:colOff>127562</xdr:colOff>
      <xdr:row>141</xdr:row>
      <xdr:rowOff>205670</xdr:rowOff>
    </xdr:from>
    <xdr:to>
      <xdr:col>24</xdr:col>
      <xdr:colOff>168707</xdr:colOff>
      <xdr:row>141</xdr:row>
      <xdr:rowOff>211794</xdr:rowOff>
    </xdr:to>
    <xdr:cxnSp macro="">
      <xdr:nvCxnSpPr>
        <xdr:cNvPr id="6" name="直線コネクタ 5"/>
        <xdr:cNvCxnSpPr/>
      </xdr:nvCxnSpPr>
      <xdr:spPr>
        <a:xfrm flipV="1">
          <a:off x="3378762" y="34190870"/>
          <a:ext cx="1666745" cy="6124"/>
        </a:xfrm>
        <a:prstGeom prst="line">
          <a:avLst/>
        </a:prstGeom>
        <a:noFill/>
        <a:ln w="9525" cap="flat" cmpd="sng" algn="ctr">
          <a:solidFill>
            <a:sysClr val="windowText" lastClr="000000"/>
          </a:solidFill>
          <a:prstDash val="solid"/>
        </a:ln>
        <a:effectLst/>
      </xdr:spPr>
    </xdr:cxnSp>
    <xdr:clientData/>
  </xdr:twoCellAnchor>
  <xdr:oneCellAnchor>
    <xdr:from>
      <xdr:col>24</xdr:col>
      <xdr:colOff>191119</xdr:colOff>
      <xdr:row>140</xdr:row>
      <xdr:rowOff>217709</xdr:rowOff>
    </xdr:from>
    <xdr:ext cx="2248308" cy="659947"/>
    <xdr:sp macro="" textlink="">
      <xdr:nvSpPr>
        <xdr:cNvPr id="7" name="テキスト ボックス 6"/>
        <xdr:cNvSpPr txBox="1"/>
      </xdr:nvSpPr>
      <xdr:spPr>
        <a:xfrm>
          <a:off x="5067919" y="33847309"/>
          <a:ext cx="2248308" cy="659947"/>
        </a:xfrm>
        <a:prstGeom prst="rect">
          <a:avLst/>
        </a:prstGeom>
        <a:noFill/>
        <a:ln>
          <a:solidFill>
            <a:sysClr val="windowText" lastClr="000000"/>
          </a:solid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３件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38</xdr:col>
      <xdr:colOff>57154</xdr:colOff>
      <xdr:row>140</xdr:row>
      <xdr:rowOff>355256</xdr:rowOff>
    </xdr:from>
    <xdr:ext cx="1454146" cy="444844"/>
    <xdr:sp macro="" textlink="">
      <xdr:nvSpPr>
        <xdr:cNvPr id="8" name="テキスト ボックス 7"/>
        <xdr:cNvSpPr txBox="1"/>
      </xdr:nvSpPr>
      <xdr:spPr>
        <a:xfrm>
          <a:off x="7778754" y="31952856"/>
          <a:ext cx="1454146" cy="444844"/>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普及啓発業務</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（パンフレット作成印刷）</a:t>
          </a:r>
        </a:p>
      </xdr:txBody>
    </xdr:sp>
    <xdr:clientData/>
  </xdr:oneCellAnchor>
  <xdr:oneCellAnchor>
    <xdr:from>
      <xdr:col>24</xdr:col>
      <xdr:colOff>95925</xdr:colOff>
      <xdr:row>140</xdr:row>
      <xdr:rowOff>0</xdr:rowOff>
    </xdr:from>
    <xdr:ext cx="1082348" cy="259045"/>
    <xdr:sp macro="" textlink="">
      <xdr:nvSpPr>
        <xdr:cNvPr id="29" name="テキスト ボックス 28"/>
        <xdr:cNvSpPr txBox="1"/>
      </xdr:nvSpPr>
      <xdr:spPr>
        <a:xfrm>
          <a:off x="4972725" y="33629600"/>
          <a:ext cx="1082348" cy="25904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少額随意契約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37</xdr:col>
      <xdr:colOff>107406</xdr:colOff>
      <xdr:row>141</xdr:row>
      <xdr:rowOff>26874</xdr:rowOff>
    </xdr:from>
    <xdr:to>
      <xdr:col>45</xdr:col>
      <xdr:colOff>203199</xdr:colOff>
      <xdr:row>142</xdr:row>
      <xdr:rowOff>79488</xdr:rowOff>
    </xdr:to>
    <xdr:sp macro="" textlink="">
      <xdr:nvSpPr>
        <xdr:cNvPr id="30" name="大かっこ 29"/>
        <xdr:cNvSpPr/>
      </xdr:nvSpPr>
      <xdr:spPr>
        <a:xfrm>
          <a:off x="7625806" y="31980074"/>
          <a:ext cx="1721393" cy="4082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zoomScale="75" zoomScaleNormal="75" zoomScalePageLayoutView="85" workbookViewId="0">
      <selection activeCell="V2" sqref="V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237</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469</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209</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473</v>
      </c>
      <c r="AF5" s="513"/>
      <c r="AG5" s="513"/>
      <c r="AH5" s="513"/>
      <c r="AI5" s="513"/>
      <c r="AJ5" s="513"/>
      <c r="AK5" s="513"/>
      <c r="AL5" s="513"/>
      <c r="AM5" s="513"/>
      <c r="AN5" s="513"/>
      <c r="AO5" s="513"/>
      <c r="AP5" s="514"/>
      <c r="AQ5" s="515" t="s">
        <v>534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475</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9</v>
      </c>
      <c r="Q13" s="72"/>
      <c r="R13" s="72"/>
      <c r="S13" s="72"/>
      <c r="T13" s="72"/>
      <c r="U13" s="72"/>
      <c r="V13" s="73"/>
      <c r="W13" s="71">
        <v>6</v>
      </c>
      <c r="X13" s="72"/>
      <c r="Y13" s="72"/>
      <c r="Z13" s="72"/>
      <c r="AA13" s="72"/>
      <c r="AB13" s="72"/>
      <c r="AC13" s="73"/>
      <c r="AD13" s="71">
        <v>11</v>
      </c>
      <c r="AE13" s="72"/>
      <c r="AF13" s="72"/>
      <c r="AG13" s="72"/>
      <c r="AH13" s="72"/>
      <c r="AI13" s="72"/>
      <c r="AJ13" s="73"/>
      <c r="AK13" s="71">
        <v>6</v>
      </c>
      <c r="AL13" s="72"/>
      <c r="AM13" s="72"/>
      <c r="AN13" s="72"/>
      <c r="AO13" s="72"/>
      <c r="AP13" s="72"/>
      <c r="AQ13" s="73"/>
      <c r="AR13" s="664">
        <v>6</v>
      </c>
      <c r="AS13" s="665"/>
      <c r="AT13" s="665"/>
      <c r="AU13" s="665"/>
      <c r="AV13" s="665"/>
      <c r="AW13" s="665"/>
      <c r="AX13" s="666"/>
    </row>
    <row r="14" spans="1:50" ht="21" customHeight="1" x14ac:dyDescent="0.15">
      <c r="A14" s="463"/>
      <c r="B14" s="464"/>
      <c r="C14" s="464"/>
      <c r="D14" s="464"/>
      <c r="E14" s="464"/>
      <c r="F14" s="465"/>
      <c r="G14" s="476"/>
      <c r="H14" s="477"/>
      <c r="I14" s="343" t="s">
        <v>9</v>
      </c>
      <c r="J14" s="471"/>
      <c r="K14" s="471"/>
      <c r="L14" s="471"/>
      <c r="M14" s="471"/>
      <c r="N14" s="471"/>
      <c r="O14" s="472"/>
      <c r="P14" s="71" t="s">
        <v>524</v>
      </c>
      <c r="Q14" s="72"/>
      <c r="R14" s="72"/>
      <c r="S14" s="72"/>
      <c r="T14" s="72"/>
      <c r="U14" s="72"/>
      <c r="V14" s="73"/>
      <c r="W14" s="71" t="s">
        <v>525</v>
      </c>
      <c r="X14" s="72"/>
      <c r="Y14" s="72"/>
      <c r="Z14" s="72"/>
      <c r="AA14" s="72"/>
      <c r="AB14" s="72"/>
      <c r="AC14" s="73"/>
      <c r="AD14" s="71" t="s">
        <v>524</v>
      </c>
      <c r="AE14" s="72"/>
      <c r="AF14" s="72"/>
      <c r="AG14" s="72"/>
      <c r="AH14" s="72"/>
      <c r="AI14" s="72"/>
      <c r="AJ14" s="73"/>
      <c r="AK14" s="71" t="s">
        <v>524</v>
      </c>
      <c r="AL14" s="72"/>
      <c r="AM14" s="72"/>
      <c r="AN14" s="72"/>
      <c r="AO14" s="72"/>
      <c r="AP14" s="72"/>
      <c r="AQ14" s="73"/>
      <c r="AR14" s="662"/>
      <c r="AS14" s="662"/>
      <c r="AT14" s="662"/>
      <c r="AU14" s="662"/>
      <c r="AV14" s="662"/>
      <c r="AW14" s="662"/>
      <c r="AX14" s="663"/>
    </row>
    <row r="15" spans="1:50" ht="21" customHeight="1" x14ac:dyDescent="0.15">
      <c r="A15" s="463"/>
      <c r="B15" s="464"/>
      <c r="C15" s="464"/>
      <c r="D15" s="464"/>
      <c r="E15" s="464"/>
      <c r="F15" s="465"/>
      <c r="G15" s="476"/>
      <c r="H15" s="477"/>
      <c r="I15" s="343" t="s">
        <v>62</v>
      </c>
      <c r="J15" s="344"/>
      <c r="K15" s="344"/>
      <c r="L15" s="344"/>
      <c r="M15" s="344"/>
      <c r="N15" s="344"/>
      <c r="O15" s="345"/>
      <c r="P15" s="71" t="s">
        <v>524</v>
      </c>
      <c r="Q15" s="72"/>
      <c r="R15" s="72"/>
      <c r="S15" s="72"/>
      <c r="T15" s="72"/>
      <c r="U15" s="72"/>
      <c r="V15" s="73"/>
      <c r="W15" s="71" t="s">
        <v>524</v>
      </c>
      <c r="X15" s="72"/>
      <c r="Y15" s="72"/>
      <c r="Z15" s="72"/>
      <c r="AA15" s="72"/>
      <c r="AB15" s="72"/>
      <c r="AC15" s="73"/>
      <c r="AD15" s="71" t="s">
        <v>524</v>
      </c>
      <c r="AE15" s="72"/>
      <c r="AF15" s="72"/>
      <c r="AG15" s="72"/>
      <c r="AH15" s="72"/>
      <c r="AI15" s="72"/>
      <c r="AJ15" s="73"/>
      <c r="AK15" s="71" t="s">
        <v>526</v>
      </c>
      <c r="AL15" s="72"/>
      <c r="AM15" s="72"/>
      <c r="AN15" s="72"/>
      <c r="AO15" s="72"/>
      <c r="AP15" s="72"/>
      <c r="AQ15" s="73"/>
      <c r="AR15" s="71" t="s">
        <v>528</v>
      </c>
      <c r="AS15" s="72"/>
      <c r="AT15" s="72"/>
      <c r="AU15" s="72"/>
      <c r="AV15" s="72"/>
      <c r="AW15" s="72"/>
      <c r="AX15" s="661"/>
    </row>
    <row r="16" spans="1:50" ht="21" customHeight="1" x14ac:dyDescent="0.15">
      <c r="A16" s="463"/>
      <c r="B16" s="464"/>
      <c r="C16" s="464"/>
      <c r="D16" s="464"/>
      <c r="E16" s="464"/>
      <c r="F16" s="465"/>
      <c r="G16" s="476"/>
      <c r="H16" s="477"/>
      <c r="I16" s="343" t="s">
        <v>63</v>
      </c>
      <c r="J16" s="344"/>
      <c r="K16" s="344"/>
      <c r="L16" s="344"/>
      <c r="M16" s="344"/>
      <c r="N16" s="344"/>
      <c r="O16" s="345"/>
      <c r="P16" s="71" t="s">
        <v>524</v>
      </c>
      <c r="Q16" s="72"/>
      <c r="R16" s="72"/>
      <c r="S16" s="72"/>
      <c r="T16" s="72"/>
      <c r="U16" s="72"/>
      <c r="V16" s="73"/>
      <c r="W16" s="71" t="s">
        <v>524</v>
      </c>
      <c r="X16" s="72"/>
      <c r="Y16" s="72"/>
      <c r="Z16" s="72"/>
      <c r="AA16" s="72"/>
      <c r="AB16" s="72"/>
      <c r="AC16" s="73"/>
      <c r="AD16" s="71" t="s">
        <v>524</v>
      </c>
      <c r="AE16" s="72"/>
      <c r="AF16" s="72"/>
      <c r="AG16" s="72"/>
      <c r="AH16" s="72"/>
      <c r="AI16" s="72"/>
      <c r="AJ16" s="73"/>
      <c r="AK16" s="71" t="s">
        <v>524</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524</v>
      </c>
      <c r="Q17" s="72"/>
      <c r="R17" s="72"/>
      <c r="S17" s="72"/>
      <c r="T17" s="72"/>
      <c r="U17" s="72"/>
      <c r="V17" s="73"/>
      <c r="W17" s="71" t="s">
        <v>525</v>
      </c>
      <c r="X17" s="72"/>
      <c r="Y17" s="72"/>
      <c r="Z17" s="72"/>
      <c r="AA17" s="72"/>
      <c r="AB17" s="72"/>
      <c r="AC17" s="73"/>
      <c r="AD17" s="71" t="s">
        <v>524</v>
      </c>
      <c r="AE17" s="72"/>
      <c r="AF17" s="72"/>
      <c r="AG17" s="72"/>
      <c r="AH17" s="72"/>
      <c r="AI17" s="72"/>
      <c r="AJ17" s="73"/>
      <c r="AK17" s="71" t="s">
        <v>524</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9</v>
      </c>
      <c r="Q18" s="317"/>
      <c r="R18" s="317"/>
      <c r="S18" s="317"/>
      <c r="T18" s="317"/>
      <c r="U18" s="317"/>
      <c r="V18" s="318"/>
      <c r="W18" s="316">
        <f>SUM(W13:AC17)</f>
        <v>6</v>
      </c>
      <c r="X18" s="317"/>
      <c r="Y18" s="317"/>
      <c r="Z18" s="317"/>
      <c r="AA18" s="317"/>
      <c r="AB18" s="317"/>
      <c r="AC18" s="318"/>
      <c r="AD18" s="316">
        <f t="shared" ref="AD18" si="0">SUM(AD13:AJ17)</f>
        <v>11</v>
      </c>
      <c r="AE18" s="317"/>
      <c r="AF18" s="317"/>
      <c r="AG18" s="317"/>
      <c r="AH18" s="317"/>
      <c r="AI18" s="317"/>
      <c r="AJ18" s="318"/>
      <c r="AK18" s="316">
        <f t="shared" ref="AK18" si="1">SUM(AK13:AQ17)</f>
        <v>6</v>
      </c>
      <c r="AL18" s="317"/>
      <c r="AM18" s="317"/>
      <c r="AN18" s="317"/>
      <c r="AO18" s="317"/>
      <c r="AP18" s="317"/>
      <c r="AQ18" s="318"/>
      <c r="AR18" s="316">
        <f t="shared" ref="AR18" si="2">SUM(AR13:AX17)</f>
        <v>6</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4</v>
      </c>
      <c r="Q19" s="72"/>
      <c r="R19" s="72"/>
      <c r="S19" s="72"/>
      <c r="T19" s="72"/>
      <c r="U19" s="72"/>
      <c r="V19" s="73"/>
      <c r="W19" s="71">
        <v>3</v>
      </c>
      <c r="X19" s="72"/>
      <c r="Y19" s="72"/>
      <c r="Z19" s="72"/>
      <c r="AA19" s="72"/>
      <c r="AB19" s="72"/>
      <c r="AC19" s="73"/>
      <c r="AD19" s="71">
        <v>4</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0.44444444444444442</v>
      </c>
      <c r="Q20" s="321"/>
      <c r="R20" s="321"/>
      <c r="S20" s="321"/>
      <c r="T20" s="321"/>
      <c r="U20" s="321"/>
      <c r="V20" s="321"/>
      <c r="W20" s="321">
        <f>IF(W18=0, "-", W19/W18)</f>
        <v>0.5</v>
      </c>
      <c r="X20" s="321"/>
      <c r="Y20" s="321"/>
      <c r="Z20" s="321"/>
      <c r="AA20" s="321"/>
      <c r="AB20" s="321"/>
      <c r="AC20" s="321"/>
      <c r="AD20" s="321">
        <f>IF(AD18=0, "-", AD19/AD18)</f>
        <v>0.36363636363636365</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31</v>
      </c>
      <c r="AV22" s="110"/>
      <c r="AW22" s="108" t="s">
        <v>360</v>
      </c>
      <c r="AX22" s="109"/>
    </row>
    <row r="23" spans="1:50" ht="22.5" customHeight="1" x14ac:dyDescent="0.15">
      <c r="A23" s="217"/>
      <c r="B23" s="215"/>
      <c r="C23" s="215"/>
      <c r="D23" s="215"/>
      <c r="E23" s="215"/>
      <c r="F23" s="216"/>
      <c r="G23" s="322" t="s">
        <v>504</v>
      </c>
      <c r="H23" s="289"/>
      <c r="I23" s="289"/>
      <c r="J23" s="289"/>
      <c r="K23" s="289"/>
      <c r="L23" s="289"/>
      <c r="M23" s="289"/>
      <c r="N23" s="289"/>
      <c r="O23" s="290"/>
      <c r="P23" s="255" t="s">
        <v>506</v>
      </c>
      <c r="Q23" s="196"/>
      <c r="R23" s="196"/>
      <c r="S23" s="196"/>
      <c r="T23" s="196"/>
      <c r="U23" s="196"/>
      <c r="V23" s="196"/>
      <c r="W23" s="196"/>
      <c r="X23" s="197"/>
      <c r="Y23" s="294" t="s">
        <v>14</v>
      </c>
      <c r="Z23" s="295"/>
      <c r="AA23" s="296"/>
      <c r="AB23" s="336" t="s">
        <v>507</v>
      </c>
      <c r="AC23" s="297"/>
      <c r="AD23" s="297"/>
      <c r="AE23" s="93" t="s">
        <v>476</v>
      </c>
      <c r="AF23" s="94"/>
      <c r="AG23" s="94"/>
      <c r="AH23" s="94"/>
      <c r="AI23" s="95"/>
      <c r="AJ23" s="93">
        <v>18.8</v>
      </c>
      <c r="AK23" s="94"/>
      <c r="AL23" s="94"/>
      <c r="AM23" s="94"/>
      <c r="AN23" s="95"/>
      <c r="AO23" s="93">
        <v>20.2</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507</v>
      </c>
      <c r="AC24" s="297"/>
      <c r="AD24" s="297"/>
      <c r="AE24" s="93" t="s">
        <v>476</v>
      </c>
      <c r="AF24" s="94"/>
      <c r="AG24" s="94"/>
      <c r="AH24" s="94"/>
      <c r="AI24" s="95"/>
      <c r="AJ24" s="93">
        <v>30</v>
      </c>
      <c r="AK24" s="94"/>
      <c r="AL24" s="94"/>
      <c r="AM24" s="94"/>
      <c r="AN24" s="95"/>
      <c r="AO24" s="93">
        <v>30</v>
      </c>
      <c r="AP24" s="94"/>
      <c r="AQ24" s="94"/>
      <c r="AR24" s="94"/>
      <c r="AS24" s="95"/>
      <c r="AT24" s="93">
        <v>30</v>
      </c>
      <c r="AU24" s="94"/>
      <c r="AV24" s="94"/>
      <c r="AW24" s="94"/>
      <c r="AX24" s="96"/>
    </row>
    <row r="25" spans="1:50" ht="22.5" customHeight="1" x14ac:dyDescent="0.15">
      <c r="A25" s="667"/>
      <c r="B25" s="668"/>
      <c r="C25" s="668"/>
      <c r="D25" s="668"/>
      <c r="E25" s="668"/>
      <c r="F25" s="669"/>
      <c r="G25" s="323"/>
      <c r="H25" s="324"/>
      <c r="I25" s="324"/>
      <c r="J25" s="324"/>
      <c r="K25" s="324"/>
      <c r="L25" s="324"/>
      <c r="M25" s="324"/>
      <c r="N25" s="324"/>
      <c r="O25" s="325"/>
      <c r="P25" s="198"/>
      <c r="Q25" s="198"/>
      <c r="R25" s="198"/>
      <c r="S25" s="198"/>
      <c r="T25" s="198"/>
      <c r="U25" s="198"/>
      <c r="V25" s="198"/>
      <c r="W25" s="198"/>
      <c r="X25" s="199"/>
      <c r="Y25" s="120" t="s">
        <v>15</v>
      </c>
      <c r="Z25" s="121"/>
      <c r="AA25" s="171"/>
      <c r="AB25" s="679" t="s">
        <v>364</v>
      </c>
      <c r="AC25" s="265"/>
      <c r="AD25" s="265"/>
      <c r="AE25" s="93" t="s">
        <v>476</v>
      </c>
      <c r="AF25" s="94"/>
      <c r="AG25" s="94"/>
      <c r="AH25" s="94"/>
      <c r="AI25" s="95"/>
      <c r="AJ25" s="93">
        <v>63</v>
      </c>
      <c r="AK25" s="94"/>
      <c r="AL25" s="94"/>
      <c r="AM25" s="94"/>
      <c r="AN25" s="95"/>
      <c r="AO25" s="93">
        <v>67</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8" t="s">
        <v>303</v>
      </c>
      <c r="AU26" s="659"/>
      <c r="AV26" s="659"/>
      <c r="AW26" s="659"/>
      <c r="AX26" s="660"/>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5" t="s">
        <v>320</v>
      </c>
      <c r="B47" s="682"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5"/>
      <c r="B48" s="682"/>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2"/>
      <c r="C49" s="237"/>
      <c r="D49" s="237"/>
      <c r="E49" s="237"/>
      <c r="F49" s="238"/>
      <c r="G49" s="337" t="s">
        <v>483</v>
      </c>
      <c r="H49" s="337"/>
      <c r="I49" s="337"/>
      <c r="J49" s="337"/>
      <c r="K49" s="337"/>
      <c r="L49" s="337"/>
      <c r="M49" s="337"/>
      <c r="N49" s="337"/>
      <c r="O49" s="337"/>
      <c r="P49" s="337"/>
      <c r="Q49" s="337"/>
      <c r="R49" s="337"/>
      <c r="S49" s="337"/>
      <c r="T49" s="337"/>
      <c r="U49" s="337"/>
      <c r="V49" s="337"/>
      <c r="W49" s="337"/>
      <c r="X49" s="337"/>
      <c r="Y49" s="337"/>
      <c r="Z49" s="337"/>
      <c r="AA49" s="338"/>
      <c r="AB49" s="613" t="s">
        <v>484</v>
      </c>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5"/>
      <c r="B50" s="682"/>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5"/>
      <c r="B51" s="683"/>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t="s">
        <v>480</v>
      </c>
      <c r="AV53" s="110"/>
      <c r="AW53" s="108" t="s">
        <v>360</v>
      </c>
      <c r="AX53" s="109"/>
    </row>
    <row r="54" spans="1:50" ht="22.5" hidden="1" customHeight="1" x14ac:dyDescent="0.15">
      <c r="A54" s="235"/>
      <c r="B54" s="237"/>
      <c r="C54" s="237"/>
      <c r="D54" s="237"/>
      <c r="E54" s="237"/>
      <c r="F54" s="238"/>
      <c r="G54" s="275" t="s">
        <v>485</v>
      </c>
      <c r="H54" s="196"/>
      <c r="I54" s="196"/>
      <c r="J54" s="196"/>
      <c r="K54" s="196"/>
      <c r="L54" s="196"/>
      <c r="M54" s="196"/>
      <c r="N54" s="196"/>
      <c r="O54" s="197"/>
      <c r="P54" s="255" t="s">
        <v>505</v>
      </c>
      <c r="Q54" s="256"/>
      <c r="R54" s="256"/>
      <c r="S54" s="256"/>
      <c r="T54" s="256"/>
      <c r="U54" s="256"/>
      <c r="V54" s="256"/>
      <c r="W54" s="256"/>
      <c r="X54" s="257"/>
      <c r="Y54" s="262" t="s">
        <v>86</v>
      </c>
      <c r="Z54" s="263"/>
      <c r="AA54" s="264"/>
      <c r="AB54" s="369" t="s">
        <v>16</v>
      </c>
      <c r="AC54" s="226"/>
      <c r="AD54" s="226"/>
      <c r="AE54" s="93" t="s">
        <v>476</v>
      </c>
      <c r="AF54" s="94"/>
      <c r="AG54" s="94"/>
      <c r="AH54" s="94"/>
      <c r="AI54" s="95"/>
      <c r="AJ54" s="93">
        <v>18.8</v>
      </c>
      <c r="AK54" s="94"/>
      <c r="AL54" s="94"/>
      <c r="AM54" s="94"/>
      <c r="AN54" s="95"/>
      <c r="AO54" s="93">
        <v>20.2</v>
      </c>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6" t="s">
        <v>481</v>
      </c>
      <c r="AC55" s="232"/>
      <c r="AD55" s="232"/>
      <c r="AE55" s="93" t="s">
        <v>476</v>
      </c>
      <c r="AF55" s="94"/>
      <c r="AG55" s="94"/>
      <c r="AH55" s="94"/>
      <c r="AI55" s="95"/>
      <c r="AJ55" s="93" t="s">
        <v>476</v>
      </c>
      <c r="AK55" s="94"/>
      <c r="AL55" s="94"/>
      <c r="AM55" s="94"/>
      <c r="AN55" s="95"/>
      <c r="AO55" s="93" t="s">
        <v>476</v>
      </c>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t="s">
        <v>476</v>
      </c>
      <c r="AF56" s="94"/>
      <c r="AG56" s="94"/>
      <c r="AH56" s="94"/>
      <c r="AI56" s="95"/>
      <c r="AJ56" s="93" t="s">
        <v>476</v>
      </c>
      <c r="AK56" s="94"/>
      <c r="AL56" s="94"/>
      <c r="AM56" s="94"/>
      <c r="AN56" s="95"/>
      <c r="AO56" s="93" t="s">
        <v>476</v>
      </c>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508</v>
      </c>
      <c r="H68" s="196"/>
      <c r="I68" s="196"/>
      <c r="J68" s="196"/>
      <c r="K68" s="196"/>
      <c r="L68" s="196"/>
      <c r="M68" s="196"/>
      <c r="N68" s="196"/>
      <c r="O68" s="196"/>
      <c r="P68" s="196"/>
      <c r="Q68" s="196"/>
      <c r="R68" s="196"/>
      <c r="S68" s="196"/>
      <c r="T68" s="196"/>
      <c r="U68" s="196"/>
      <c r="V68" s="196"/>
      <c r="W68" s="196"/>
      <c r="X68" s="197"/>
      <c r="Y68" s="333" t="s">
        <v>66</v>
      </c>
      <c r="Z68" s="334"/>
      <c r="AA68" s="335"/>
      <c r="AB68" s="203" t="s">
        <v>509</v>
      </c>
      <c r="AC68" s="204"/>
      <c r="AD68" s="205"/>
      <c r="AE68" s="93">
        <v>7</v>
      </c>
      <c r="AF68" s="94"/>
      <c r="AG68" s="94"/>
      <c r="AH68" s="94"/>
      <c r="AI68" s="95"/>
      <c r="AJ68" s="93">
        <v>4</v>
      </c>
      <c r="AK68" s="94"/>
      <c r="AL68" s="94"/>
      <c r="AM68" s="94"/>
      <c r="AN68" s="95"/>
      <c r="AO68" s="93">
        <v>4</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03" t="s">
        <v>509</v>
      </c>
      <c r="AC69" s="204"/>
      <c r="AD69" s="205"/>
      <c r="AE69" s="93">
        <v>10</v>
      </c>
      <c r="AF69" s="94"/>
      <c r="AG69" s="94"/>
      <c r="AH69" s="94"/>
      <c r="AI69" s="95"/>
      <c r="AJ69" s="93">
        <v>10</v>
      </c>
      <c r="AK69" s="94"/>
      <c r="AL69" s="94"/>
      <c r="AM69" s="94"/>
      <c r="AN69" s="95"/>
      <c r="AO69" s="93">
        <v>10</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510</v>
      </c>
      <c r="H83" s="144"/>
      <c r="I83" s="144"/>
      <c r="J83" s="144"/>
      <c r="K83" s="144"/>
      <c r="L83" s="144"/>
      <c r="M83" s="144"/>
      <c r="N83" s="144"/>
      <c r="O83" s="144"/>
      <c r="P83" s="144"/>
      <c r="Q83" s="144"/>
      <c r="R83" s="144"/>
      <c r="S83" s="144"/>
      <c r="T83" s="144"/>
      <c r="U83" s="144"/>
      <c r="V83" s="144"/>
      <c r="W83" s="144"/>
      <c r="X83" s="144"/>
      <c r="Y83" s="146" t="s">
        <v>17</v>
      </c>
      <c r="Z83" s="147"/>
      <c r="AA83" s="148"/>
      <c r="AB83" s="181" t="s">
        <v>511</v>
      </c>
      <c r="AC83" s="150"/>
      <c r="AD83" s="151"/>
      <c r="AE83" s="152">
        <f>2.626/7</f>
        <v>0.37514285714285711</v>
      </c>
      <c r="AF83" s="153"/>
      <c r="AG83" s="153"/>
      <c r="AH83" s="153"/>
      <c r="AI83" s="153"/>
      <c r="AJ83" s="152">
        <f>3.01/4</f>
        <v>0.75249999999999995</v>
      </c>
      <c r="AK83" s="153"/>
      <c r="AL83" s="153"/>
      <c r="AM83" s="153"/>
      <c r="AN83" s="153"/>
      <c r="AO83" s="152">
        <f>4.04/4</f>
        <v>1.01</v>
      </c>
      <c r="AP83" s="153"/>
      <c r="AQ83" s="153"/>
      <c r="AR83" s="153"/>
      <c r="AS83" s="153"/>
      <c r="AT83" s="93">
        <v>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512</v>
      </c>
      <c r="AC84" s="158"/>
      <c r="AD84" s="159"/>
      <c r="AE84" s="157" t="s">
        <v>519</v>
      </c>
      <c r="AF84" s="158"/>
      <c r="AG84" s="158"/>
      <c r="AH84" s="158"/>
      <c r="AI84" s="159"/>
      <c r="AJ84" s="182" t="s">
        <v>520</v>
      </c>
      <c r="AK84" s="158"/>
      <c r="AL84" s="158"/>
      <c r="AM84" s="158"/>
      <c r="AN84" s="159"/>
      <c r="AO84" s="157" t="s">
        <v>531</v>
      </c>
      <c r="AP84" s="158"/>
      <c r="AQ84" s="158"/>
      <c r="AR84" s="158"/>
      <c r="AS84" s="159"/>
      <c r="AT84" s="157" t="s">
        <v>530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486</v>
      </c>
      <c r="D98" s="414"/>
      <c r="E98" s="414"/>
      <c r="F98" s="414"/>
      <c r="G98" s="414"/>
      <c r="H98" s="414"/>
      <c r="I98" s="414"/>
      <c r="J98" s="414"/>
      <c r="K98" s="415"/>
      <c r="L98" s="71">
        <v>8.5000000000000006E-2</v>
      </c>
      <c r="M98" s="72"/>
      <c r="N98" s="72"/>
      <c r="O98" s="72"/>
      <c r="P98" s="72"/>
      <c r="Q98" s="73"/>
      <c r="R98" s="71">
        <v>0.09</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8"/>
      <c r="B99" s="379"/>
      <c r="C99" s="161" t="s">
        <v>487</v>
      </c>
      <c r="D99" s="162"/>
      <c r="E99" s="162"/>
      <c r="F99" s="162"/>
      <c r="G99" s="162"/>
      <c r="H99" s="162"/>
      <c r="I99" s="162"/>
      <c r="J99" s="162"/>
      <c r="K99" s="163"/>
      <c r="L99" s="71">
        <v>6.3470000000000004</v>
      </c>
      <c r="M99" s="72"/>
      <c r="N99" s="72"/>
      <c r="O99" s="72"/>
      <c r="P99" s="72"/>
      <c r="Q99" s="73"/>
      <c r="R99" s="71">
        <v>6.0119999999999996</v>
      </c>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80"/>
      <c r="B104" s="381"/>
      <c r="C104" s="370" t="s">
        <v>22</v>
      </c>
      <c r="D104" s="371"/>
      <c r="E104" s="371"/>
      <c r="F104" s="371"/>
      <c r="G104" s="371"/>
      <c r="H104" s="371"/>
      <c r="I104" s="371"/>
      <c r="J104" s="371"/>
      <c r="K104" s="372"/>
      <c r="L104" s="373">
        <f>SUM(L98:Q103)</f>
        <v>6.4320000000000004</v>
      </c>
      <c r="M104" s="374"/>
      <c r="N104" s="374"/>
      <c r="O104" s="374"/>
      <c r="P104" s="374"/>
      <c r="Q104" s="375"/>
      <c r="R104" s="373">
        <f>SUM(R98:W103)</f>
        <v>6.1019999999999994</v>
      </c>
      <c r="S104" s="374"/>
      <c r="T104" s="374"/>
      <c r="U104" s="374"/>
      <c r="V104" s="374"/>
      <c r="W104" s="375"/>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8.25"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499</v>
      </c>
      <c r="AH108" s="601"/>
      <c r="AI108" s="601"/>
      <c r="AJ108" s="601"/>
      <c r="AK108" s="601"/>
      <c r="AL108" s="601"/>
      <c r="AM108" s="601"/>
      <c r="AN108" s="601"/>
      <c r="AO108" s="601"/>
      <c r="AP108" s="601"/>
      <c r="AQ108" s="601"/>
      <c r="AR108" s="601"/>
      <c r="AS108" s="601"/>
      <c r="AT108" s="601"/>
      <c r="AU108" s="601"/>
      <c r="AV108" s="601"/>
      <c r="AW108" s="601"/>
      <c r="AX108" s="602"/>
    </row>
    <row r="109" spans="1:50" ht="62.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304" t="s">
        <v>500</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470</v>
      </c>
      <c r="AE110" s="585"/>
      <c r="AF110" s="585"/>
      <c r="AG110" s="530" t="s">
        <v>501</v>
      </c>
      <c r="AH110" s="198"/>
      <c r="AI110" s="198"/>
      <c r="AJ110" s="198"/>
      <c r="AK110" s="198"/>
      <c r="AL110" s="198"/>
      <c r="AM110" s="198"/>
      <c r="AN110" s="198"/>
      <c r="AO110" s="198"/>
      <c r="AP110" s="198"/>
      <c r="AQ110" s="198"/>
      <c r="AR110" s="198"/>
      <c r="AS110" s="198"/>
      <c r="AT110" s="198"/>
      <c r="AU110" s="198"/>
      <c r="AV110" s="198"/>
      <c r="AW110" s="198"/>
      <c r="AX110" s="531"/>
    </row>
    <row r="111" spans="1:50" ht="32.25"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470</v>
      </c>
      <c r="AE111" s="438"/>
      <c r="AF111" s="438"/>
      <c r="AG111" s="301" t="s">
        <v>516</v>
      </c>
      <c r="AH111" s="302"/>
      <c r="AI111" s="302"/>
      <c r="AJ111" s="302"/>
      <c r="AK111" s="302"/>
      <c r="AL111" s="302"/>
      <c r="AM111" s="302"/>
      <c r="AN111" s="302"/>
      <c r="AO111" s="302"/>
      <c r="AP111" s="302"/>
      <c r="AQ111" s="302"/>
      <c r="AR111" s="302"/>
      <c r="AS111" s="302"/>
      <c r="AT111" s="302"/>
      <c r="AU111" s="302"/>
      <c r="AV111" s="302"/>
      <c r="AW111" s="302"/>
      <c r="AX111" s="303"/>
    </row>
    <row r="112" spans="1:50" ht="37.5"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488</v>
      </c>
      <c r="AE112" s="442"/>
      <c r="AF112" s="442"/>
      <c r="AG112" s="304" t="s">
        <v>477</v>
      </c>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470</v>
      </c>
      <c r="AE113" s="442"/>
      <c r="AF113" s="442"/>
      <c r="AG113" s="304" t="s">
        <v>514</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488</v>
      </c>
      <c r="AE114" s="442"/>
      <c r="AF114" s="442"/>
      <c r="AG114" s="304" t="s">
        <v>513</v>
      </c>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470</v>
      </c>
      <c r="AE115" s="442"/>
      <c r="AF115" s="442"/>
      <c r="AG115" s="304" t="s">
        <v>502</v>
      </c>
      <c r="AH115" s="305"/>
      <c r="AI115" s="305"/>
      <c r="AJ115" s="305"/>
      <c r="AK115" s="305"/>
      <c r="AL115" s="305"/>
      <c r="AM115" s="305"/>
      <c r="AN115" s="305"/>
      <c r="AO115" s="305"/>
      <c r="AP115" s="305"/>
      <c r="AQ115" s="305"/>
      <c r="AR115" s="305"/>
      <c r="AS115" s="305"/>
      <c r="AT115" s="305"/>
      <c r="AU115" s="305"/>
      <c r="AV115" s="305"/>
      <c r="AW115" s="305"/>
      <c r="AX115" s="306"/>
    </row>
    <row r="116" spans="1:64" ht="31.5"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470</v>
      </c>
      <c r="AE116" s="633"/>
      <c r="AF116" s="633"/>
      <c r="AG116" s="366" t="s">
        <v>521</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4.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527</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23.2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470</v>
      </c>
      <c r="AE118" s="438"/>
      <c r="AF118" s="637"/>
      <c r="AG118" s="301" t="s">
        <v>503</v>
      </c>
      <c r="AH118" s="302"/>
      <c r="AI118" s="302"/>
      <c r="AJ118" s="302"/>
      <c r="AK118" s="302"/>
      <c r="AL118" s="302"/>
      <c r="AM118" s="302"/>
      <c r="AN118" s="302"/>
      <c r="AO118" s="302"/>
      <c r="AP118" s="302"/>
      <c r="AQ118" s="302"/>
      <c r="AR118" s="302"/>
      <c r="AS118" s="302"/>
      <c r="AT118" s="302"/>
      <c r="AU118" s="302"/>
      <c r="AV118" s="302"/>
      <c r="AW118" s="302"/>
      <c r="AX118" s="303"/>
    </row>
    <row r="119" spans="1:64" ht="51"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470</v>
      </c>
      <c r="AE119" s="606"/>
      <c r="AF119" s="606"/>
      <c r="AG119" s="304" t="s">
        <v>523</v>
      </c>
      <c r="AH119" s="305"/>
      <c r="AI119" s="305"/>
      <c r="AJ119" s="305"/>
      <c r="AK119" s="305"/>
      <c r="AL119" s="305"/>
      <c r="AM119" s="305"/>
      <c r="AN119" s="305"/>
      <c r="AO119" s="305"/>
      <c r="AP119" s="305"/>
      <c r="AQ119" s="305"/>
      <c r="AR119" s="305"/>
      <c r="AS119" s="305"/>
      <c r="AT119" s="305"/>
      <c r="AU119" s="305"/>
      <c r="AV119" s="305"/>
      <c r="AW119" s="305"/>
      <c r="AX119" s="306"/>
    </row>
    <row r="120" spans="1:64" ht="36.7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470</v>
      </c>
      <c r="AE120" s="442"/>
      <c r="AF120" s="442"/>
      <c r="AG120" s="304" t="s">
        <v>522</v>
      </c>
      <c r="AH120" s="305"/>
      <c r="AI120" s="305"/>
      <c r="AJ120" s="305"/>
      <c r="AK120" s="305"/>
      <c r="AL120" s="305"/>
      <c r="AM120" s="305"/>
      <c r="AN120" s="305"/>
      <c r="AO120" s="305"/>
      <c r="AP120" s="305"/>
      <c r="AQ120" s="305"/>
      <c r="AR120" s="305"/>
      <c r="AS120" s="305"/>
      <c r="AT120" s="305"/>
      <c r="AU120" s="305"/>
      <c r="AV120" s="305"/>
      <c r="AW120" s="305"/>
      <c r="AX120" s="306"/>
    </row>
    <row r="121" spans="1:64" ht="35.2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470</v>
      </c>
      <c r="AE121" s="442"/>
      <c r="AF121" s="442"/>
      <c r="AG121" s="530" t="s">
        <v>515</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488</v>
      </c>
      <c r="AE122" s="438"/>
      <c r="AF122" s="438"/>
      <c r="AG122" s="576" t="s">
        <v>481</v>
      </c>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7"/>
      <c r="AI123" s="277"/>
      <c r="AJ123" s="277"/>
      <c r="AK123" s="277"/>
      <c r="AL123" s="277"/>
      <c r="AM123" s="277"/>
      <c r="AN123" s="277"/>
      <c r="AO123" s="277"/>
      <c r="AP123" s="277"/>
      <c r="AQ123" s="277"/>
      <c r="AR123" s="277"/>
      <c r="AS123" s="277"/>
      <c r="AT123" s="277"/>
      <c r="AU123" s="277"/>
      <c r="AV123" s="277"/>
      <c r="AW123" s="277"/>
      <c r="AX123" s="579"/>
    </row>
    <row r="124" spans="1:64" ht="14.25" customHeight="1" x14ac:dyDescent="0.15">
      <c r="A124" s="624"/>
      <c r="B124" s="625"/>
      <c r="C124" s="638" t="s">
        <v>480</v>
      </c>
      <c r="D124" s="639"/>
      <c r="E124" s="639"/>
      <c r="F124" s="639"/>
      <c r="G124" s="639"/>
      <c r="H124" s="639"/>
      <c r="I124" s="639"/>
      <c r="J124" s="639"/>
      <c r="K124" s="639"/>
      <c r="L124" s="639"/>
      <c r="M124" s="639"/>
      <c r="N124" s="639"/>
      <c r="O124" s="640"/>
      <c r="P124" s="647" t="s">
        <v>481</v>
      </c>
      <c r="Q124" s="647"/>
      <c r="R124" s="647"/>
      <c r="S124" s="648"/>
      <c r="T124" s="630" t="s">
        <v>481</v>
      </c>
      <c r="U124" s="305"/>
      <c r="V124" s="305"/>
      <c r="W124" s="305"/>
      <c r="X124" s="305"/>
      <c r="Y124" s="305"/>
      <c r="Z124" s="305"/>
      <c r="AA124" s="305"/>
      <c r="AB124" s="305"/>
      <c r="AC124" s="305"/>
      <c r="AD124" s="305"/>
      <c r="AE124" s="305"/>
      <c r="AF124" s="631"/>
      <c r="AG124" s="578"/>
      <c r="AH124" s="277"/>
      <c r="AI124" s="277"/>
      <c r="AJ124" s="277"/>
      <c r="AK124" s="277"/>
      <c r="AL124" s="277"/>
      <c r="AM124" s="277"/>
      <c r="AN124" s="277"/>
      <c r="AO124" s="277"/>
      <c r="AP124" s="277"/>
      <c r="AQ124" s="277"/>
      <c r="AR124" s="277"/>
      <c r="AS124" s="277"/>
      <c r="AT124" s="277"/>
      <c r="AU124" s="277"/>
      <c r="AV124" s="277"/>
      <c r="AW124" s="277"/>
      <c r="AX124" s="579"/>
    </row>
    <row r="125" spans="1:64" ht="14.25" customHeight="1" x14ac:dyDescent="0.15">
      <c r="A125" s="626"/>
      <c r="B125" s="627"/>
      <c r="C125" s="641" t="s">
        <v>480</v>
      </c>
      <c r="D125" s="642"/>
      <c r="E125" s="642"/>
      <c r="F125" s="642"/>
      <c r="G125" s="642"/>
      <c r="H125" s="642"/>
      <c r="I125" s="642"/>
      <c r="J125" s="642"/>
      <c r="K125" s="642"/>
      <c r="L125" s="642"/>
      <c r="M125" s="642"/>
      <c r="N125" s="642"/>
      <c r="O125" s="643"/>
      <c r="P125" s="649" t="s">
        <v>480</v>
      </c>
      <c r="Q125" s="649"/>
      <c r="R125" s="649"/>
      <c r="S125" s="650"/>
      <c r="T125" s="434" t="s">
        <v>480</v>
      </c>
      <c r="U125" s="435"/>
      <c r="V125" s="435"/>
      <c r="W125" s="435"/>
      <c r="X125" s="435"/>
      <c r="Y125" s="435"/>
      <c r="Z125" s="435"/>
      <c r="AA125" s="435"/>
      <c r="AB125" s="435"/>
      <c r="AC125" s="435"/>
      <c r="AD125" s="435"/>
      <c r="AE125" s="435"/>
      <c r="AF125" s="436"/>
      <c r="AG125" s="580"/>
      <c r="AH125" s="198"/>
      <c r="AI125" s="198"/>
      <c r="AJ125" s="198"/>
      <c r="AK125" s="198"/>
      <c r="AL125" s="198"/>
      <c r="AM125" s="198"/>
      <c r="AN125" s="198"/>
      <c r="AO125" s="198"/>
      <c r="AP125" s="198"/>
      <c r="AQ125" s="198"/>
      <c r="AR125" s="198"/>
      <c r="AS125" s="198"/>
      <c r="AT125" s="198"/>
      <c r="AU125" s="198"/>
      <c r="AV125" s="198"/>
      <c r="AW125" s="198"/>
      <c r="AX125" s="531"/>
    </row>
    <row r="126" spans="1:64" ht="45" customHeight="1" x14ac:dyDescent="0.15">
      <c r="A126" s="549" t="s">
        <v>58</v>
      </c>
      <c r="B126" s="550"/>
      <c r="C126" s="392" t="s">
        <v>64</v>
      </c>
      <c r="D126" s="572"/>
      <c r="E126" s="572"/>
      <c r="F126" s="573"/>
      <c r="G126" s="543" t="s">
        <v>517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58.5" customHeight="1" thickBot="1" x14ac:dyDescent="0.2">
      <c r="A127" s="551"/>
      <c r="B127" s="552"/>
      <c r="C127" s="361" t="s">
        <v>68</v>
      </c>
      <c r="D127" s="362"/>
      <c r="E127" s="362"/>
      <c r="F127" s="363"/>
      <c r="G127" s="364" t="s">
        <v>489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9" customHeight="1" thickBot="1" x14ac:dyDescent="0.2">
      <c r="A129" s="571" t="s">
        <v>536</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3.75" customHeight="1" thickBot="1" x14ac:dyDescent="0.2">
      <c r="A131" s="546" t="s">
        <v>307</v>
      </c>
      <c r="B131" s="547"/>
      <c r="C131" s="547"/>
      <c r="D131" s="547"/>
      <c r="E131" s="548"/>
      <c r="F131" s="565" t="s">
        <v>532</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 customHeight="1" thickBot="1" x14ac:dyDescent="0.2">
      <c r="A133" s="431" t="s">
        <v>533</v>
      </c>
      <c r="B133" s="432"/>
      <c r="C133" s="432"/>
      <c r="D133" s="432"/>
      <c r="E133" s="433"/>
      <c r="F133" s="568" t="s">
        <v>535</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0"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v>184</v>
      </c>
      <c r="H137" s="419"/>
      <c r="I137" s="419"/>
      <c r="J137" s="419"/>
      <c r="K137" s="419"/>
      <c r="L137" s="419"/>
      <c r="M137" s="419"/>
      <c r="N137" s="419"/>
      <c r="O137" s="419"/>
      <c r="P137" s="420"/>
      <c r="Q137" s="405" t="s">
        <v>225</v>
      </c>
      <c r="R137" s="405"/>
      <c r="S137" s="405"/>
      <c r="T137" s="405"/>
      <c r="U137" s="405"/>
      <c r="V137" s="405"/>
      <c r="W137" s="418">
        <v>175</v>
      </c>
      <c r="X137" s="419"/>
      <c r="Y137" s="419"/>
      <c r="Z137" s="419"/>
      <c r="AA137" s="419"/>
      <c r="AB137" s="419"/>
      <c r="AC137" s="419"/>
      <c r="AD137" s="419"/>
      <c r="AE137" s="419"/>
      <c r="AF137" s="420"/>
      <c r="AG137" s="405" t="s">
        <v>226</v>
      </c>
      <c r="AH137" s="405"/>
      <c r="AI137" s="405"/>
      <c r="AJ137" s="405"/>
      <c r="AK137" s="405"/>
      <c r="AL137" s="405"/>
      <c r="AM137" s="401">
        <v>184</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240</v>
      </c>
      <c r="H138" s="422"/>
      <c r="I138" s="422"/>
      <c r="J138" s="422"/>
      <c r="K138" s="422"/>
      <c r="L138" s="422"/>
      <c r="M138" s="422"/>
      <c r="N138" s="422"/>
      <c r="O138" s="422"/>
      <c r="P138" s="423"/>
      <c r="Q138" s="407" t="s">
        <v>228</v>
      </c>
      <c r="R138" s="407"/>
      <c r="S138" s="407"/>
      <c r="T138" s="407"/>
      <c r="U138" s="407"/>
      <c r="V138" s="407"/>
      <c r="W138" s="421">
        <v>237</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t="s">
        <v>491</v>
      </c>
      <c r="H180" s="98"/>
      <c r="I180" s="98"/>
      <c r="J180" s="98"/>
      <c r="K180" s="99"/>
      <c r="L180" s="100" t="s">
        <v>492</v>
      </c>
      <c r="M180" s="101"/>
      <c r="N180" s="101"/>
      <c r="O180" s="101"/>
      <c r="P180" s="101"/>
      <c r="Q180" s="101"/>
      <c r="R180" s="101"/>
      <c r="S180" s="101"/>
      <c r="T180" s="101"/>
      <c r="U180" s="101"/>
      <c r="V180" s="101"/>
      <c r="W180" s="101"/>
      <c r="X180" s="102"/>
      <c r="Y180" s="103">
        <v>2.1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8" t="s">
        <v>518</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7" t="s">
        <v>493</v>
      </c>
      <c r="D236" s="113"/>
      <c r="E236" s="113"/>
      <c r="F236" s="113"/>
      <c r="G236" s="113"/>
      <c r="H236" s="113"/>
      <c r="I236" s="113"/>
      <c r="J236" s="113"/>
      <c r="K236" s="113"/>
      <c r="L236" s="113"/>
      <c r="M236" s="113" t="s">
        <v>495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2.0968520000000002</v>
      </c>
      <c r="AL236" s="115"/>
      <c r="AM236" s="115"/>
      <c r="AN236" s="115"/>
      <c r="AO236" s="115"/>
      <c r="AP236" s="116"/>
      <c r="AQ236" s="117" t="s">
        <v>498</v>
      </c>
      <c r="AR236" s="113"/>
      <c r="AS236" s="113"/>
      <c r="AT236" s="113"/>
      <c r="AU236" s="114" t="s">
        <v>480</v>
      </c>
      <c r="AV236" s="115"/>
      <c r="AW236" s="115"/>
      <c r="AX236" s="116"/>
    </row>
    <row r="237" spans="1:50" ht="30" customHeight="1" x14ac:dyDescent="0.15">
      <c r="A237" s="112">
        <v>2</v>
      </c>
      <c r="B237" s="112">
        <v>1</v>
      </c>
      <c r="C237" s="117" t="s">
        <v>494</v>
      </c>
      <c r="D237" s="113"/>
      <c r="E237" s="113"/>
      <c r="F237" s="113"/>
      <c r="G237" s="113"/>
      <c r="H237" s="113"/>
      <c r="I237" s="113"/>
      <c r="J237" s="113"/>
      <c r="K237" s="113"/>
      <c r="L237" s="113"/>
      <c r="M237" s="113" t="s">
        <v>496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0.97199999999999998</v>
      </c>
      <c r="AL237" s="115"/>
      <c r="AM237" s="115"/>
      <c r="AN237" s="115"/>
      <c r="AO237" s="115"/>
      <c r="AP237" s="116"/>
      <c r="AQ237" s="117" t="s">
        <v>498</v>
      </c>
      <c r="AR237" s="113"/>
      <c r="AS237" s="113"/>
      <c r="AT237" s="113"/>
      <c r="AU237" s="114" t="s">
        <v>481</v>
      </c>
      <c r="AV237" s="115"/>
      <c r="AW237" s="115"/>
      <c r="AX237" s="116"/>
    </row>
    <row r="238" spans="1:50" ht="30" customHeight="1" x14ac:dyDescent="0.15">
      <c r="A238" s="112">
        <v>3</v>
      </c>
      <c r="B238" s="112">
        <v>1</v>
      </c>
      <c r="C238" s="117" t="s">
        <v>529</v>
      </c>
      <c r="D238" s="113"/>
      <c r="E238" s="113"/>
      <c r="F238" s="113"/>
      <c r="G238" s="113"/>
      <c r="H238" s="113"/>
      <c r="I238" s="113"/>
      <c r="J238" s="113"/>
      <c r="K238" s="113"/>
      <c r="L238" s="113"/>
      <c r="M238" s="123" t="s">
        <v>497</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0.97199999999999998</v>
      </c>
      <c r="AL238" s="115"/>
      <c r="AM238" s="115"/>
      <c r="AN238" s="115"/>
      <c r="AO238" s="115"/>
      <c r="AP238" s="116"/>
      <c r="AQ238" s="117" t="s">
        <v>498</v>
      </c>
      <c r="AR238" s="113"/>
      <c r="AS238" s="113"/>
      <c r="AT238" s="113"/>
      <c r="AU238" s="114" t="s">
        <v>482</v>
      </c>
      <c r="AV238" s="115"/>
      <c r="AW238" s="115"/>
      <c r="AX238" s="116"/>
    </row>
    <row r="239" spans="1:50" ht="30"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28575</xdr:rowOff>
                  </from>
                  <to>
                    <xdr:col>44</xdr:col>
                    <xdr:colOff>180975</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496</xdr:row>
                    <xdr:rowOff>38100</xdr:rowOff>
                  </from>
                  <to>
                    <xdr:col>44</xdr:col>
                    <xdr:colOff>180975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465</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3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88"/>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3"/>
      <c r="H6" s="324"/>
      <c r="I6" s="324"/>
      <c r="J6" s="324"/>
      <c r="K6" s="324"/>
      <c r="L6" s="324"/>
      <c r="M6" s="324"/>
      <c r="N6" s="324"/>
      <c r="O6" s="325"/>
      <c r="P6" s="198"/>
      <c r="Q6" s="198"/>
      <c r="R6" s="198"/>
      <c r="S6" s="198"/>
      <c r="T6" s="198"/>
      <c r="U6" s="198"/>
      <c r="V6" s="198"/>
      <c r="W6" s="198"/>
      <c r="X6" s="199"/>
      <c r="Y6" s="120" t="s">
        <v>15</v>
      </c>
      <c r="Z6" s="121"/>
      <c r="AA6" s="171"/>
      <c r="AB6" s="679" t="s">
        <v>466</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3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88"/>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3"/>
      <c r="H11" s="324"/>
      <c r="I11" s="324"/>
      <c r="J11" s="324"/>
      <c r="K11" s="324"/>
      <c r="L11" s="324"/>
      <c r="M11" s="324"/>
      <c r="N11" s="324"/>
      <c r="O11" s="325"/>
      <c r="P11" s="198"/>
      <c r="Q11" s="198"/>
      <c r="R11" s="198"/>
      <c r="S11" s="198"/>
      <c r="T11" s="198"/>
      <c r="U11" s="198"/>
      <c r="V11" s="198"/>
      <c r="W11" s="198"/>
      <c r="X11" s="199"/>
      <c r="Y11" s="120" t="s">
        <v>15</v>
      </c>
      <c r="Z11" s="121"/>
      <c r="AA11" s="171"/>
      <c r="AB11" s="679"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3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88"/>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3"/>
      <c r="H16" s="324"/>
      <c r="I16" s="324"/>
      <c r="J16" s="324"/>
      <c r="K16" s="324"/>
      <c r="L16" s="324"/>
      <c r="M16" s="324"/>
      <c r="N16" s="324"/>
      <c r="O16" s="325"/>
      <c r="P16" s="198"/>
      <c r="Q16" s="198"/>
      <c r="R16" s="198"/>
      <c r="S16" s="198"/>
      <c r="T16" s="198"/>
      <c r="U16" s="198"/>
      <c r="V16" s="198"/>
      <c r="W16" s="198"/>
      <c r="X16" s="199"/>
      <c r="Y16" s="120" t="s">
        <v>15</v>
      </c>
      <c r="Z16" s="121"/>
      <c r="AA16" s="171"/>
      <c r="AB16" s="679"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3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88"/>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3"/>
      <c r="H21" s="324"/>
      <c r="I21" s="324"/>
      <c r="J21" s="324"/>
      <c r="K21" s="324"/>
      <c r="L21" s="324"/>
      <c r="M21" s="324"/>
      <c r="N21" s="324"/>
      <c r="O21" s="325"/>
      <c r="P21" s="198"/>
      <c r="Q21" s="198"/>
      <c r="R21" s="198"/>
      <c r="S21" s="198"/>
      <c r="T21" s="198"/>
      <c r="U21" s="198"/>
      <c r="V21" s="198"/>
      <c r="W21" s="198"/>
      <c r="X21" s="199"/>
      <c r="Y21" s="120" t="s">
        <v>15</v>
      </c>
      <c r="Z21" s="121"/>
      <c r="AA21" s="171"/>
      <c r="AB21" s="679" t="s">
        <v>467</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468</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3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88"/>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3"/>
      <c r="H26" s="324"/>
      <c r="I26" s="324"/>
      <c r="J26" s="324"/>
      <c r="K26" s="324"/>
      <c r="L26" s="324"/>
      <c r="M26" s="324"/>
      <c r="N26" s="324"/>
      <c r="O26" s="325"/>
      <c r="P26" s="198"/>
      <c r="Q26" s="198"/>
      <c r="R26" s="198"/>
      <c r="S26" s="198"/>
      <c r="T26" s="198"/>
      <c r="U26" s="198"/>
      <c r="V26" s="198"/>
      <c r="W26" s="198"/>
      <c r="X26" s="199"/>
      <c r="Y26" s="120" t="s">
        <v>15</v>
      </c>
      <c r="Z26" s="121"/>
      <c r="AA26" s="171"/>
      <c r="AB26" s="679" t="s">
        <v>467</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465</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3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88"/>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3"/>
      <c r="H31" s="324"/>
      <c r="I31" s="324"/>
      <c r="J31" s="324"/>
      <c r="K31" s="324"/>
      <c r="L31" s="324"/>
      <c r="M31" s="324"/>
      <c r="N31" s="324"/>
      <c r="O31" s="325"/>
      <c r="P31" s="198"/>
      <c r="Q31" s="198"/>
      <c r="R31" s="198"/>
      <c r="S31" s="198"/>
      <c r="T31" s="198"/>
      <c r="U31" s="198"/>
      <c r="V31" s="198"/>
      <c r="W31" s="198"/>
      <c r="X31" s="199"/>
      <c r="Y31" s="120" t="s">
        <v>15</v>
      </c>
      <c r="Z31" s="121"/>
      <c r="AA31" s="171"/>
      <c r="AB31" s="679" t="s">
        <v>466</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468</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3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88"/>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3"/>
      <c r="H36" s="324"/>
      <c r="I36" s="324"/>
      <c r="J36" s="324"/>
      <c r="K36" s="324"/>
      <c r="L36" s="324"/>
      <c r="M36" s="324"/>
      <c r="N36" s="324"/>
      <c r="O36" s="325"/>
      <c r="P36" s="198"/>
      <c r="Q36" s="198"/>
      <c r="R36" s="198"/>
      <c r="S36" s="198"/>
      <c r="T36" s="198"/>
      <c r="U36" s="198"/>
      <c r="V36" s="198"/>
      <c r="W36" s="198"/>
      <c r="X36" s="199"/>
      <c r="Y36" s="120" t="s">
        <v>15</v>
      </c>
      <c r="Z36" s="121"/>
      <c r="AA36" s="171"/>
      <c r="AB36" s="679" t="s">
        <v>467</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468</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3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88"/>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3"/>
      <c r="H41" s="324"/>
      <c r="I41" s="324"/>
      <c r="J41" s="324"/>
      <c r="K41" s="324"/>
      <c r="L41" s="324"/>
      <c r="M41" s="324"/>
      <c r="N41" s="324"/>
      <c r="O41" s="325"/>
      <c r="P41" s="198"/>
      <c r="Q41" s="198"/>
      <c r="R41" s="198"/>
      <c r="S41" s="198"/>
      <c r="T41" s="198"/>
      <c r="U41" s="198"/>
      <c r="V41" s="198"/>
      <c r="W41" s="198"/>
      <c r="X41" s="199"/>
      <c r="Y41" s="120" t="s">
        <v>15</v>
      </c>
      <c r="Z41" s="121"/>
      <c r="AA41" s="171"/>
      <c r="AB41" s="679" t="s">
        <v>467</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468</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3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88"/>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3"/>
      <c r="H46" s="324"/>
      <c r="I46" s="324"/>
      <c r="J46" s="324"/>
      <c r="K46" s="324"/>
      <c r="L46" s="324"/>
      <c r="M46" s="324"/>
      <c r="N46" s="324"/>
      <c r="O46" s="325"/>
      <c r="P46" s="198"/>
      <c r="Q46" s="198"/>
      <c r="R46" s="198"/>
      <c r="S46" s="198"/>
      <c r="T46" s="198"/>
      <c r="U46" s="198"/>
      <c r="V46" s="198"/>
      <c r="W46" s="198"/>
      <c r="X46" s="199"/>
      <c r="Y46" s="120" t="s">
        <v>15</v>
      </c>
      <c r="Z46" s="121"/>
      <c r="AA46" s="171"/>
      <c r="AB46" s="679" t="s">
        <v>467</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465</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3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88"/>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3"/>
      <c r="H51" s="324"/>
      <c r="I51" s="324"/>
      <c r="J51" s="324"/>
      <c r="K51" s="324"/>
      <c r="L51" s="324"/>
      <c r="M51" s="324"/>
      <c r="N51" s="324"/>
      <c r="O51" s="325"/>
      <c r="P51" s="198"/>
      <c r="Q51" s="198"/>
      <c r="R51" s="198"/>
      <c r="S51" s="198"/>
      <c r="T51" s="198"/>
      <c r="U51" s="198"/>
      <c r="V51" s="198"/>
      <c r="W51" s="198"/>
      <c r="X51" s="199"/>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2015-06-17T06:40:39Z</cp:lastPrinted>
  <dcterms:created xsi:type="dcterms:W3CDTF">2012-03-13T00:50:25Z</dcterms:created>
  <dcterms:modified xsi:type="dcterms:W3CDTF">2015-09-01T14:20:49Z</dcterms:modified>
</cp:coreProperties>
</file>