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<sst xmlns="http://schemas.openxmlformats.org/spreadsheetml/2006/main" count="750" uniqueCount="440">
  <si>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</si>
  <si>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</si>
  <si>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</si>
  <si>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</si>
  <si>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</si>
  <si>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</si>
  <si>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</si>
  <si>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</si>
  <si>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</si>
  <si>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</si>
  <si>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</si>
  <si>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</si>
  <si>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</si>
  <si>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</si>
  <si>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</si>
  <si>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</si>
  <si>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</si>
  <si>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</si>
  <si>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</si>
  <si>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</si>
  <si>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</si>
  <si>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</si>
  <si>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</si>
  <si>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</si>
  <si>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</si>
  <si>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</si>
  <si>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</si>
  <si>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</si>
  <si>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</si>
  <si>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</si>
  <si>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</si>
  <si>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</si>
  <si>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</si>
  <si>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</si>
  <si>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</si>
  <si>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</si>
  <si>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</si>
  <si>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</si>
  <si>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</si>
  <si>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</si>
  <si>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</si>
  <si>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</si>
  <si>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</si>
  <si>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</si>
  <si>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</si>
  <si>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</si>
  <si>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</si>
  <si>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</si>
  <si>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</si>
  <si>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</si>
  <si>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</si>
  <si>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</si>
  <si>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</si>
  <si>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</si>
  <si>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</si>
  <si>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</si>
  <si>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</si>
  <si>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</si>
  <si>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</si>
  <si>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</si>
  <si>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</si>
  <si>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</si>
  <si>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</si>
  <si>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</si>
  <si>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</si>
  <si>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</si>
  <si>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</si>
  <si>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</si>
  <si>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</si>
  <si>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</si>
  <si>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</si>
  <si>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</si>
  <si>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</si>
  <si>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</si>
  <si>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</si>
  <si>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</si>
  <si>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</si>
  <si>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</si>
  <si>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</si>
  <si>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</si>
  <si>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</si>
  <si>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</si>
  <si>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</si>
  <si>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</si>
  <si>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</si>
  <si>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</si>
  <si>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</si>
  <si>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</si>
  <si>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</si>
  <si>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</si>
  <si>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</si>
  <si>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</si>
  <si>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</si>
  <si>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</si>
  <si>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</si>
  <si>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</si>
  <si>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</si>
  <si>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</si>
  <si>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</si>
  <si>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</si>
  <si>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</si>
  <si>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</si>
  <si>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</si>
  <si>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</si>
  <si>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</si>
  <si>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</si>
  <si>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</si>
  <si>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</si>
  <si>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</si>
  <si>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</si>
  <si>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</si>
  <si>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</si>
  <si>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</si>
  <si>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</si>
  <si>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</si>
  <si>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</si>
  <si>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</si>
  <si>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</si>
  <si>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</si>
  <si>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</si>
  <si>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</si>
  <si>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</si>
  <si>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</si>
  <si>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</si>
  <si>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</si>
  <si>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</si>
  <si>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</si>
  <si>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</si>
  <si>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</si>
  <si>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</si>
  <si>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</si>
  <si>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</si>
  <si>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</si>
  <si>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</si>
  <si>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</si>
  <si>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</si>
  <si>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</si>
  <si>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</si>
  <si>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</si>
  <si>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</si>
  <si>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</si>
  <si>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</si>
  <si>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</si>
  <si>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</si>
  <si>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</si>
  <si>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</si>
  <si>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</si>
  <si>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</si>
  <si>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</si>
  <si>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</si>
  <si>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</si>
  <si>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</si>
  <si>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</si>
  <si>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</si>
  <si>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</si>
  <si>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</si>
  <si>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</si>
  <si>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</si>
  <si>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</si>
  <si>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</si>
  <si>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</si>
  <si>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</si>
  <si>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</si>
  <si>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</si>
  <si>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</si>
  <si>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</si>
  <si>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</si>
  <si>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</si>
  <si>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</si>
  <si>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</si>
  <si>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</si>
  <si>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</si>
  <si>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</si>
  <si>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</si>
  <si>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</si>
  <si>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</si>
  <si>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</si>
  <si>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</si>
  <si>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</si>
  <si>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</si>
  <si>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</si>
  <si>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</si>
  <si>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</si>
  <si>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</si>
  <si>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</si>
  <si>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</si>
  <si>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</si>
  <si>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</si>
  <si>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</si>
  <si>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</si>
  <si>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</si>
  <si>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</si>
  <si>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</si>
  <si>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</si>
  <si>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</si>
  <si>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</si>
  <si>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</si>
  <si>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</si>
  <si>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</si>
  <si>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</si>
  <si>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</si>
  <si>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</si>
  <si>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</si>
  <si>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</si>
  <si>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</si>
  <si>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</si>
  <si>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</si>
  <si>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</si>
  <si>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</si>
  <si>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</si>
  <si>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</si>
  <si>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</si>
  <si>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</si>
  <si>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</si>
  <si>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</si>
  <si>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</si>
  <si>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</si>
  <si>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</si>
  <si>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</si>
  <si>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</si>
  <si>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</si>
  <si>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</si>
  <si>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</si>
  <si>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</si>
  <si>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</si>
  <si>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</si>
  <si>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</si>
  <si>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</si>
  <si>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</si>
  <si>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</si>
  <si>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</si>
  <si>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</si>
  <si>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</si>
  <si>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</si>
  <si>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</si>
  <si>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</si>
  <si>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</si>
  <si>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</si>
  <si>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</si>
  <si>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</si>
  <si>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</si>
  <si>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</si>
  <si>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</si>
  <si>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</si>
  <si>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</si>
  <si>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</si>
  <si>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</si>
  <si>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</si>
  <si>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</si>
  <si>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</si>
  <si>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</si>
  <si>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</si>
  <si>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</si>
  <si>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</si>
  <si>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</si>
  <si>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</si>
  <si>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</si>
  <si>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</si>
  <si>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</si>
  <si>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</si>
  <si>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</si>
  <si>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</si>
  <si>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</si>
  <si>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</si>
  <si>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</si>
  <si>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</si>
  <si>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</si>
  <si>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</si>
  <si>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</si>
  <si>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</si>
  <si>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</si>
  <si>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</si>
  <si>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</si>
  <si>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</si>
  <si>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</si>
  <si>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</si>
  <si>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</si>
  <si>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</si>
  <si>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</si>
  <si>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</si>
  <si>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</si>
  <si>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</si>
  <si>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</si>
  <si>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</si>
  <si>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</si>
  <si>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</si>
  <si>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</si>
  <si>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</si>
  <si>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</si>
  <si>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</si>
  <si>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</si>
  <si>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</si>
  <si>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</si>
  <si>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</si>
  <si>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</si>
  <si>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</si>
  <si>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</si>
  <si>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</si>
  <si>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</si>
  <si>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</si>
  <si>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</si>
  <si>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</si>
  <si>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</si>
  <si>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</si>
  <si>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</si>
  <si>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</si>
  <si>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</si>
  <si>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</si>
  <si>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</si>
  <si>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</si>
  <si>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</si>
  <si>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</si>
  <si>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</si>
  <si>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</si>
  <si>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</si>
  <si>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</si>
  <si>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</si>
  <si>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</si>
  <si>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</si>
  <si>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</si>
  <si>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</si>
  <si>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</si>
  <si>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</si>
  <si>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</si>
  <si>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</si>
  <si>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</si>
  <si>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</si>
  <si>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</si>
  <si>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</si>
  <si>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</si>
  <si>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</si>
  <si>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</si>
  <si>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</si>
  <si>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</si>
  <si>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</si>
  <si>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</si>
  <si>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</si>
  <si>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</si>
  <si>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</si>
  <si>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</si>
  <si>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</si>
  <si>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</si>
  <si>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</si>
  <si>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</si>
  <si>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</si>
  <si>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</si>
  <si>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</si>
  <si>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</si>
  <si>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</si>
  <si>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</si>
  <si>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</si>
  <si>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</si>
  <si>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</si>
  <si>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</si>
  <si>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</si>
  <si>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</si>
  <si>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</si>
  <si>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</si>
  <si>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</si>
  <si>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</si>
  <si>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</si>
  <si>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</si>
  <si>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</si>
  <si>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</si>
  <si>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</si>
  <si>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</si>
  <si>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</si>
  <si>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</si>
  <si>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</si>
  <si>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</si>
  <si>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</si>
  <si>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</si>
  <si>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</si>
  <si>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</si>
  <si>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</si>
  <si>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</si>
  <si>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</si>
  <si>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</si>
  <si>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</si>
  <si>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t>
  </si>
  <si>
    <t>地球環境局</t>
    <phoneticPr fontId="5"/>
  </si>
  <si>
    <t>地球温暖化対策課</t>
    <phoneticPr fontId="5"/>
  </si>
  <si>
    <t>1.地球温暖化対策の推進
1-2 国内における温室効果ガスの排出抑制</t>
    <phoneticPr fontId="5"/>
  </si>
  <si>
    <t>特別会計に関する法律第85条第3項第1号ホ及び第3号
施行令第50条第７項第10号及び第９項第１号</t>
    <phoneticPr fontId="5"/>
  </si>
  <si>
    <t>-</t>
  </si>
  <si>
    <t>-</t>
    <phoneticPr fontId="5"/>
  </si>
  <si>
    <t>調整官　名倉　良雄</t>
    <phoneticPr fontId="5"/>
  </si>
  <si>
    <t>政府が推進するエネルギーを賢く消費する社会の構築に向け、電力の大口部門である農業水利施設においても、公益的な機能を併せ持つ特性をふまえた省エネルギー対策を積極的に推進し、CO2排出量削減による地球温暖化対策に貢献する。</t>
  </si>
  <si>
    <t>-</t>
    <phoneticPr fontId="5"/>
  </si>
  <si>
    <t>-</t>
    <phoneticPr fontId="5"/>
  </si>
  <si>
    <t>計画の作成・推進に係る1件あたりの金額</t>
  </si>
  <si>
    <t>策定計画数</t>
    <rPh sb="0" eb="2">
      <t>サクテイ</t>
    </rPh>
    <rPh sb="2" eb="4">
      <t>ケイカク</t>
    </rPh>
    <rPh sb="4" eb="5">
      <t>スウ</t>
    </rPh>
    <phoneticPr fontId="3"/>
  </si>
  <si>
    <t>千円/件</t>
  </si>
  <si>
    <t>160,000÷15</t>
  </si>
  <si>
    <t>二酸化炭素排出抑制
対策事業等委託費</t>
  </si>
  <si>
    <t>‐</t>
  </si>
  <si>
    <t>本事業の実施にあたっては、専門家等の意見や指摘を受けている。</t>
    <phoneticPr fontId="5"/>
  </si>
  <si>
    <t>予算の範囲内で、効率的・効果的に成果が得られるよう事業の実施に努める。</t>
    <phoneticPr fontId="5"/>
  </si>
  <si>
    <t>事業実施体制を必要に応じて見直し、平成２７年度においても効率的な検討を進めることで、排出削減につながる効果的な省エネ省CO2に向けた省エネ計画を提示できるよう努める。</t>
    <phoneticPr fontId="5"/>
  </si>
  <si>
    <t>A.一般財団法人日本水土総合研究所</t>
    <phoneticPr fontId="5"/>
  </si>
  <si>
    <t>人件費</t>
    <rPh sb="0" eb="3">
      <t>ジンケンヒ</t>
    </rPh>
    <phoneticPr fontId="3"/>
  </si>
  <si>
    <t>外注費</t>
    <rPh sb="0" eb="3">
      <t>ガイチュウヒ</t>
    </rPh>
    <phoneticPr fontId="3"/>
  </si>
  <si>
    <t>農業水利施設省エネ計画の策定支援</t>
  </si>
  <si>
    <t>B、C</t>
  </si>
  <si>
    <t>B.株式会社三祐コンサルタンツ</t>
    <phoneticPr fontId="5"/>
  </si>
  <si>
    <t>業務費</t>
    <rPh sb="0" eb="3">
      <t>ギョウムヒ</t>
    </rPh>
    <phoneticPr fontId="3"/>
  </si>
  <si>
    <t>省エネ対策検討及び省エネ化計画策定のための資料収集・整理</t>
    <rPh sb="0" eb="1">
      <t>ショウ</t>
    </rPh>
    <rPh sb="3" eb="5">
      <t>タイサク</t>
    </rPh>
    <rPh sb="5" eb="7">
      <t>ケントウ</t>
    </rPh>
    <rPh sb="7" eb="8">
      <t>オヨ</t>
    </rPh>
    <rPh sb="9" eb="10">
      <t>ショウ</t>
    </rPh>
    <rPh sb="12" eb="13">
      <t>カ</t>
    </rPh>
    <rPh sb="13" eb="15">
      <t>ケイカク</t>
    </rPh>
    <rPh sb="15" eb="17">
      <t>サクテイ</t>
    </rPh>
    <rPh sb="21" eb="23">
      <t>シリョウ</t>
    </rPh>
    <rPh sb="23" eb="25">
      <t>シュウシュウ</t>
    </rPh>
    <rPh sb="26" eb="28">
      <t>セイリ</t>
    </rPh>
    <phoneticPr fontId="3"/>
  </si>
  <si>
    <t>C.ＮＴＣコンサルタンツ株式会社</t>
    <phoneticPr fontId="5"/>
  </si>
  <si>
    <t>省エネ化計画策定のための資料収集・整理</t>
    <rPh sb="0" eb="1">
      <t>ショウ</t>
    </rPh>
    <rPh sb="3" eb="4">
      <t>カ</t>
    </rPh>
    <rPh sb="4" eb="6">
      <t>ケイカク</t>
    </rPh>
    <rPh sb="6" eb="8">
      <t>サクテイ</t>
    </rPh>
    <rPh sb="12" eb="14">
      <t>シリョウ</t>
    </rPh>
    <rPh sb="14" eb="16">
      <t>シュウシュウ</t>
    </rPh>
    <rPh sb="17" eb="19">
      <t>セイリ</t>
    </rPh>
    <phoneticPr fontId="3"/>
  </si>
  <si>
    <t>一般財団法人日本水土総合研究所</t>
  </si>
  <si>
    <t>株式会社三祐コンサルタンツ</t>
  </si>
  <si>
    <t>省エネ対策検討及び省エネ化計画策定のための資料収集・整理</t>
  </si>
  <si>
    <t>ＮＴＣコンサルタンツ株式会社</t>
  </si>
  <si>
    <t>省エネ化計画策定のための資料収集・整理</t>
  </si>
  <si>
    <t>事業の実施に必要な事業者への支出及び事業目的に即した費目に限って実施した。</t>
    <phoneticPr fontId="5"/>
  </si>
  <si>
    <t>関係者との報告・連絡の徹底を図るなど、効率化に向けた工夫を実施している。</t>
    <phoneticPr fontId="5"/>
  </si>
  <si>
    <t>農業水利施設は大口の電力需要部門である一方で旧式の施設も多く、また利害関係者が多いなどの農業水利施設特有の要因により省エネ化の取組が難しいことから、国費を投入して地球温暖化施策を進めることが求められる。</t>
    <phoneticPr fontId="5"/>
  </si>
  <si>
    <t>農業水利施設の省エネルギー化に向け、モデル地区において、ソフト・ハードの両面から調査検討を行って、対策を取りまとめ、省エネルギー化計画を策定する。</t>
    <phoneticPr fontId="5"/>
  </si>
  <si>
    <t>本事業は、総合評価落札方式（価格と提案内容による総合的な評価による競争入札）により、事業者を選定した。</t>
    <phoneticPr fontId="5"/>
  </si>
  <si>
    <t>エネルギーを賢く消費する社会の構築に向け、地域の排水を受け持つ等、公益的機能を持つ農業水利施設における省エネ対策を推進していく必要がある。</t>
    <rPh sb="6" eb="7">
      <t>カシコ</t>
    </rPh>
    <rPh sb="8" eb="10">
      <t>ショウヒ</t>
    </rPh>
    <rPh sb="12" eb="14">
      <t>シャカイ</t>
    </rPh>
    <rPh sb="15" eb="17">
      <t>コウチク</t>
    </rPh>
    <rPh sb="18" eb="19">
      <t>ム</t>
    </rPh>
    <rPh sb="21" eb="23">
      <t>チイキ</t>
    </rPh>
    <rPh sb="24" eb="26">
      <t>ハイスイ</t>
    </rPh>
    <rPh sb="27" eb="28">
      <t>ウ</t>
    </rPh>
    <rPh sb="29" eb="30">
      <t>モ</t>
    </rPh>
    <rPh sb="31" eb="32">
      <t>ナド</t>
    </rPh>
    <rPh sb="33" eb="36">
      <t>コウエキテキ</t>
    </rPh>
    <rPh sb="36" eb="38">
      <t>キノウ</t>
    </rPh>
    <rPh sb="39" eb="40">
      <t>モ</t>
    </rPh>
    <rPh sb="41" eb="43">
      <t>ノウギョウ</t>
    </rPh>
    <rPh sb="43" eb="44">
      <t>スイ</t>
    </rPh>
    <rPh sb="51" eb="52">
      <t>ショウ</t>
    </rPh>
    <rPh sb="54" eb="56">
      <t>タイサク</t>
    </rPh>
    <rPh sb="57" eb="59">
      <t>スイシン</t>
    </rPh>
    <rPh sb="63" eb="65">
      <t>ヒツヨウ</t>
    </rPh>
    <phoneticPr fontId="5"/>
  </si>
  <si>
    <t>農業水利施設の省エネルギー化計画は、低炭素社会の実現に寄与するため、優先度の高い事業である。</t>
    <rPh sb="14" eb="16">
      <t>ケイカク</t>
    </rPh>
    <phoneticPr fontId="5"/>
  </si>
  <si>
    <t>農業水利施設省エネルギーシステム導入推進モデル事業（農林水産省連携事業）</t>
    <phoneticPr fontId="5"/>
  </si>
  <si>
    <t>農業水利施設で実施可能な対策手法数</t>
    <rPh sb="0" eb="2">
      <t>ノウギョウ</t>
    </rPh>
    <rPh sb="2" eb="4">
      <t>スイリ</t>
    </rPh>
    <rPh sb="4" eb="6">
      <t>シセツ</t>
    </rPh>
    <rPh sb="7" eb="9">
      <t>ジッシ</t>
    </rPh>
    <rPh sb="9" eb="11">
      <t>カノウ</t>
    </rPh>
    <rPh sb="12" eb="14">
      <t>タイサク</t>
    </rPh>
    <rPh sb="14" eb="16">
      <t>シュホウ</t>
    </rPh>
    <rPh sb="16" eb="17">
      <t>スウ</t>
    </rPh>
    <phoneticPr fontId="5"/>
  </si>
  <si>
    <t>手法数</t>
    <rPh sb="0" eb="2">
      <t>シュホウ</t>
    </rPh>
    <rPh sb="2" eb="3">
      <t>スウ</t>
    </rPh>
    <phoneticPr fontId="3"/>
  </si>
  <si>
    <t>新26-018</t>
    <phoneticPr fontId="5"/>
  </si>
  <si>
    <t>-</t>
    <phoneticPr fontId="5"/>
  </si>
  <si>
    <t>132,840÷15</t>
    <phoneticPr fontId="5"/>
  </si>
  <si>
    <t>活動実績は見込みに到達しており、十分見合ったものとなっている。</t>
    <phoneticPr fontId="5"/>
  </si>
  <si>
    <t>成果実績は、成果目標を達成しており、十分見合ったものとなっている。</t>
    <phoneticPr fontId="5"/>
  </si>
  <si>
    <t>成果物は、今年度当該事業を実施する際の基礎情報とするなど、十分活用されている。</t>
    <phoneticPr fontId="5"/>
  </si>
  <si>
    <t>新26-023</t>
    <phoneticPr fontId="5"/>
  </si>
  <si>
    <t>農業水利施設には多数の利害関係者が存在し、かつ１計画策定で調査対象となる範囲が非常に広大であることから、業務量に比して単位当たりコストは高いとは言えない。</t>
    <rPh sb="0" eb="2">
      <t>ノウギョウ</t>
    </rPh>
    <rPh sb="2" eb="4">
      <t>スイリ</t>
    </rPh>
    <rPh sb="4" eb="6">
      <t>シセツ</t>
    </rPh>
    <rPh sb="8" eb="10">
      <t>タスウ</t>
    </rPh>
    <rPh sb="11" eb="13">
      <t>リガイ</t>
    </rPh>
    <rPh sb="13" eb="16">
      <t>カンケイシャ</t>
    </rPh>
    <rPh sb="17" eb="19">
      <t>ソンザイ</t>
    </rPh>
    <rPh sb="24" eb="26">
      <t>ケイカク</t>
    </rPh>
    <rPh sb="26" eb="28">
      <t>サクテイ</t>
    </rPh>
    <rPh sb="29" eb="31">
      <t>チョウサ</t>
    </rPh>
    <rPh sb="31" eb="33">
      <t>タイショウ</t>
    </rPh>
    <rPh sb="36" eb="38">
      <t>ハンイ</t>
    </rPh>
    <rPh sb="39" eb="41">
      <t>ヒジョウ</t>
    </rPh>
    <rPh sb="42" eb="44">
      <t>コウダイ</t>
    </rPh>
    <rPh sb="52" eb="55">
      <t>ギョウムリョウ</t>
    </rPh>
    <rPh sb="56" eb="57">
      <t>ヒ</t>
    </rPh>
    <rPh sb="59" eb="61">
      <t>タンイ</t>
    </rPh>
    <rPh sb="61" eb="62">
      <t>ア</t>
    </rPh>
    <rPh sb="68" eb="69">
      <t>タカ</t>
    </rPh>
    <rPh sb="72" eb="73">
      <t>イ</t>
    </rPh>
    <phoneticPr fontId="5"/>
  </si>
  <si>
    <t>-</t>
    <phoneticPr fontId="5"/>
  </si>
  <si>
    <t>農業水利施設の特性を踏まえ,省エネルギーシステムの導入に向けた計画を策定する。</t>
    <phoneticPr fontId="5"/>
  </si>
  <si>
    <t>計画を策定した結果で省エネルギー対策手法を27年度までに20程度発掘する</t>
    <rPh sb="0" eb="2">
      <t>ケイカク</t>
    </rPh>
    <rPh sb="3" eb="5">
      <t>サクテイ</t>
    </rPh>
    <rPh sb="7" eb="9">
      <t>ケッカ</t>
    </rPh>
    <rPh sb="10" eb="11">
      <t>ショウ</t>
    </rPh>
    <rPh sb="16" eb="18">
      <t>タイサク</t>
    </rPh>
    <rPh sb="18" eb="20">
      <t>シュホウ</t>
    </rPh>
    <rPh sb="23" eb="25">
      <t>ネンド</t>
    </rPh>
    <rPh sb="30" eb="32">
      <t>テイド</t>
    </rPh>
    <rPh sb="32" eb="34">
      <t>ハックツ</t>
    </rPh>
    <phoneticPr fontId="5"/>
  </si>
  <si>
    <t>外部有識者からのコメントに確実に対応し、アウトカム指標等の根拠を明確にすること</t>
    <phoneticPr fontId="5"/>
  </si>
  <si>
    <t>アウトカム目標にある対策手法を20程度発掘するという数値の根拠はどこにあるのか。</t>
    <phoneticPr fontId="5"/>
  </si>
  <si>
    <t>終了予定</t>
  </si>
  <si>
    <t>予定通り終了</t>
  </si>
  <si>
    <t>アウトカム目標については、本事業の予算要求時に検討を進める中で、連携先である農林水産省や関係者ヒアリングを基に一般的な手法数として15程度を算出し、より意欲的な目標とするべく合計20程度と設定しているもの。事業実施及び計画策定にあたっては、ソフト対策及びハード対策の両面を更に検討・発掘することにより、今後の普及に向けて効果的且つ多様な省エネ省CO2モデルを提示したい。</t>
    <rPh sb="5" eb="7">
      <t>モクヒョウ</t>
    </rPh>
    <rPh sb="53" eb="54">
      <t>モト</t>
    </rPh>
    <rPh sb="55" eb="58">
      <t>イッパンテキ</t>
    </rPh>
    <rPh sb="67" eb="69">
      <t>テイド</t>
    </rPh>
    <rPh sb="70" eb="72">
      <t>サンシュツ</t>
    </rPh>
    <rPh sb="76" eb="79">
      <t>イヨクテキ</t>
    </rPh>
    <rPh sb="80" eb="82">
      <t>モクヒョウ</t>
    </rPh>
    <rPh sb="87" eb="89">
      <t>ゴウケイ</t>
    </rPh>
    <rPh sb="91" eb="93">
      <t>テイド</t>
    </rPh>
    <rPh sb="94" eb="96">
      <t>セッテイ</t>
    </rPh>
    <rPh sb="107" eb="108">
      <t>オヨ</t>
    </rPh>
    <rPh sb="109" eb="111">
      <t>ケイカク</t>
    </rPh>
    <rPh sb="111" eb="113">
      <t>サクテイ</t>
    </rPh>
    <rPh sb="123" eb="125">
      <t>タイサク</t>
    </rPh>
    <rPh sb="125" eb="126">
      <t>オヨ</t>
    </rPh>
    <rPh sb="130" eb="132">
      <t>タイサク</t>
    </rPh>
    <rPh sb="133" eb="135">
      <t>リョウメン</t>
    </rPh>
    <rPh sb="136" eb="137">
      <t>サラ</t>
    </rPh>
    <rPh sb="138" eb="140">
      <t>ケントウ</t>
    </rPh>
    <rPh sb="141" eb="143">
      <t>ハックツ</t>
    </rPh>
    <rPh sb="151" eb="153">
      <t>コンゴ</t>
    </rPh>
    <rPh sb="154" eb="156">
      <t>フキュウ</t>
    </rPh>
    <rPh sb="157" eb="158">
      <t>ム</t>
    </rPh>
    <rPh sb="160" eb="163">
      <t>コウカテキ</t>
    </rPh>
    <rPh sb="163" eb="164">
      <t>カ</t>
    </rPh>
    <rPh sb="165" eb="167">
      <t>タヨウ</t>
    </rPh>
    <rPh sb="168" eb="169">
      <t>ショウ</t>
    </rPh>
    <rPh sb="171" eb="172">
      <t>ショウ</t>
    </rPh>
    <rPh sb="179" eb="181">
      <t>テイジ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</si>
</sst>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13377</xdr:colOff>
      <xdr:row>141</xdr:row>
      <xdr:rowOff>0</xdr:rowOff>
    </xdr:from>
    <xdr:to>
      <xdr:col>16</xdr:col>
      <xdr:colOff>128461</xdr:colOff>
      <xdr:row>142</xdr:row>
      <xdr:rowOff>205345</xdr:rowOff>
    </xdr:to>
    <xdr:sp macro="" textlink="">
      <xdr:nvSpPr>
        <xdr:cNvPr id="5" name="正方形/長方形 4"/>
        <xdr:cNvSpPr/>
      </xdr:nvSpPr>
      <xdr:spPr>
        <a:xfrm>
          <a:off x="2045377" y="30975300"/>
          <a:ext cx="1334284" cy="560945"/>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　　　環境省</a:t>
          </a:r>
          <a:endParaRPr kumimoji="1" lang="en-US" altLang="ja-JP" sz="1050"/>
        </a:p>
        <a:p>
          <a:pPr algn="l"/>
          <a:r>
            <a:rPr kumimoji="1" lang="ja-JP" altLang="en-US" sz="1050"/>
            <a:t>　　　１３３百万円</a:t>
          </a:r>
        </a:p>
      </xdr:txBody>
    </xdr:sp>
    <xdr:clientData/>
  </xdr:twoCellAnchor>
  <xdr:twoCellAnchor>
    <xdr:from>
      <xdr:col>13</xdr:col>
      <xdr:colOff>70919</xdr:colOff>
      <xdr:row>142</xdr:row>
      <xdr:rowOff>205345</xdr:rowOff>
    </xdr:from>
    <xdr:to>
      <xdr:col>13</xdr:col>
      <xdr:colOff>72881</xdr:colOff>
      <xdr:row>143</xdr:row>
      <xdr:rowOff>209934</xdr:rowOff>
    </xdr:to>
    <xdr:cxnSp macro="">
      <xdr:nvCxnSpPr>
        <xdr:cNvPr id="6" name="直線矢印コネクタ 5"/>
        <xdr:cNvCxnSpPr>
          <a:stCxn id="5" idx="2"/>
          <a:endCxn id="7" idx="0"/>
        </xdr:cNvCxnSpPr>
      </xdr:nvCxnSpPr>
      <xdr:spPr>
        <a:xfrm>
          <a:off x="2712519" y="31536245"/>
          <a:ext cx="1962" cy="360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10630</xdr:colOff>
      <xdr:row>143</xdr:row>
      <xdr:rowOff>209933</xdr:rowOff>
    </xdr:from>
    <xdr:to>
      <xdr:col>16</xdr:col>
      <xdr:colOff>135131</xdr:colOff>
      <xdr:row>145</xdr:row>
      <xdr:rowOff>22337</xdr:rowOff>
    </xdr:to>
    <xdr:sp macro="" textlink="">
      <xdr:nvSpPr>
        <xdr:cNvPr id="7" name="正方形/長方形 6"/>
        <xdr:cNvSpPr/>
      </xdr:nvSpPr>
      <xdr:spPr>
        <a:xfrm>
          <a:off x="2042630" y="31896433"/>
          <a:ext cx="1343701" cy="52360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050"/>
            <a:t>農林水産省</a:t>
          </a:r>
          <a:endParaRPr kumimoji="1" lang="en-US" altLang="ja-JP" sz="1050"/>
        </a:p>
        <a:p>
          <a:pPr algn="ctr"/>
          <a:r>
            <a:rPr kumimoji="1" lang="ja-JP" altLang="en-US" sz="1050"/>
            <a:t>１３３百万円</a:t>
          </a:r>
        </a:p>
      </xdr:txBody>
    </xdr:sp>
    <xdr:clientData/>
  </xdr:twoCellAnchor>
  <xdr:twoCellAnchor>
    <xdr:from>
      <xdr:col>13</xdr:col>
      <xdr:colOff>56195</xdr:colOff>
      <xdr:row>142</xdr:row>
      <xdr:rowOff>312117</xdr:rowOff>
    </xdr:from>
    <xdr:to>
      <xdr:col>16</xdr:col>
      <xdr:colOff>138147</xdr:colOff>
      <xdr:row>143</xdr:row>
      <xdr:rowOff>219748</xdr:rowOff>
    </xdr:to>
    <xdr:sp macro="" textlink="">
      <xdr:nvSpPr>
        <xdr:cNvPr id="8" name="テキスト ボックス 7"/>
        <xdr:cNvSpPr txBox="1"/>
      </xdr:nvSpPr>
      <xdr:spPr>
        <a:xfrm>
          <a:off x="2709588" y="31812653"/>
          <a:ext cx="694273" cy="261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支出委任</a:t>
          </a:r>
        </a:p>
      </xdr:txBody>
    </xdr:sp>
    <xdr:clientData/>
  </xdr:twoCellAnchor>
  <xdr:twoCellAnchor>
    <xdr:from>
      <xdr:col>15</xdr:col>
      <xdr:colOff>113874</xdr:colOff>
      <xdr:row>145</xdr:row>
      <xdr:rowOff>96097</xdr:rowOff>
    </xdr:from>
    <xdr:to>
      <xdr:col>23</xdr:col>
      <xdr:colOff>142592</xdr:colOff>
      <xdr:row>147</xdr:row>
      <xdr:rowOff>133256</xdr:rowOff>
    </xdr:to>
    <xdr:sp macro="" textlink="">
      <xdr:nvSpPr>
        <xdr:cNvPr id="9" name="正方形/長方形 8"/>
        <xdr:cNvSpPr/>
      </xdr:nvSpPr>
      <xdr:spPr>
        <a:xfrm>
          <a:off x="3161874" y="32493797"/>
          <a:ext cx="1654318" cy="748359"/>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a:latin typeface="+mn-ea"/>
              <a:ea typeface="+mn-ea"/>
            </a:rPr>
            <a:t>A.</a:t>
          </a:r>
          <a:r>
            <a:rPr kumimoji="1" lang="ja-JP" altLang="en-US" sz="1050">
              <a:latin typeface="+mn-ea"/>
              <a:ea typeface="+mn-ea"/>
            </a:rPr>
            <a:t>一般財団法人</a:t>
          </a:r>
          <a:endParaRPr kumimoji="1" lang="en-US" altLang="ja-JP" sz="1050">
            <a:latin typeface="+mn-ea"/>
            <a:ea typeface="+mn-ea"/>
          </a:endParaRPr>
        </a:p>
        <a:p>
          <a:pPr algn="ctr"/>
          <a:r>
            <a:rPr kumimoji="1" lang="ja-JP" altLang="en-US" sz="1050"/>
            <a:t>日本水土総合研究所</a:t>
          </a:r>
          <a:endParaRPr kumimoji="1" lang="en-US" altLang="ja-JP" sz="1050"/>
        </a:p>
        <a:p>
          <a:pPr algn="ctr"/>
          <a:r>
            <a:rPr kumimoji="1" lang="ja-JP" altLang="en-US" sz="1050"/>
            <a:t>１３３百万円</a:t>
          </a:r>
          <a:endParaRPr kumimoji="1" lang="en-US" altLang="ja-JP" sz="1050"/>
        </a:p>
      </xdr:txBody>
    </xdr:sp>
    <xdr:clientData/>
  </xdr:twoCellAnchor>
  <xdr:twoCellAnchor>
    <xdr:from>
      <xdr:col>13</xdr:col>
      <xdr:colOff>72880</xdr:colOff>
      <xdr:row>145</xdr:row>
      <xdr:rowOff>30620</xdr:rowOff>
    </xdr:from>
    <xdr:to>
      <xdr:col>15</xdr:col>
      <xdr:colOff>113873</xdr:colOff>
      <xdr:row>146</xdr:row>
      <xdr:rowOff>113996</xdr:rowOff>
    </xdr:to>
    <xdr:cxnSp macro="">
      <xdr:nvCxnSpPr>
        <xdr:cNvPr id="10" name="カギ線コネクタ 9"/>
        <xdr:cNvCxnSpPr/>
      </xdr:nvCxnSpPr>
      <xdr:spPr>
        <a:xfrm rot="16200000" flipH="1">
          <a:off x="2718689" y="32424111"/>
          <a:ext cx="438976" cy="4473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30388</xdr:colOff>
      <xdr:row>145</xdr:row>
      <xdr:rowOff>210105</xdr:rowOff>
    </xdr:from>
    <xdr:to>
      <xdr:col>39</xdr:col>
      <xdr:colOff>29245</xdr:colOff>
      <xdr:row>147</xdr:row>
      <xdr:rowOff>19247</xdr:rowOff>
    </xdr:to>
    <xdr:sp macro="" textlink="">
      <xdr:nvSpPr>
        <xdr:cNvPr id="11" name="正方形/長方形 10"/>
        <xdr:cNvSpPr/>
      </xdr:nvSpPr>
      <xdr:spPr>
        <a:xfrm>
          <a:off x="5516788" y="32607805"/>
          <a:ext cx="2437257" cy="520342"/>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a:latin typeface="+mn-ea"/>
              <a:ea typeface="+mn-ea"/>
            </a:rPr>
            <a:t>B.</a:t>
          </a:r>
          <a:r>
            <a:rPr kumimoji="1" lang="ja-JP" altLang="en-US" sz="1050">
              <a:latin typeface="+mn-ea"/>
              <a:ea typeface="+mn-ea"/>
            </a:rPr>
            <a:t>株式会社三祐コンサルタンツ</a:t>
          </a:r>
        </a:p>
      </xdr:txBody>
    </xdr:sp>
    <xdr:clientData/>
  </xdr:twoCellAnchor>
  <xdr:twoCellAnchor>
    <xdr:from>
      <xdr:col>27</xdr:col>
      <xdr:colOff>43171</xdr:colOff>
      <xdr:row>152</xdr:row>
      <xdr:rowOff>136816</xdr:rowOff>
    </xdr:from>
    <xdr:to>
      <xdr:col>39</xdr:col>
      <xdr:colOff>42030</xdr:colOff>
      <xdr:row>153</xdr:row>
      <xdr:rowOff>303020</xdr:rowOff>
    </xdr:to>
    <xdr:sp macro="" textlink="">
      <xdr:nvSpPr>
        <xdr:cNvPr id="12" name="正方形/長方形 11"/>
        <xdr:cNvSpPr/>
      </xdr:nvSpPr>
      <xdr:spPr>
        <a:xfrm>
          <a:off x="5529571" y="35023716"/>
          <a:ext cx="2437259" cy="52180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50">
              <a:latin typeface="+mn-ea"/>
              <a:ea typeface="+mn-ea"/>
            </a:rPr>
            <a:t>C</a:t>
          </a:r>
          <a:r>
            <a:rPr kumimoji="1" lang="ja-JP" altLang="en-US" sz="1050">
              <a:latin typeface="+mn-ea"/>
              <a:ea typeface="+mn-ea"/>
            </a:rPr>
            <a:t>．ＮＴＣコンサルタンツ</a:t>
          </a:r>
          <a:r>
            <a:rPr kumimoji="1" lang="ja-JP" altLang="en-US" sz="1050"/>
            <a:t>株式会社</a:t>
          </a:r>
        </a:p>
      </xdr:txBody>
    </xdr:sp>
    <xdr:clientData/>
  </xdr:twoCellAnchor>
  <xdr:twoCellAnchor>
    <xdr:from>
      <xdr:col>39</xdr:col>
      <xdr:colOff>18613</xdr:colOff>
      <xdr:row>145</xdr:row>
      <xdr:rowOff>305618</xdr:rowOff>
    </xdr:from>
    <xdr:to>
      <xdr:col>42</xdr:col>
      <xdr:colOff>132424</xdr:colOff>
      <xdr:row>146</xdr:row>
      <xdr:rowOff>208633</xdr:rowOff>
    </xdr:to>
    <xdr:sp macro="" textlink="">
      <xdr:nvSpPr>
        <xdr:cNvPr id="13" name="テキスト ボックス 12"/>
        <xdr:cNvSpPr txBox="1"/>
      </xdr:nvSpPr>
      <xdr:spPr>
        <a:xfrm>
          <a:off x="7943413" y="32703318"/>
          <a:ext cx="723411" cy="2586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31</a:t>
          </a:r>
          <a:r>
            <a:rPr kumimoji="1" lang="ja-JP" altLang="en-US" sz="1000"/>
            <a:t>百万円</a:t>
          </a:r>
        </a:p>
      </xdr:txBody>
    </xdr:sp>
    <xdr:clientData/>
  </xdr:twoCellAnchor>
  <xdr:twoCellAnchor>
    <xdr:from>
      <xdr:col>39</xdr:col>
      <xdr:colOff>45832</xdr:colOff>
      <xdr:row>152</xdr:row>
      <xdr:rowOff>312890</xdr:rowOff>
    </xdr:from>
    <xdr:to>
      <xdr:col>42</xdr:col>
      <xdr:colOff>190402</xdr:colOff>
      <xdr:row>153</xdr:row>
      <xdr:rowOff>217367</xdr:rowOff>
    </xdr:to>
    <xdr:sp macro="" textlink="">
      <xdr:nvSpPr>
        <xdr:cNvPr id="14" name="テキスト ボックス 13"/>
        <xdr:cNvSpPr txBox="1"/>
      </xdr:nvSpPr>
      <xdr:spPr>
        <a:xfrm>
          <a:off x="7970632" y="35199790"/>
          <a:ext cx="754170" cy="260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22</a:t>
          </a:r>
          <a:r>
            <a:rPr kumimoji="1" lang="ja-JP" altLang="en-US" sz="1000"/>
            <a:t>百万円</a:t>
          </a:r>
        </a:p>
      </xdr:txBody>
    </xdr:sp>
    <xdr:clientData/>
  </xdr:twoCellAnchor>
  <xdr:twoCellAnchor>
    <xdr:from>
      <xdr:col>14</xdr:col>
      <xdr:colOff>120719</xdr:colOff>
      <xdr:row>147</xdr:row>
      <xdr:rowOff>172006</xdr:rowOff>
    </xdr:from>
    <xdr:to>
      <xdr:col>24</xdr:col>
      <xdr:colOff>136739</xdr:colOff>
      <xdr:row>151</xdr:row>
      <xdr:rowOff>143384</xdr:rowOff>
    </xdr:to>
    <xdr:sp macro="" textlink="">
      <xdr:nvSpPr>
        <xdr:cNvPr id="15" name="テキスト ボックス 14"/>
        <xdr:cNvSpPr txBox="1"/>
      </xdr:nvSpPr>
      <xdr:spPr>
        <a:xfrm>
          <a:off x="2965519" y="33280906"/>
          <a:ext cx="2048020" cy="139377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900"/>
            </a:lnSpc>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業務内容</a:t>
          </a:r>
          <a:r>
            <a:rPr kumimoji="1" lang="en-US" altLang="ja-JP" sz="1000">
              <a:solidFill>
                <a:sysClr val="windowText" lastClr="000000"/>
              </a:solidFill>
              <a:effectLst/>
              <a:latin typeface="+mn-lt"/>
              <a:ea typeface="+mn-ea"/>
              <a:cs typeface="+mn-cs"/>
            </a:rPr>
            <a:t>】</a:t>
          </a:r>
        </a:p>
        <a:p>
          <a:pPr eaLnBrk="1" fontAlgn="auto" latinLnBrk="0" hangingPunct="1">
            <a:lnSpc>
              <a:spcPts val="900"/>
            </a:lnSpc>
          </a:pPr>
          <a:endParaRPr kumimoji="1" lang="en-US" altLang="ja-JP" sz="1000">
            <a:solidFill>
              <a:sysClr val="windowText" lastClr="000000"/>
            </a:solidFill>
            <a:effectLst/>
            <a:latin typeface="+mn-lt"/>
            <a:ea typeface="+mn-ea"/>
            <a:cs typeface="+mn-cs"/>
          </a:endParaRPr>
        </a:p>
        <a:p>
          <a:pPr rtl="0" fontAlgn="auto"/>
          <a:r>
            <a:rPr kumimoji="1" lang="ja-JP" altLang="ja-JP" sz="1100">
              <a:solidFill>
                <a:schemeClr val="tx1"/>
              </a:solidFill>
              <a:effectLst/>
              <a:latin typeface="+mn-lt"/>
              <a:ea typeface="+mn-ea"/>
              <a:cs typeface="+mn-cs"/>
            </a:rPr>
            <a:t>農業水利施設の省エネ化に</a:t>
          </a:r>
          <a:endParaRPr lang="ja-JP" altLang="ja-JP" sz="1000">
            <a:effectLst/>
          </a:endParaRPr>
        </a:p>
        <a:p>
          <a:pPr rtl="0" fontAlgn="auto"/>
          <a:r>
            <a:rPr kumimoji="1" lang="ja-JP" altLang="ja-JP" sz="1100">
              <a:solidFill>
                <a:schemeClr val="tx1"/>
              </a:solidFill>
              <a:effectLst/>
              <a:latin typeface="+mn-lt"/>
              <a:ea typeface="+mn-ea"/>
              <a:cs typeface="+mn-cs"/>
            </a:rPr>
            <a:t>向けた調査検討及びモデル</a:t>
          </a:r>
          <a:endParaRPr lang="ja-JP" altLang="ja-JP" sz="1000">
            <a:effectLst/>
          </a:endParaRPr>
        </a:p>
        <a:p>
          <a:pPr rtl="0" fontAlgn="auto"/>
          <a:r>
            <a:rPr kumimoji="1" lang="ja-JP" altLang="ja-JP" sz="1100">
              <a:solidFill>
                <a:schemeClr val="tx1"/>
              </a:solidFill>
              <a:effectLst/>
              <a:latin typeface="+mn-lt"/>
              <a:ea typeface="+mn-ea"/>
              <a:cs typeface="+mn-cs"/>
            </a:rPr>
            <a:t>的な農業水利施設省エネ計</a:t>
          </a:r>
          <a:endParaRPr lang="ja-JP" altLang="ja-JP" sz="1000">
            <a:effectLst/>
          </a:endParaRPr>
        </a:p>
        <a:p>
          <a:pPr rtl="0" fontAlgn="auto"/>
          <a:r>
            <a:rPr kumimoji="1" lang="ja-JP" altLang="ja-JP" sz="1100">
              <a:solidFill>
                <a:schemeClr val="tx1"/>
              </a:solidFill>
              <a:effectLst/>
              <a:latin typeface="+mn-lt"/>
              <a:ea typeface="+mn-ea"/>
              <a:cs typeface="+mn-cs"/>
            </a:rPr>
            <a:t>画の策定支援</a:t>
          </a:r>
          <a:endParaRPr lang="ja-JP" altLang="ja-JP" sz="1000">
            <a:effectLst/>
          </a:endParaRPr>
        </a:p>
        <a:p>
          <a:pPr eaLnBrk="1" fontAlgn="auto" latinLnBrk="0" hangingPunct="1">
            <a:lnSpc>
              <a:spcPts val="900"/>
            </a:lnSpc>
          </a:pPr>
          <a:endParaRPr kumimoji="1" lang="en-US" altLang="ja-JP" sz="1000">
            <a:solidFill>
              <a:sysClr val="windowText" lastClr="000000"/>
            </a:solidFill>
            <a:effectLst/>
            <a:latin typeface="+mn-lt"/>
            <a:ea typeface="+mn-ea"/>
            <a:cs typeface="+mn-cs"/>
          </a:endParaRPr>
        </a:p>
      </xdr:txBody>
    </xdr:sp>
    <xdr:clientData/>
  </xdr:twoCellAnchor>
  <xdr:twoCellAnchor>
    <xdr:from>
      <xdr:col>13</xdr:col>
      <xdr:colOff>183328</xdr:colOff>
      <xdr:row>147</xdr:row>
      <xdr:rowOff>25827</xdr:rowOff>
    </xdr:from>
    <xdr:to>
      <xdr:col>14</xdr:col>
      <xdr:colOff>130896</xdr:colOff>
      <xdr:row>151</xdr:row>
      <xdr:rowOff>323751</xdr:rowOff>
    </xdr:to>
    <xdr:sp macro="" textlink="">
      <xdr:nvSpPr>
        <xdr:cNvPr id="16" name="左大かっこ 15"/>
        <xdr:cNvSpPr/>
      </xdr:nvSpPr>
      <xdr:spPr>
        <a:xfrm>
          <a:off x="2824928" y="33134727"/>
          <a:ext cx="150768" cy="172032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24</xdr:col>
      <xdr:colOff>64819</xdr:colOff>
      <xdr:row>147</xdr:row>
      <xdr:rowOff>23563</xdr:rowOff>
    </xdr:from>
    <xdr:to>
      <xdr:col>25</xdr:col>
      <xdr:colOff>12778</xdr:colOff>
      <xdr:row>151</xdr:row>
      <xdr:rowOff>278916</xdr:rowOff>
    </xdr:to>
    <xdr:sp macro="" textlink="">
      <xdr:nvSpPr>
        <xdr:cNvPr id="17" name="左大かっこ 16"/>
        <xdr:cNvSpPr/>
      </xdr:nvSpPr>
      <xdr:spPr>
        <a:xfrm flipH="1">
          <a:off x="4941619" y="33132463"/>
          <a:ext cx="151159" cy="16777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39</xdr:col>
      <xdr:colOff>170038</xdr:colOff>
      <xdr:row>147</xdr:row>
      <xdr:rowOff>72807</xdr:rowOff>
    </xdr:from>
    <xdr:to>
      <xdr:col>48</xdr:col>
      <xdr:colOff>126517</xdr:colOff>
      <xdr:row>151</xdr:row>
      <xdr:rowOff>254344</xdr:rowOff>
    </xdr:to>
    <xdr:sp macro="" textlink="">
      <xdr:nvSpPr>
        <xdr:cNvPr id="18" name="テキスト ボックス 17"/>
        <xdr:cNvSpPr txBox="1"/>
      </xdr:nvSpPr>
      <xdr:spPr>
        <a:xfrm>
          <a:off x="8094838" y="33181707"/>
          <a:ext cx="1785279" cy="16039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業務内容</a:t>
          </a:r>
          <a:r>
            <a:rPr kumimoji="1" lang="en-US" altLang="ja-JP" sz="1000">
              <a:solidFill>
                <a:sysClr val="windowText" lastClr="000000"/>
              </a:solidFill>
              <a:effectLst/>
              <a:latin typeface="+mn-lt"/>
              <a:ea typeface="+mn-ea"/>
              <a:cs typeface="+mn-cs"/>
            </a:rPr>
            <a:t>】</a:t>
          </a:r>
        </a:p>
        <a:p>
          <a:pPr eaLnBrk="1" fontAlgn="auto" latinLnBrk="0" hangingPunct="1">
            <a:lnSpc>
              <a:spcPts val="1100"/>
            </a:lnSpc>
          </a:pPr>
          <a:r>
            <a:rPr kumimoji="1" lang="ja-JP" altLang="en-US" sz="1000">
              <a:solidFill>
                <a:sysClr val="windowText" lastClr="000000"/>
              </a:solidFill>
              <a:effectLst/>
              <a:latin typeface="+mn-lt"/>
              <a:ea typeface="+mn-ea"/>
              <a:cs typeface="+mn-cs"/>
            </a:rPr>
            <a:t>　機器メーカーやコンサルタントに対する省エネ化対策についての情報収集・整理</a:t>
          </a:r>
          <a:endParaRPr kumimoji="1" lang="en-US" altLang="ja-JP" sz="1000">
            <a:solidFill>
              <a:sysClr val="windowText" lastClr="000000"/>
            </a:solidFill>
            <a:effectLst/>
            <a:latin typeface="+mn-lt"/>
            <a:ea typeface="+mn-ea"/>
            <a:cs typeface="+mn-cs"/>
          </a:endParaRPr>
        </a:p>
        <a:p>
          <a:pPr eaLnBrk="1" fontAlgn="auto" latinLnBrk="0" hangingPunct="1">
            <a:lnSpc>
              <a:spcPts val="1100"/>
            </a:lnSpc>
          </a:pPr>
          <a:r>
            <a:rPr kumimoji="1" lang="ja-JP" altLang="en-US" sz="1000">
              <a:solidFill>
                <a:sysClr val="windowText" lastClr="000000"/>
              </a:solidFill>
              <a:effectLst/>
              <a:latin typeface="+mn-lt"/>
              <a:ea typeface="+mn-ea"/>
              <a:cs typeface="+mn-cs"/>
            </a:rPr>
            <a:t>　地区毎の省エネ計画を策定するため必要となる電気使用量、施設緒元等の情報収集・整理</a:t>
          </a:r>
          <a:endParaRPr kumimoji="1" lang="en-US" altLang="ja-JP" sz="1000">
            <a:solidFill>
              <a:sysClr val="windowText" lastClr="000000"/>
            </a:solidFill>
            <a:effectLst/>
            <a:latin typeface="+mn-lt"/>
            <a:ea typeface="+mn-ea"/>
            <a:cs typeface="+mn-cs"/>
          </a:endParaRPr>
        </a:p>
      </xdr:txBody>
    </xdr:sp>
    <xdr:clientData/>
  </xdr:twoCellAnchor>
  <xdr:twoCellAnchor>
    <xdr:from>
      <xdr:col>39</xdr:col>
      <xdr:colOff>40353</xdr:colOff>
      <xdr:row>147</xdr:row>
      <xdr:rowOff>66852</xdr:rowOff>
    </xdr:from>
    <xdr:to>
      <xdr:col>39</xdr:col>
      <xdr:colOff>186602</xdr:colOff>
      <xdr:row>151</xdr:row>
      <xdr:rowOff>262626</xdr:rowOff>
    </xdr:to>
    <xdr:sp macro="" textlink="">
      <xdr:nvSpPr>
        <xdr:cNvPr id="19" name="左大かっこ 18"/>
        <xdr:cNvSpPr/>
      </xdr:nvSpPr>
      <xdr:spPr>
        <a:xfrm>
          <a:off x="7965153" y="33175752"/>
          <a:ext cx="146249" cy="16181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48</xdr:col>
      <xdr:colOff>166132</xdr:colOff>
      <xdr:row>147</xdr:row>
      <xdr:rowOff>67708</xdr:rowOff>
    </xdr:from>
    <xdr:to>
      <xdr:col>49</xdr:col>
      <xdr:colOff>69345</xdr:colOff>
      <xdr:row>151</xdr:row>
      <xdr:rowOff>287475</xdr:rowOff>
    </xdr:to>
    <xdr:sp macro="" textlink="">
      <xdr:nvSpPr>
        <xdr:cNvPr id="20" name="左大かっこ 19"/>
        <xdr:cNvSpPr/>
      </xdr:nvSpPr>
      <xdr:spPr>
        <a:xfrm flipH="1">
          <a:off x="9919732" y="33176608"/>
          <a:ext cx="106413" cy="16421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23</xdr:col>
      <xdr:colOff>142592</xdr:colOff>
      <xdr:row>146</xdr:row>
      <xdr:rowOff>114676</xdr:rowOff>
    </xdr:from>
    <xdr:to>
      <xdr:col>27</xdr:col>
      <xdr:colOff>30388</xdr:colOff>
      <xdr:row>146</xdr:row>
      <xdr:rowOff>114677</xdr:rowOff>
    </xdr:to>
    <xdr:cxnSp macro="">
      <xdr:nvCxnSpPr>
        <xdr:cNvPr id="21" name="直線矢印コネクタ 20"/>
        <xdr:cNvCxnSpPr>
          <a:stCxn id="9" idx="3"/>
          <a:endCxn id="11" idx="1"/>
        </xdr:cNvCxnSpPr>
      </xdr:nvCxnSpPr>
      <xdr:spPr>
        <a:xfrm flipV="1">
          <a:off x="4816192" y="32867976"/>
          <a:ext cx="70059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51126</xdr:colOff>
      <xdr:row>144</xdr:row>
      <xdr:rowOff>189942</xdr:rowOff>
    </xdr:from>
    <xdr:to>
      <xdr:col>30</xdr:col>
      <xdr:colOff>190500</xdr:colOff>
      <xdr:row>145</xdr:row>
      <xdr:rowOff>142874</xdr:rowOff>
    </xdr:to>
    <xdr:sp macro="" textlink="">
      <xdr:nvSpPr>
        <xdr:cNvPr id="22" name="テキスト ボックス 21"/>
        <xdr:cNvSpPr txBox="1"/>
      </xdr:nvSpPr>
      <xdr:spPr>
        <a:xfrm>
          <a:off x="4706470" y="32396348"/>
          <a:ext cx="1556218" cy="310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外注・指名競争入札</a:t>
          </a:r>
        </a:p>
      </xdr:txBody>
    </xdr:sp>
    <xdr:clientData/>
  </xdr:twoCellAnchor>
  <xdr:twoCellAnchor>
    <xdr:from>
      <xdr:col>25</xdr:col>
      <xdr:colOff>113489</xdr:colOff>
      <xdr:row>146</xdr:row>
      <xdr:rowOff>89828</xdr:rowOff>
    </xdr:from>
    <xdr:to>
      <xdr:col>27</xdr:col>
      <xdr:colOff>43172</xdr:colOff>
      <xdr:row>153</xdr:row>
      <xdr:rowOff>42848</xdr:rowOff>
    </xdr:to>
    <xdr:cxnSp macro="">
      <xdr:nvCxnSpPr>
        <xdr:cNvPr id="23" name="カギ線コネクタ 22"/>
        <xdr:cNvCxnSpPr>
          <a:endCxn id="12" idx="1"/>
        </xdr:cNvCxnSpPr>
      </xdr:nvCxnSpPr>
      <xdr:spPr>
        <a:xfrm rot="16200000" flipH="1">
          <a:off x="4140421" y="33896196"/>
          <a:ext cx="2442220" cy="3360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170038</xdr:colOff>
      <xdr:row>154</xdr:row>
      <xdr:rowOff>24542</xdr:rowOff>
    </xdr:from>
    <xdr:to>
      <xdr:col>48</xdr:col>
      <xdr:colOff>126517</xdr:colOff>
      <xdr:row>157</xdr:row>
      <xdr:rowOff>129521</xdr:rowOff>
    </xdr:to>
    <xdr:sp macro="" textlink="">
      <xdr:nvSpPr>
        <xdr:cNvPr id="24" name="テキスト ボックス 23"/>
        <xdr:cNvSpPr txBox="1"/>
      </xdr:nvSpPr>
      <xdr:spPr>
        <a:xfrm>
          <a:off x="8094838" y="35622642"/>
          <a:ext cx="1785279" cy="11717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100"/>
            </a:lnSpc>
          </a:pP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業務内容</a:t>
          </a:r>
          <a:r>
            <a:rPr kumimoji="1" lang="en-US" altLang="ja-JP" sz="1000">
              <a:solidFill>
                <a:sysClr val="windowText" lastClr="000000"/>
              </a:solidFill>
              <a:effectLst/>
              <a:latin typeface="+mn-lt"/>
              <a:ea typeface="+mn-ea"/>
              <a:cs typeface="+mn-cs"/>
            </a:rPr>
            <a:t>】</a:t>
          </a:r>
        </a:p>
        <a:p>
          <a:pPr eaLnBrk="1" fontAlgn="auto" latinLnBrk="0" hangingPunct="1">
            <a:lnSpc>
              <a:spcPts val="1100"/>
            </a:lnSpc>
          </a:pPr>
          <a:endParaRPr kumimoji="1" lang="en-US" altLang="ja-JP" sz="1000">
            <a:solidFill>
              <a:sysClr val="windowText" lastClr="000000"/>
            </a:solidFill>
            <a:effectLst/>
            <a:latin typeface="+mn-lt"/>
            <a:ea typeface="+mn-ea"/>
            <a:cs typeface="+mn-cs"/>
          </a:endParaRPr>
        </a:p>
        <a:p>
          <a:pPr eaLnBrk="1" fontAlgn="auto" latinLnBrk="0" hangingPunct="1">
            <a:lnSpc>
              <a:spcPts val="1100"/>
            </a:lnSpc>
          </a:pPr>
          <a:r>
            <a:rPr kumimoji="1" lang="ja-JP" altLang="en-US" sz="1000">
              <a:solidFill>
                <a:sysClr val="windowText" lastClr="000000"/>
              </a:solidFill>
              <a:effectLst/>
              <a:latin typeface="+mn-lt"/>
              <a:ea typeface="+mn-ea"/>
              <a:cs typeface="+mn-cs"/>
            </a:rPr>
            <a:t>　地区毎の省エネ計画を策定するため必要となる電気使用量、施設緒元等の情報収集・整理</a:t>
          </a:r>
          <a:endParaRPr kumimoji="1" lang="en-US" altLang="ja-JP" sz="1000">
            <a:solidFill>
              <a:sysClr val="windowText" lastClr="000000"/>
            </a:solidFill>
            <a:effectLst/>
            <a:latin typeface="+mn-lt"/>
            <a:ea typeface="+mn-ea"/>
            <a:cs typeface="+mn-cs"/>
          </a:endParaRPr>
        </a:p>
      </xdr:txBody>
    </xdr:sp>
    <xdr:clientData/>
  </xdr:twoCellAnchor>
  <xdr:twoCellAnchor>
    <xdr:from>
      <xdr:col>39</xdr:col>
      <xdr:colOff>40353</xdr:colOff>
      <xdr:row>154</xdr:row>
      <xdr:rowOff>43435</xdr:rowOff>
    </xdr:from>
    <xdr:to>
      <xdr:col>39</xdr:col>
      <xdr:colOff>161755</xdr:colOff>
      <xdr:row>157</xdr:row>
      <xdr:rowOff>121238</xdr:rowOff>
    </xdr:to>
    <xdr:sp macro="" textlink="">
      <xdr:nvSpPr>
        <xdr:cNvPr id="25" name="左大かっこ 24"/>
        <xdr:cNvSpPr/>
      </xdr:nvSpPr>
      <xdr:spPr>
        <a:xfrm>
          <a:off x="7965153" y="35641535"/>
          <a:ext cx="121402" cy="11446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48</xdr:col>
      <xdr:colOff>166134</xdr:colOff>
      <xdr:row>154</xdr:row>
      <xdr:rowOff>19443</xdr:rowOff>
    </xdr:from>
    <xdr:to>
      <xdr:col>49</xdr:col>
      <xdr:colOff>102475</xdr:colOff>
      <xdr:row>157</xdr:row>
      <xdr:rowOff>121238</xdr:rowOff>
    </xdr:to>
    <xdr:sp macro="" textlink="">
      <xdr:nvSpPr>
        <xdr:cNvPr id="26" name="左大かっこ 25"/>
        <xdr:cNvSpPr/>
      </xdr:nvSpPr>
      <xdr:spPr>
        <a:xfrm flipH="1">
          <a:off x="9919734" y="35617543"/>
          <a:ext cx="139541" cy="116859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7</xdr:col>
      <xdr:colOff>119065</xdr:colOff>
      <xdr:row>145</xdr:row>
      <xdr:rowOff>223259</xdr:rowOff>
    </xdr:from>
    <xdr:to>
      <xdr:col>13</xdr:col>
      <xdr:colOff>91849</xdr:colOff>
      <xdr:row>146</xdr:row>
      <xdr:rowOff>190500</xdr:rowOff>
    </xdr:to>
    <xdr:sp macro="" textlink="">
      <xdr:nvSpPr>
        <xdr:cNvPr id="27" name="テキスト ボックス 26"/>
        <xdr:cNvSpPr txBox="1"/>
      </xdr:nvSpPr>
      <xdr:spPr>
        <a:xfrm>
          <a:off x="1535909" y="32786853"/>
          <a:ext cx="1187221" cy="324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総合評価落札方式</a:t>
          </a:r>
        </a:p>
      </xdr:txBody>
    </xdr:sp>
    <xdr:clientData/>
  </xdr:twoCellAnchor>
  <xdr:twoCellAnchor>
    <xdr:from>
      <xdr:col>23</xdr:col>
      <xdr:colOff>190499</xdr:colOff>
      <xdr:row>154</xdr:row>
      <xdr:rowOff>11906</xdr:rowOff>
    </xdr:from>
    <xdr:to>
      <xdr:col>31</xdr:col>
      <xdr:colOff>127467</xdr:colOff>
      <xdr:row>154</xdr:row>
      <xdr:rowOff>322026</xdr:rowOff>
    </xdr:to>
    <xdr:sp macro="" textlink="">
      <xdr:nvSpPr>
        <xdr:cNvPr id="28" name="テキスト ボックス 27"/>
        <xdr:cNvSpPr txBox="1"/>
      </xdr:nvSpPr>
      <xdr:spPr>
        <a:xfrm>
          <a:off x="4845843" y="35790187"/>
          <a:ext cx="1556218" cy="310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外注・指名競争入札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18" zoomScale="80" zoomScaleNormal="100" zoomScaleSheetLayoutView="80"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7" t="s">
        <v>0</v>
      </c>
      <c r="AK2" s="427"/>
      <c r="AL2" s="427"/>
      <c r="AM2" s="427"/>
      <c r="AN2" s="427"/>
      <c r="AO2" s="427"/>
      <c r="AP2" s="427"/>
      <c r="AQ2" s="680" t="s">
        <v>377</v>
      </c>
      <c r="AR2" s="680"/>
      <c r="AS2" s="59" t="str">
        <f>IF(OR(AQ2="　", AQ2=""), "", "-")</f>
        <v/>
      </c>
      <c r="AT2" s="681">
        <v>59</v>
      </c>
      <c r="AU2" s="681"/>
      <c r="AV2" s="60" t="str">
        <f>IF(AW2="", "", "-")</f>
        <v/>
      </c>
      <c r="AW2" s="682"/>
      <c r="AX2" s="682"/>
    </row>
    <row r="3" spans="1:50" ht="21" customHeight="1" thickBot="1" x14ac:dyDescent="0.25">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378</v>
      </c>
      <c r="AK3" s="641"/>
      <c r="AL3" s="641"/>
      <c r="AM3" s="641"/>
      <c r="AN3" s="641"/>
      <c r="AO3" s="641"/>
      <c r="AP3" s="641"/>
      <c r="AQ3" s="641"/>
      <c r="AR3" s="641"/>
      <c r="AS3" s="641"/>
      <c r="AT3" s="641"/>
      <c r="AU3" s="641"/>
      <c r="AV3" s="641"/>
      <c r="AW3" s="641"/>
      <c r="AX3" s="36" t="s">
        <v>91</v>
      </c>
    </row>
    <row r="4" spans="1:50" ht="24.75" customHeight="1" x14ac:dyDescent="0.2">
      <c r="A4" s="454" t="s">
        <v>30</v>
      </c>
      <c r="B4" s="455"/>
      <c r="C4" s="455"/>
      <c r="D4" s="455"/>
      <c r="E4" s="455"/>
      <c r="F4" s="455"/>
      <c r="G4" s="428" t="s">
        <v>421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2">
      <c r="A5" s="438" t="s">
        <v>93</v>
      </c>
      <c r="B5" s="439"/>
      <c r="C5" s="439"/>
      <c r="D5" s="439"/>
      <c r="E5" s="439"/>
      <c r="F5" s="440"/>
      <c r="G5" s="655" t="s">
        <v>97</v>
      </c>
      <c r="H5" s="617"/>
      <c r="I5" s="617"/>
      <c r="J5" s="617"/>
      <c r="K5" s="617"/>
      <c r="L5" s="617"/>
      <c r="M5" s="656" t="s">
        <v>92</v>
      </c>
      <c r="N5" s="657"/>
      <c r="O5" s="657"/>
      <c r="P5" s="657"/>
      <c r="Q5" s="657"/>
      <c r="R5" s="658"/>
      <c r="S5" s="616" t="s">
        <v>99</v>
      </c>
      <c r="T5" s="617"/>
      <c r="U5" s="617"/>
      <c r="V5" s="617"/>
      <c r="W5" s="617"/>
      <c r="X5" s="618"/>
      <c r="Y5" s="445" t="s">
        <v>3</v>
      </c>
      <c r="Z5" s="446"/>
      <c r="AA5" s="446"/>
      <c r="AB5" s="446"/>
      <c r="AC5" s="446"/>
      <c r="AD5" s="447"/>
      <c r="AE5" s="448" t="s">
        <v>381</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2">
      <c r="A6" s="456" t="s">
        <v>4</v>
      </c>
      <c r="B6" s="457"/>
      <c r="C6" s="457"/>
      <c r="D6" s="457"/>
      <c r="E6" s="457"/>
      <c r="F6" s="457"/>
      <c r="G6" s="458" t="str">
        <f>入力規則等!F39</f>
        <v>エネルギー対策特別会計エネルギー需給勘定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2">
      <c r="A7" s="482" t="s">
        <v>25</v>
      </c>
      <c r="B7" s="483"/>
      <c r="C7" s="483"/>
      <c r="D7" s="483"/>
      <c r="E7" s="483"/>
      <c r="F7" s="483"/>
      <c r="G7" s="484" t="s">
        <v>383</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385</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2">
      <c r="A8" s="636" t="s">
        <v>308</v>
      </c>
      <c r="B8" s="637"/>
      <c r="C8" s="637"/>
      <c r="D8" s="637"/>
      <c r="E8" s="637"/>
      <c r="F8" s="638"/>
      <c r="G8" s="633" t="str">
        <f>入力規則等!A26</f>
        <v>地球温暖化対策</v>
      </c>
      <c r="H8" s="634"/>
      <c r="I8" s="634"/>
      <c r="J8" s="634"/>
      <c r="K8" s="634"/>
      <c r="L8" s="634"/>
      <c r="M8" s="634"/>
      <c r="N8" s="634"/>
      <c r="O8" s="634"/>
      <c r="P8" s="634"/>
      <c r="Q8" s="634"/>
      <c r="R8" s="634"/>
      <c r="S8" s="634"/>
      <c r="T8" s="634"/>
      <c r="U8" s="634"/>
      <c r="V8" s="634"/>
      <c r="W8" s="634"/>
      <c r="X8" s="635"/>
      <c r="Y8" s="466" t="s">
        <v>79</v>
      </c>
      <c r="Z8" s="466"/>
      <c r="AA8" s="466"/>
      <c r="AB8" s="466"/>
      <c r="AC8" s="466"/>
      <c r="AD8" s="466"/>
      <c r="AE8" s="510" t="str">
        <f>入力規則等!K13</f>
        <v>エネルギー対策</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2">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2">
      <c r="A10" s="184" t="s">
        <v>36</v>
      </c>
      <c r="B10" s="185"/>
      <c r="C10" s="185"/>
      <c r="D10" s="185"/>
      <c r="E10" s="185"/>
      <c r="F10" s="185"/>
      <c r="G10" s="186" t="s">
        <v>417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2">
      <c r="A11" s="184" t="s">
        <v>6</v>
      </c>
      <c r="B11" s="185"/>
      <c r="C11" s="185"/>
      <c r="D11" s="185"/>
      <c r="E11" s="185"/>
      <c r="F11" s="491"/>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2">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2">
      <c r="A13" s="396"/>
      <c r="B13" s="397"/>
      <c r="C13" s="397"/>
      <c r="D13" s="397"/>
      <c r="E13" s="397"/>
      <c r="F13" s="398"/>
      <c r="G13" s="501" t="s">
        <v>7</v>
      </c>
      <c r="H13" s="502"/>
      <c r="I13" s="507" t="s">
        <v>8</v>
      </c>
      <c r="J13" s="508"/>
      <c r="K13" s="508"/>
      <c r="L13" s="508"/>
      <c r="M13" s="508"/>
      <c r="N13" s="508"/>
      <c r="O13" s="509"/>
      <c r="P13" s="175" t="s">
        <v>385</v>
      </c>
      <c r="Q13" s="176"/>
      <c r="R13" s="176"/>
      <c r="S13" s="176"/>
      <c r="T13" s="176"/>
      <c r="U13" s="176"/>
      <c r="V13" s="177"/>
      <c r="W13" s="175" t="s">
        <v>384</v>
      </c>
      <c r="X13" s="176"/>
      <c r="Y13" s="176"/>
      <c r="Z13" s="176"/>
      <c r="AA13" s="176"/>
      <c r="AB13" s="176"/>
      <c r="AC13" s="177"/>
      <c r="AD13" s="175">
        <v>160</v>
      </c>
      <c r="AE13" s="176"/>
      <c r="AF13" s="176"/>
      <c r="AG13" s="176"/>
      <c r="AH13" s="176"/>
      <c r="AI13" s="176"/>
      <c r="AJ13" s="177"/>
      <c r="AK13" s="175">
        <v>160</v>
      </c>
      <c r="AL13" s="176"/>
      <c r="AM13" s="176"/>
      <c r="AN13" s="176"/>
      <c r="AO13" s="176"/>
      <c r="AP13" s="176"/>
      <c r="AQ13" s="177"/>
      <c r="AR13" s="189" t="s">
        <v>432</v>
      </c>
      <c r="AS13" s="190"/>
      <c r="AT13" s="190"/>
      <c r="AU13" s="190"/>
      <c r="AV13" s="190"/>
      <c r="AW13" s="190"/>
      <c r="AX13" s="191"/>
    </row>
    <row r="14" spans="1:50" ht="21" customHeight="1" x14ac:dyDescent="0.2">
      <c r="A14" s="396"/>
      <c r="B14" s="397"/>
      <c r="C14" s="397"/>
      <c r="D14" s="397"/>
      <c r="E14" s="397"/>
      <c r="F14" s="398"/>
      <c r="G14" s="503"/>
      <c r="H14" s="504"/>
      <c r="I14" s="179" t="s">
        <v>9</v>
      </c>
      <c r="J14" s="180"/>
      <c r="K14" s="180"/>
      <c r="L14" s="180"/>
      <c r="M14" s="180"/>
      <c r="N14" s="180"/>
      <c r="O14" s="181"/>
      <c r="P14" s="175" t="s">
        <v>388</v>
      </c>
      <c r="Q14" s="176"/>
      <c r="R14" s="176"/>
      <c r="S14" s="176"/>
      <c r="T14" s="176"/>
      <c r="U14" s="176"/>
      <c r="V14" s="177"/>
      <c r="W14" s="175" t="s">
        <v>384</v>
      </c>
      <c r="X14" s="176"/>
      <c r="Y14" s="176"/>
      <c r="Z14" s="176"/>
      <c r="AA14" s="176"/>
      <c r="AB14" s="176"/>
      <c r="AC14" s="177"/>
      <c r="AD14" s="175" t="s">
        <v>388</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x14ac:dyDescent="0.2">
      <c r="A15" s="396"/>
      <c r="B15" s="397"/>
      <c r="C15" s="397"/>
      <c r="D15" s="397"/>
      <c r="E15" s="397"/>
      <c r="F15" s="398"/>
      <c r="G15" s="503"/>
      <c r="H15" s="504"/>
      <c r="I15" s="179" t="s">
        <v>62</v>
      </c>
      <c r="J15" s="425"/>
      <c r="K15" s="425"/>
      <c r="L15" s="425"/>
      <c r="M15" s="425"/>
      <c r="N15" s="425"/>
      <c r="O15" s="426"/>
      <c r="P15" s="175" t="s">
        <v>388</v>
      </c>
      <c r="Q15" s="176"/>
      <c r="R15" s="176"/>
      <c r="S15" s="176"/>
      <c r="T15" s="176"/>
      <c r="U15" s="176"/>
      <c r="V15" s="177"/>
      <c r="W15" s="175" t="s">
        <v>384</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t="s">
        <v>385</v>
      </c>
      <c r="AS15" s="176"/>
      <c r="AT15" s="176"/>
      <c r="AU15" s="176"/>
      <c r="AV15" s="176"/>
      <c r="AW15" s="176"/>
      <c r="AX15" s="178"/>
    </row>
    <row r="16" spans="1:50" ht="21" customHeight="1" x14ac:dyDescent="0.2">
      <c r="A16" s="396"/>
      <c r="B16" s="397"/>
      <c r="C16" s="397"/>
      <c r="D16" s="397"/>
      <c r="E16" s="397"/>
      <c r="F16" s="398"/>
      <c r="G16" s="503"/>
      <c r="H16" s="504"/>
      <c r="I16" s="179" t="s">
        <v>63</v>
      </c>
      <c r="J16" s="425"/>
      <c r="K16" s="425"/>
      <c r="L16" s="425"/>
      <c r="M16" s="425"/>
      <c r="N16" s="425"/>
      <c r="O16" s="426"/>
      <c r="P16" s="175" t="s">
        <v>388</v>
      </c>
      <c r="Q16" s="176"/>
      <c r="R16" s="176"/>
      <c r="S16" s="176"/>
      <c r="T16" s="176"/>
      <c r="U16" s="176"/>
      <c r="V16" s="177"/>
      <c r="W16" s="175" t="s">
        <v>384</v>
      </c>
      <c r="X16" s="176"/>
      <c r="Y16" s="176"/>
      <c r="Z16" s="176"/>
      <c r="AA16" s="176"/>
      <c r="AB16" s="176"/>
      <c r="AC16" s="177"/>
      <c r="AD16" s="175" t="s">
        <v>389</v>
      </c>
      <c r="AE16" s="176"/>
      <c r="AF16" s="176"/>
      <c r="AG16" s="176"/>
      <c r="AH16" s="176"/>
      <c r="AI16" s="176"/>
      <c r="AJ16" s="177"/>
      <c r="AK16" s="175" t="s">
        <v>388</v>
      </c>
      <c r="AL16" s="176"/>
      <c r="AM16" s="176"/>
      <c r="AN16" s="176"/>
      <c r="AO16" s="176"/>
      <c r="AP16" s="176"/>
      <c r="AQ16" s="177"/>
      <c r="AR16" s="477"/>
      <c r="AS16" s="478"/>
      <c r="AT16" s="478"/>
      <c r="AU16" s="478"/>
      <c r="AV16" s="478"/>
      <c r="AW16" s="478"/>
      <c r="AX16" s="479"/>
    </row>
    <row r="17" spans="1:50" ht="24.75" customHeight="1" x14ac:dyDescent="0.2">
      <c r="A17" s="396"/>
      <c r="B17" s="397"/>
      <c r="C17" s="397"/>
      <c r="D17" s="397"/>
      <c r="E17" s="397"/>
      <c r="F17" s="398"/>
      <c r="G17" s="503"/>
      <c r="H17" s="504"/>
      <c r="I17" s="179" t="s">
        <v>61</v>
      </c>
      <c r="J17" s="180"/>
      <c r="K17" s="180"/>
      <c r="L17" s="180"/>
      <c r="M17" s="180"/>
      <c r="N17" s="180"/>
      <c r="O17" s="181"/>
      <c r="P17" s="175" t="s">
        <v>388</v>
      </c>
      <c r="Q17" s="176"/>
      <c r="R17" s="176"/>
      <c r="S17" s="176"/>
      <c r="T17" s="176"/>
      <c r="U17" s="176"/>
      <c r="V17" s="177"/>
      <c r="W17" s="175" t="s">
        <v>384</v>
      </c>
      <c r="X17" s="176"/>
      <c r="Y17" s="176"/>
      <c r="Z17" s="176"/>
      <c r="AA17" s="176"/>
      <c r="AB17" s="176"/>
      <c r="AC17" s="177"/>
      <c r="AD17" s="175" t="s">
        <v>388</v>
      </c>
      <c r="AE17" s="176"/>
      <c r="AF17" s="176"/>
      <c r="AG17" s="176"/>
      <c r="AH17" s="176"/>
      <c r="AI17" s="176"/>
      <c r="AJ17" s="177"/>
      <c r="AK17" s="175" t="s">
        <v>388</v>
      </c>
      <c r="AL17" s="176"/>
      <c r="AM17" s="176"/>
      <c r="AN17" s="176"/>
      <c r="AO17" s="176"/>
      <c r="AP17" s="176"/>
      <c r="AQ17" s="177"/>
      <c r="AR17" s="480"/>
      <c r="AS17" s="480"/>
      <c r="AT17" s="480"/>
      <c r="AU17" s="480"/>
      <c r="AV17" s="480"/>
      <c r="AW17" s="480"/>
      <c r="AX17" s="481"/>
    </row>
    <row r="18" spans="1:50" ht="24.75" customHeight="1" x14ac:dyDescent="0.2">
      <c r="A18" s="396"/>
      <c r="B18" s="397"/>
      <c r="C18" s="397"/>
      <c r="D18" s="397"/>
      <c r="E18" s="397"/>
      <c r="F18" s="398"/>
      <c r="G18" s="505"/>
      <c r="H18" s="506"/>
      <c r="I18" s="628" t="s">
        <v>22</v>
      </c>
      <c r="J18" s="629"/>
      <c r="K18" s="629"/>
      <c r="L18" s="629"/>
      <c r="M18" s="629"/>
      <c r="N18" s="629"/>
      <c r="O18" s="630"/>
      <c r="P18" s="650">
        <f>SUM(P13:V17)</f>
        <v>0</v>
      </c>
      <c r="Q18" s="651"/>
      <c r="R18" s="651"/>
      <c r="S18" s="651"/>
      <c r="T18" s="651"/>
      <c r="U18" s="651"/>
      <c r="V18" s="652"/>
      <c r="W18" s="650">
        <f>SUM(W13:AC17)</f>
        <v>0</v>
      </c>
      <c r="X18" s="651"/>
      <c r="Y18" s="651"/>
      <c r="Z18" s="651"/>
      <c r="AA18" s="651"/>
      <c r="AB18" s="651"/>
      <c r="AC18" s="652"/>
      <c r="AD18" s="650">
        <f t="shared" ref="AD18" si="0">SUM(AD13:AJ17)</f>
        <v>160</v>
      </c>
      <c r="AE18" s="651"/>
      <c r="AF18" s="651"/>
      <c r="AG18" s="651"/>
      <c r="AH18" s="651"/>
      <c r="AI18" s="651"/>
      <c r="AJ18" s="652"/>
      <c r="AK18" s="650">
        <f t="shared" ref="AK18" si="1">SUM(AK13:AQ17)</f>
        <v>160</v>
      </c>
      <c r="AL18" s="651"/>
      <c r="AM18" s="651"/>
      <c r="AN18" s="651"/>
      <c r="AO18" s="651"/>
      <c r="AP18" s="651"/>
      <c r="AQ18" s="652"/>
      <c r="AR18" s="650">
        <f t="shared" ref="AR18" si="2">SUM(AR13:AX17)</f>
        <v>0</v>
      </c>
      <c r="AS18" s="651"/>
      <c r="AT18" s="651"/>
      <c r="AU18" s="651"/>
      <c r="AV18" s="651"/>
      <c r="AW18" s="651"/>
      <c r="AX18" s="653"/>
    </row>
    <row r="19" spans="1:50" ht="24.75" customHeight="1" x14ac:dyDescent="0.2">
      <c r="A19" s="396"/>
      <c r="B19" s="397"/>
      <c r="C19" s="397"/>
      <c r="D19" s="397"/>
      <c r="E19" s="397"/>
      <c r="F19" s="398"/>
      <c r="G19" s="648" t="s">
        <v>10</v>
      </c>
      <c r="H19" s="649"/>
      <c r="I19" s="649"/>
      <c r="J19" s="649"/>
      <c r="K19" s="649"/>
      <c r="L19" s="649"/>
      <c r="M19" s="649"/>
      <c r="N19" s="649"/>
      <c r="O19" s="649"/>
      <c r="P19" s="175" t="s">
        <v>385</v>
      </c>
      <c r="Q19" s="176"/>
      <c r="R19" s="176"/>
      <c r="S19" s="176"/>
      <c r="T19" s="176"/>
      <c r="U19" s="176"/>
      <c r="V19" s="177"/>
      <c r="W19" s="175" t="s">
        <v>388</v>
      </c>
      <c r="X19" s="176"/>
      <c r="Y19" s="176"/>
      <c r="Z19" s="176"/>
      <c r="AA19" s="176"/>
      <c r="AB19" s="176"/>
      <c r="AC19" s="177"/>
      <c r="AD19" s="175">
        <v>133</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2">
      <c r="A20" s="495"/>
      <c r="B20" s="496"/>
      <c r="C20" s="496"/>
      <c r="D20" s="496"/>
      <c r="E20" s="496"/>
      <c r="F20" s="497"/>
      <c r="G20" s="648" t="s">
        <v>11</v>
      </c>
      <c r="H20" s="649"/>
      <c r="I20" s="649"/>
      <c r="J20" s="649"/>
      <c r="K20" s="649"/>
      <c r="L20" s="649"/>
      <c r="M20" s="649"/>
      <c r="N20" s="649"/>
      <c r="O20" s="649"/>
      <c r="P20" s="654" t="str">
        <f>IF(P18=0, "-", P19/P18)</f>
        <v>-</v>
      </c>
      <c r="Q20" s="654"/>
      <c r="R20" s="654"/>
      <c r="S20" s="654"/>
      <c r="T20" s="654"/>
      <c r="U20" s="654"/>
      <c r="V20" s="654"/>
      <c r="W20" s="654" t="str">
        <f>IF(W18=0, "-", W19/W18)</f>
        <v>-</v>
      </c>
      <c r="X20" s="654"/>
      <c r="Y20" s="654"/>
      <c r="Z20" s="654"/>
      <c r="AA20" s="654"/>
      <c r="AB20" s="654"/>
      <c r="AC20" s="654"/>
      <c r="AD20" s="654">
        <f>IF(AD18=0, "-", AD19/AD18)</f>
        <v>0.83125000000000004</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4.75" customHeight="1" x14ac:dyDescent="0.2">
      <c r="A23" s="130"/>
      <c r="B23" s="128"/>
      <c r="C23" s="128"/>
      <c r="D23" s="128"/>
      <c r="E23" s="128"/>
      <c r="F23" s="129"/>
      <c r="G23" s="74" t="s">
        <v>434</v>
      </c>
      <c r="H23" s="75"/>
      <c r="I23" s="75"/>
      <c r="J23" s="75"/>
      <c r="K23" s="75"/>
      <c r="L23" s="75"/>
      <c r="M23" s="75"/>
      <c r="N23" s="75"/>
      <c r="O23" s="76"/>
      <c r="P23" s="219" t="s">
        <v>422</v>
      </c>
      <c r="Q23" s="234"/>
      <c r="R23" s="234"/>
      <c r="S23" s="234"/>
      <c r="T23" s="234"/>
      <c r="U23" s="234"/>
      <c r="V23" s="234"/>
      <c r="W23" s="234"/>
      <c r="X23" s="235"/>
      <c r="Y23" s="228" t="s">
        <v>14</v>
      </c>
      <c r="Z23" s="229"/>
      <c r="AA23" s="230"/>
      <c r="AB23" s="167" t="s">
        <v>423</v>
      </c>
      <c r="AC23" s="168"/>
      <c r="AD23" s="168"/>
      <c r="AE23" s="88" t="s">
        <v>385</v>
      </c>
      <c r="AF23" s="89"/>
      <c r="AG23" s="89"/>
      <c r="AH23" s="89"/>
      <c r="AI23" s="90"/>
      <c r="AJ23" s="88" t="s">
        <v>385</v>
      </c>
      <c r="AK23" s="89"/>
      <c r="AL23" s="89"/>
      <c r="AM23" s="89"/>
      <c r="AN23" s="90"/>
      <c r="AO23" s="88">
        <v>16</v>
      </c>
      <c r="AP23" s="89"/>
      <c r="AQ23" s="89"/>
      <c r="AR23" s="89"/>
      <c r="AS23" s="90"/>
      <c r="AT23" s="195"/>
      <c r="AU23" s="195"/>
      <c r="AV23" s="195"/>
      <c r="AW23" s="195"/>
      <c r="AX23" s="196"/>
    </row>
    <row r="24" spans="1:50" ht="24.75" customHeight="1" x14ac:dyDescent="0.2">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423</v>
      </c>
      <c r="AC24" s="197"/>
      <c r="AD24" s="197"/>
      <c r="AE24" s="88" t="s">
        <v>388</v>
      </c>
      <c r="AF24" s="89"/>
      <c r="AG24" s="89"/>
      <c r="AH24" s="89"/>
      <c r="AI24" s="90"/>
      <c r="AJ24" s="88" t="s">
        <v>388</v>
      </c>
      <c r="AK24" s="89"/>
      <c r="AL24" s="89"/>
      <c r="AM24" s="89"/>
      <c r="AN24" s="90"/>
      <c r="AO24" s="88">
        <v>15</v>
      </c>
      <c r="AP24" s="89"/>
      <c r="AQ24" s="89"/>
      <c r="AR24" s="89"/>
      <c r="AS24" s="90"/>
      <c r="AT24" s="88">
        <v>20</v>
      </c>
      <c r="AU24" s="89"/>
      <c r="AV24" s="89"/>
      <c r="AW24" s="89"/>
      <c r="AX24" s="348"/>
    </row>
    <row r="25" spans="1:50" ht="24.75" customHeight="1" x14ac:dyDescent="0.2">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388</v>
      </c>
      <c r="AF25" s="89"/>
      <c r="AG25" s="89"/>
      <c r="AH25" s="89"/>
      <c r="AI25" s="90"/>
      <c r="AJ25" s="88" t="s">
        <v>388</v>
      </c>
      <c r="AK25" s="89"/>
      <c r="AL25" s="89"/>
      <c r="AM25" s="89"/>
      <c r="AN25" s="90"/>
      <c r="AO25" s="88">
        <v>107</v>
      </c>
      <c r="AP25" s="89"/>
      <c r="AQ25" s="89"/>
      <c r="AR25" s="89"/>
      <c r="AS25" s="90"/>
      <c r="AT25" s="192"/>
      <c r="AU25" s="193"/>
      <c r="AV25" s="193"/>
      <c r="AW25" s="193"/>
      <c r="AX25" s="194"/>
    </row>
    <row r="26" spans="1:50" ht="18.75" hidden="1" customHeight="1"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2">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2">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2">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2">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2">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2">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2">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2">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2">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2">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2">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2">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2">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2">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2">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2">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2">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2">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2">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2">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2">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2">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2">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2">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2">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2">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2">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2">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2">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2">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2">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2">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x14ac:dyDescent="0.2">
      <c r="A67" s="524" t="s">
        <v>88</v>
      </c>
      <c r="B67" s="525"/>
      <c r="C67" s="525"/>
      <c r="D67" s="525"/>
      <c r="E67" s="525"/>
      <c r="F67" s="526"/>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2">
      <c r="A68" s="527"/>
      <c r="B68" s="528"/>
      <c r="C68" s="528"/>
      <c r="D68" s="528"/>
      <c r="E68" s="528"/>
      <c r="F68" s="529"/>
      <c r="G68" s="219" t="s">
        <v>433</v>
      </c>
      <c r="H68" s="234"/>
      <c r="I68" s="234"/>
      <c r="J68" s="234"/>
      <c r="K68" s="234"/>
      <c r="L68" s="234"/>
      <c r="M68" s="234"/>
      <c r="N68" s="234"/>
      <c r="O68" s="234"/>
      <c r="P68" s="234"/>
      <c r="Q68" s="234"/>
      <c r="R68" s="234"/>
      <c r="S68" s="234"/>
      <c r="T68" s="234"/>
      <c r="U68" s="234"/>
      <c r="V68" s="234"/>
      <c r="W68" s="234"/>
      <c r="X68" s="235"/>
      <c r="Y68" s="619" t="s">
        <v>66</v>
      </c>
      <c r="Z68" s="620"/>
      <c r="AA68" s="621"/>
      <c r="AB68" s="111" t="s">
        <v>391</v>
      </c>
      <c r="AC68" s="112"/>
      <c r="AD68" s="113"/>
      <c r="AE68" s="88" t="s">
        <v>385</v>
      </c>
      <c r="AF68" s="89"/>
      <c r="AG68" s="89"/>
      <c r="AH68" s="89"/>
      <c r="AI68" s="90"/>
      <c r="AJ68" s="88" t="s">
        <v>388</v>
      </c>
      <c r="AK68" s="89"/>
      <c r="AL68" s="89"/>
      <c r="AM68" s="89"/>
      <c r="AN68" s="90"/>
      <c r="AO68" s="88">
        <v>15</v>
      </c>
      <c r="AP68" s="89"/>
      <c r="AQ68" s="89"/>
      <c r="AR68" s="89"/>
      <c r="AS68" s="90"/>
      <c r="AT68" s="539"/>
      <c r="AU68" s="539"/>
      <c r="AV68" s="539"/>
      <c r="AW68" s="539"/>
      <c r="AX68" s="540"/>
      <c r="AY68" s="10"/>
      <c r="AZ68" s="10"/>
      <c r="BA68" s="10"/>
      <c r="BB68" s="10"/>
      <c r="BC68" s="10"/>
    </row>
    <row r="69" spans="1:60" ht="22.5" customHeight="1" x14ac:dyDescent="0.2">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391</v>
      </c>
      <c r="AC69" s="203"/>
      <c r="AD69" s="204"/>
      <c r="AE69" s="88" t="s">
        <v>388</v>
      </c>
      <c r="AF69" s="89"/>
      <c r="AG69" s="89"/>
      <c r="AH69" s="89"/>
      <c r="AI69" s="90"/>
      <c r="AJ69" s="88" t="s">
        <v>388</v>
      </c>
      <c r="AK69" s="89"/>
      <c r="AL69" s="89"/>
      <c r="AM69" s="89"/>
      <c r="AN69" s="90"/>
      <c r="AO69" s="88">
        <v>15</v>
      </c>
      <c r="AP69" s="89"/>
      <c r="AQ69" s="89"/>
      <c r="AR69" s="89"/>
      <c r="AS69" s="90"/>
      <c r="AT69" s="88">
        <v>15</v>
      </c>
      <c r="AU69" s="89"/>
      <c r="AV69" s="89"/>
      <c r="AW69" s="89"/>
      <c r="AX69" s="348"/>
      <c r="AY69" s="10"/>
      <c r="AZ69" s="10"/>
      <c r="BA69" s="10"/>
      <c r="BB69" s="10"/>
      <c r="BC69" s="10"/>
      <c r="BD69" s="10"/>
      <c r="BE69" s="10"/>
      <c r="BF69" s="10"/>
      <c r="BG69" s="10"/>
      <c r="BH69" s="10"/>
    </row>
    <row r="70" spans="1:60" ht="33" hidden="1" customHeight="1" x14ac:dyDescent="0.2">
      <c r="A70" s="524" t="s">
        <v>88</v>
      </c>
      <c r="B70" s="525"/>
      <c r="C70" s="525"/>
      <c r="D70" s="525"/>
      <c r="E70" s="525"/>
      <c r="F70" s="526"/>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2">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2">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65" hidden="1" customHeight="1" x14ac:dyDescent="0.2">
      <c r="A73" s="524" t="s">
        <v>88</v>
      </c>
      <c r="B73" s="525"/>
      <c r="C73" s="525"/>
      <c r="D73" s="525"/>
      <c r="E73" s="525"/>
      <c r="F73" s="526"/>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2">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2">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65" hidden="1" customHeight="1" x14ac:dyDescent="0.2">
      <c r="A76" s="524" t="s">
        <v>88</v>
      </c>
      <c r="B76" s="525"/>
      <c r="C76" s="525"/>
      <c r="D76" s="525"/>
      <c r="E76" s="525"/>
      <c r="F76" s="526"/>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2">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2">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65" hidden="1" customHeight="1" x14ac:dyDescent="0.2">
      <c r="A79" s="524" t="s">
        <v>88</v>
      </c>
      <c r="B79" s="525"/>
      <c r="C79" s="525"/>
      <c r="D79" s="525"/>
      <c r="E79" s="525"/>
      <c r="F79" s="526"/>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2">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2">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2">
      <c r="A83" s="120"/>
      <c r="B83" s="121"/>
      <c r="C83" s="121"/>
      <c r="D83" s="121"/>
      <c r="E83" s="121"/>
      <c r="F83" s="122"/>
      <c r="G83" s="295" t="s">
        <v>390</v>
      </c>
      <c r="H83" s="295"/>
      <c r="I83" s="295"/>
      <c r="J83" s="295"/>
      <c r="K83" s="295"/>
      <c r="L83" s="295"/>
      <c r="M83" s="295"/>
      <c r="N83" s="295"/>
      <c r="O83" s="295"/>
      <c r="P83" s="295"/>
      <c r="Q83" s="295"/>
      <c r="R83" s="295"/>
      <c r="S83" s="295"/>
      <c r="T83" s="295"/>
      <c r="U83" s="295"/>
      <c r="V83" s="295"/>
      <c r="W83" s="295"/>
      <c r="X83" s="295"/>
      <c r="Y83" s="536" t="s">
        <v>17</v>
      </c>
      <c r="Z83" s="537"/>
      <c r="AA83" s="538"/>
      <c r="AB83" s="666" t="s">
        <v>392</v>
      </c>
      <c r="AC83" s="115"/>
      <c r="AD83" s="116"/>
      <c r="AE83" s="205"/>
      <c r="AF83" s="206"/>
      <c r="AG83" s="206"/>
      <c r="AH83" s="206"/>
      <c r="AI83" s="206"/>
      <c r="AJ83" s="205"/>
      <c r="AK83" s="206"/>
      <c r="AL83" s="206"/>
      <c r="AM83" s="206"/>
      <c r="AN83" s="206"/>
      <c r="AO83" s="205">
        <v>8856</v>
      </c>
      <c r="AP83" s="206"/>
      <c r="AQ83" s="206"/>
      <c r="AR83" s="206"/>
      <c r="AS83" s="206"/>
      <c r="AT83" s="88">
        <v>10667</v>
      </c>
      <c r="AU83" s="89"/>
      <c r="AV83" s="89"/>
      <c r="AW83" s="89"/>
      <c r="AX83" s="348"/>
    </row>
    <row r="84" spans="1:60" ht="47.1" customHeight="1" x14ac:dyDescent="0.2">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392</v>
      </c>
      <c r="AC84" s="92"/>
      <c r="AD84" s="93"/>
      <c r="AE84" s="91"/>
      <c r="AF84" s="92"/>
      <c r="AG84" s="92"/>
      <c r="AH84" s="92"/>
      <c r="AI84" s="93"/>
      <c r="AJ84" s="91"/>
      <c r="AK84" s="92"/>
      <c r="AL84" s="92"/>
      <c r="AM84" s="92"/>
      <c r="AN84" s="93"/>
      <c r="AO84" s="91" t="s">
        <v>426</v>
      </c>
      <c r="AP84" s="92"/>
      <c r="AQ84" s="92"/>
      <c r="AR84" s="92"/>
      <c r="AS84" s="93"/>
      <c r="AT84" s="91" t="s">
        <v>393</v>
      </c>
      <c r="AU84" s="92"/>
      <c r="AV84" s="92"/>
      <c r="AW84" s="92"/>
      <c r="AX84" s="263"/>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2">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2">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2">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2">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2">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2">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2">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2">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2">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2">
      <c r="A97" s="601" t="s">
        <v>77</v>
      </c>
      <c r="B97" s="602"/>
      <c r="C97" s="631" t="s">
        <v>19</v>
      </c>
      <c r="D97" s="522"/>
      <c r="E97" s="522"/>
      <c r="F97" s="522"/>
      <c r="G97" s="522"/>
      <c r="H97" s="522"/>
      <c r="I97" s="522"/>
      <c r="J97" s="522"/>
      <c r="K97" s="632"/>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30" customHeight="1" x14ac:dyDescent="0.2">
      <c r="A98" s="603"/>
      <c r="B98" s="604"/>
      <c r="C98" s="533" t="s">
        <v>394</v>
      </c>
      <c r="D98" s="534"/>
      <c r="E98" s="534"/>
      <c r="F98" s="534"/>
      <c r="G98" s="534"/>
      <c r="H98" s="534"/>
      <c r="I98" s="534"/>
      <c r="J98" s="534"/>
      <c r="K98" s="535"/>
      <c r="L98" s="175">
        <v>160</v>
      </c>
      <c r="M98" s="176"/>
      <c r="N98" s="176"/>
      <c r="O98" s="176"/>
      <c r="P98" s="176"/>
      <c r="Q98" s="177"/>
      <c r="R98" s="175" t="s">
        <v>385</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2">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5"/>
      <c r="B104" s="606"/>
      <c r="C104" s="592" t="s">
        <v>22</v>
      </c>
      <c r="D104" s="593"/>
      <c r="E104" s="593"/>
      <c r="F104" s="593"/>
      <c r="G104" s="593"/>
      <c r="H104" s="593"/>
      <c r="I104" s="593"/>
      <c r="J104" s="593"/>
      <c r="K104" s="594"/>
      <c r="L104" s="595">
        <f>SUM(L98:Q103)</f>
        <v>160</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2">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2" customHeight="1" x14ac:dyDescent="0.2">
      <c r="A108" s="642" t="s">
        <v>312</v>
      </c>
      <c r="B108" s="643"/>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379</v>
      </c>
      <c r="AE108" s="342"/>
      <c r="AF108" s="342"/>
      <c r="AG108" s="338" t="s">
        <v>419</v>
      </c>
      <c r="AH108" s="339"/>
      <c r="AI108" s="339"/>
      <c r="AJ108" s="339"/>
      <c r="AK108" s="339"/>
      <c r="AL108" s="339"/>
      <c r="AM108" s="339"/>
      <c r="AN108" s="339"/>
      <c r="AO108" s="339"/>
      <c r="AP108" s="339"/>
      <c r="AQ108" s="339"/>
      <c r="AR108" s="339"/>
      <c r="AS108" s="339"/>
      <c r="AT108" s="339"/>
      <c r="AU108" s="339"/>
      <c r="AV108" s="339"/>
      <c r="AW108" s="339"/>
      <c r="AX108" s="340"/>
    </row>
    <row r="109" spans="1:50" ht="58.5" customHeight="1" x14ac:dyDescent="0.2">
      <c r="A109" s="644"/>
      <c r="B109" s="645"/>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379</v>
      </c>
      <c r="AE109" s="294"/>
      <c r="AF109" s="294"/>
      <c r="AG109" s="273" t="s">
        <v>416</v>
      </c>
      <c r="AH109" s="250"/>
      <c r="AI109" s="250"/>
      <c r="AJ109" s="250"/>
      <c r="AK109" s="250"/>
      <c r="AL109" s="250"/>
      <c r="AM109" s="250"/>
      <c r="AN109" s="250"/>
      <c r="AO109" s="250"/>
      <c r="AP109" s="250"/>
      <c r="AQ109" s="250"/>
      <c r="AR109" s="250"/>
      <c r="AS109" s="250"/>
      <c r="AT109" s="250"/>
      <c r="AU109" s="250"/>
      <c r="AV109" s="250"/>
      <c r="AW109" s="250"/>
      <c r="AX109" s="274"/>
    </row>
    <row r="110" spans="1:50" ht="42.75" customHeight="1" x14ac:dyDescent="0.2">
      <c r="A110" s="646"/>
      <c r="B110" s="647"/>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379</v>
      </c>
      <c r="AE110" s="324"/>
      <c r="AF110" s="324"/>
      <c r="AG110" s="333" t="s">
        <v>420</v>
      </c>
      <c r="AH110" s="238"/>
      <c r="AI110" s="238"/>
      <c r="AJ110" s="238"/>
      <c r="AK110" s="238"/>
      <c r="AL110" s="238"/>
      <c r="AM110" s="238"/>
      <c r="AN110" s="238"/>
      <c r="AO110" s="238"/>
      <c r="AP110" s="238"/>
      <c r="AQ110" s="238"/>
      <c r="AR110" s="238"/>
      <c r="AS110" s="238"/>
      <c r="AT110" s="238"/>
      <c r="AU110" s="238"/>
      <c r="AV110" s="238"/>
      <c r="AW110" s="238"/>
      <c r="AX110" s="319"/>
    </row>
    <row r="111" spans="1:50" ht="27.75" customHeight="1" x14ac:dyDescent="0.2">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379</v>
      </c>
      <c r="AE111" s="268"/>
      <c r="AF111" s="268"/>
      <c r="AG111" s="270" t="s">
        <v>418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2">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395</v>
      </c>
      <c r="AE112" s="294"/>
      <c r="AF112" s="294"/>
      <c r="AG112" s="273" t="s">
        <v>385</v>
      </c>
      <c r="AH112" s="250"/>
      <c r="AI112" s="250"/>
      <c r="AJ112" s="250"/>
      <c r="AK112" s="250"/>
      <c r="AL112" s="250"/>
      <c r="AM112" s="250"/>
      <c r="AN112" s="250"/>
      <c r="AO112" s="250"/>
      <c r="AP112" s="250"/>
      <c r="AQ112" s="250"/>
      <c r="AR112" s="250"/>
      <c r="AS112" s="250"/>
      <c r="AT112" s="250"/>
      <c r="AU112" s="250"/>
      <c r="AV112" s="250"/>
      <c r="AW112" s="250"/>
      <c r="AX112" s="274"/>
    </row>
    <row r="113" spans="1:64" ht="44.25" customHeight="1" x14ac:dyDescent="0.2">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431</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2">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395</v>
      </c>
      <c r="AE114" s="294"/>
      <c r="AF114" s="294"/>
      <c r="AG114" s="273" t="s">
        <v>388</v>
      </c>
      <c r="AH114" s="250"/>
      <c r="AI114" s="250"/>
      <c r="AJ114" s="250"/>
      <c r="AK114" s="250"/>
      <c r="AL114" s="250"/>
      <c r="AM114" s="250"/>
      <c r="AN114" s="250"/>
      <c r="AO114" s="250"/>
      <c r="AP114" s="250"/>
      <c r="AQ114" s="250"/>
      <c r="AR114" s="250"/>
      <c r="AS114" s="250"/>
      <c r="AT114" s="250"/>
      <c r="AU114" s="250"/>
      <c r="AV114" s="250"/>
      <c r="AW114" s="250"/>
      <c r="AX114" s="274"/>
    </row>
    <row r="115" spans="1:64" ht="28.5" customHeight="1" x14ac:dyDescent="0.2">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414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2">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395</v>
      </c>
      <c r="AE116" s="253"/>
      <c r="AF116" s="253"/>
      <c r="AG116" s="584" t="s">
        <v>388</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2">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415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 customHeight="1" x14ac:dyDescent="0.2">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428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2">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396</v>
      </c>
      <c r="AH119" s="250"/>
      <c r="AI119" s="250"/>
      <c r="AJ119" s="250"/>
      <c r="AK119" s="250"/>
      <c r="AL119" s="250"/>
      <c r="AM119" s="250"/>
      <c r="AN119" s="250"/>
      <c r="AO119" s="250"/>
      <c r="AP119" s="250"/>
      <c r="AQ119" s="250"/>
      <c r="AR119" s="250"/>
      <c r="AS119" s="250"/>
      <c r="AT119" s="250"/>
      <c r="AU119" s="250"/>
      <c r="AV119" s="250"/>
      <c r="AW119" s="250"/>
      <c r="AX119" s="274"/>
    </row>
    <row r="120" spans="1:64" ht="29.25" customHeight="1" x14ac:dyDescent="0.2">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427</v>
      </c>
      <c r="AH120" s="250"/>
      <c r="AI120" s="250"/>
      <c r="AJ120" s="250"/>
      <c r="AK120" s="250"/>
      <c r="AL120" s="250"/>
      <c r="AM120" s="250"/>
      <c r="AN120" s="250"/>
      <c r="AO120" s="250"/>
      <c r="AP120" s="250"/>
      <c r="AQ120" s="250"/>
      <c r="AR120" s="250"/>
      <c r="AS120" s="250"/>
      <c r="AT120" s="250"/>
      <c r="AU120" s="250"/>
      <c r="AV120" s="250"/>
      <c r="AW120" s="250"/>
      <c r="AX120" s="274"/>
    </row>
    <row r="121" spans="1:64" ht="30" customHeight="1" x14ac:dyDescent="0.2">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429</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2">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395</v>
      </c>
      <c r="AE122" s="268"/>
      <c r="AF122" s="268"/>
      <c r="AG122" s="314" t="s">
        <v>385</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2">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2">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2">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2">
      <c r="A126" s="254" t="s">
        <v>58</v>
      </c>
      <c r="B126" s="384"/>
      <c r="C126" s="374" t="s">
        <v>64</v>
      </c>
      <c r="D126" s="422"/>
      <c r="E126" s="422"/>
      <c r="F126" s="423"/>
      <c r="G126" s="378" t="s">
        <v>397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5">
      <c r="A127" s="385"/>
      <c r="B127" s="386"/>
      <c r="C127" s="579" t="s">
        <v>68</v>
      </c>
      <c r="D127" s="580"/>
      <c r="E127" s="580"/>
      <c r="F127" s="581"/>
      <c r="G127" s="582" t="s">
        <v>398</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2">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05.75" customHeight="1" thickBot="1" x14ac:dyDescent="0.25">
      <c r="A129" s="421" t="s">
        <v>436</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2">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01.25" customHeight="1" thickBot="1" x14ac:dyDescent="0.25">
      <c r="A131" s="381" t="s">
        <v>437</v>
      </c>
      <c r="B131" s="382"/>
      <c r="C131" s="382"/>
      <c r="D131" s="382"/>
      <c r="E131" s="383"/>
      <c r="F131" s="414" t="s">
        <v>435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2">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1.5" customHeight="1" thickBot="1" x14ac:dyDescent="0.25">
      <c r="A133" s="550" t="s">
        <v>438</v>
      </c>
      <c r="B133" s="551"/>
      <c r="C133" s="551"/>
      <c r="D133" s="551"/>
      <c r="E133" s="552"/>
      <c r="F133" s="417" t="s">
        <v>439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2">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59.25" customHeight="1" thickBot="1" x14ac:dyDescent="0.25">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649999999999999" customHeight="1" x14ac:dyDescent="0.2">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95" customHeight="1" x14ac:dyDescent="0.2">
      <c r="A137" s="516" t="s">
        <v>224</v>
      </c>
      <c r="B137" s="311"/>
      <c r="C137" s="311"/>
      <c r="D137" s="311"/>
      <c r="E137" s="311"/>
      <c r="F137" s="311"/>
      <c r="G137" s="541" t="s">
        <v>425</v>
      </c>
      <c r="H137" s="542"/>
      <c r="I137" s="542"/>
      <c r="J137" s="542"/>
      <c r="K137" s="542"/>
      <c r="L137" s="542"/>
      <c r="M137" s="542"/>
      <c r="N137" s="542"/>
      <c r="O137" s="542"/>
      <c r="P137" s="543"/>
      <c r="Q137" s="311" t="s">
        <v>225</v>
      </c>
      <c r="R137" s="311"/>
      <c r="S137" s="311"/>
      <c r="T137" s="311"/>
      <c r="U137" s="311"/>
      <c r="V137" s="311"/>
      <c r="W137" s="541" t="s">
        <v>425</v>
      </c>
      <c r="X137" s="542"/>
      <c r="Y137" s="542"/>
      <c r="Z137" s="542"/>
      <c r="AA137" s="542"/>
      <c r="AB137" s="542"/>
      <c r="AC137" s="542"/>
      <c r="AD137" s="542"/>
      <c r="AE137" s="542"/>
      <c r="AF137" s="543"/>
      <c r="AG137" s="311" t="s">
        <v>226</v>
      </c>
      <c r="AH137" s="311"/>
      <c r="AI137" s="311"/>
      <c r="AJ137" s="311"/>
      <c r="AK137" s="311"/>
      <c r="AL137" s="311"/>
      <c r="AM137" s="513" t="s">
        <v>425</v>
      </c>
      <c r="AN137" s="514"/>
      <c r="AO137" s="514"/>
      <c r="AP137" s="514"/>
      <c r="AQ137" s="514"/>
      <c r="AR137" s="514"/>
      <c r="AS137" s="514"/>
      <c r="AT137" s="514"/>
      <c r="AU137" s="514"/>
      <c r="AV137" s="515"/>
      <c r="AW137" s="12"/>
      <c r="AX137" s="13"/>
    </row>
    <row r="138" spans="1:50" ht="19.95" customHeight="1" thickBot="1" x14ac:dyDescent="0.25">
      <c r="A138" s="517" t="s">
        <v>227</v>
      </c>
      <c r="B138" s="420"/>
      <c r="C138" s="420"/>
      <c r="D138" s="420"/>
      <c r="E138" s="420"/>
      <c r="F138" s="420"/>
      <c r="G138" s="308" t="s">
        <v>430</v>
      </c>
      <c r="H138" s="309"/>
      <c r="I138" s="309"/>
      <c r="J138" s="309"/>
      <c r="K138" s="309"/>
      <c r="L138" s="309"/>
      <c r="M138" s="309"/>
      <c r="N138" s="309"/>
      <c r="O138" s="309"/>
      <c r="P138" s="310"/>
      <c r="Q138" s="420" t="s">
        <v>228</v>
      </c>
      <c r="R138" s="420"/>
      <c r="S138" s="420"/>
      <c r="T138" s="420"/>
      <c r="U138" s="420"/>
      <c r="V138" s="420"/>
      <c r="W138" s="308" t="s">
        <v>424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7" customHeight="1" x14ac:dyDescent="0.2">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58" t="s">
        <v>34</v>
      </c>
      <c r="B178" s="359"/>
      <c r="C178" s="359"/>
      <c r="D178" s="359"/>
      <c r="E178" s="359"/>
      <c r="F178" s="360"/>
      <c r="G178" s="367" t="s">
        <v>399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2">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2">
      <c r="A180" s="361"/>
      <c r="B180" s="362"/>
      <c r="C180" s="362"/>
      <c r="D180" s="362"/>
      <c r="E180" s="362"/>
      <c r="F180" s="363"/>
      <c r="G180" s="352" t="s">
        <v>400</v>
      </c>
      <c r="H180" s="353"/>
      <c r="I180" s="353"/>
      <c r="J180" s="353"/>
      <c r="K180" s="354"/>
      <c r="L180" s="355" t="s">
        <v>402</v>
      </c>
      <c r="M180" s="356"/>
      <c r="N180" s="356"/>
      <c r="O180" s="356"/>
      <c r="P180" s="356"/>
      <c r="Q180" s="356"/>
      <c r="R180" s="356"/>
      <c r="S180" s="356"/>
      <c r="T180" s="356"/>
      <c r="U180" s="356"/>
      <c r="V180" s="356"/>
      <c r="W180" s="356"/>
      <c r="X180" s="357"/>
      <c r="Y180" s="387">
        <v>80</v>
      </c>
      <c r="Z180" s="388"/>
      <c r="AA180" s="388"/>
      <c r="AB180" s="389"/>
      <c r="AC180" s="352"/>
      <c r="AD180" s="353"/>
      <c r="AE180" s="353"/>
      <c r="AF180" s="353"/>
      <c r="AG180" s="354"/>
      <c r="AH180" s="355"/>
      <c r="AI180" s="471"/>
      <c r="AJ180" s="471"/>
      <c r="AK180" s="471"/>
      <c r="AL180" s="471"/>
      <c r="AM180" s="471"/>
      <c r="AN180" s="471"/>
      <c r="AO180" s="471"/>
      <c r="AP180" s="471"/>
      <c r="AQ180" s="471"/>
      <c r="AR180" s="471"/>
      <c r="AS180" s="471"/>
      <c r="AT180" s="472"/>
      <c r="AU180" s="387"/>
      <c r="AV180" s="388"/>
      <c r="AW180" s="388"/>
      <c r="AX180" s="473"/>
    </row>
    <row r="181" spans="1:50" ht="24.75" customHeight="1" x14ac:dyDescent="0.2">
      <c r="A181" s="361"/>
      <c r="B181" s="362"/>
      <c r="C181" s="362"/>
      <c r="D181" s="362"/>
      <c r="E181" s="362"/>
      <c r="F181" s="363"/>
      <c r="G181" s="402" t="s">
        <v>401</v>
      </c>
      <c r="H181" s="403"/>
      <c r="I181" s="403"/>
      <c r="J181" s="403"/>
      <c r="K181" s="404"/>
      <c r="L181" s="405" t="s">
        <v>403</v>
      </c>
      <c r="M181" s="555"/>
      <c r="N181" s="555"/>
      <c r="O181" s="555"/>
      <c r="P181" s="555"/>
      <c r="Q181" s="555"/>
      <c r="R181" s="555"/>
      <c r="S181" s="555"/>
      <c r="T181" s="555"/>
      <c r="U181" s="555"/>
      <c r="V181" s="555"/>
      <c r="W181" s="555"/>
      <c r="X181" s="556"/>
      <c r="Y181" s="408">
        <v>53</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7"/>
    </row>
    <row r="182" spans="1:50" ht="24.75" customHeight="1" x14ac:dyDescent="0.2">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7"/>
    </row>
    <row r="183" spans="1:50" ht="24.75" customHeight="1" x14ac:dyDescent="0.2">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7"/>
    </row>
    <row r="184" spans="1:50" ht="24.75" customHeight="1" x14ac:dyDescent="0.2">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7"/>
    </row>
    <row r="185" spans="1:50" ht="24.75" customHeight="1" x14ac:dyDescent="0.2">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7"/>
    </row>
    <row r="186" spans="1:50" ht="24.75" customHeight="1" x14ac:dyDescent="0.2">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7"/>
    </row>
    <row r="187" spans="1:50" ht="24.75" customHeight="1" x14ac:dyDescent="0.2">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7"/>
    </row>
    <row r="188" spans="1:50" ht="24.75" customHeight="1" x14ac:dyDescent="0.2">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7"/>
    </row>
    <row r="189" spans="1:50" ht="24.75" customHeight="1" x14ac:dyDescent="0.2">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7"/>
    </row>
    <row r="190" spans="1:50" ht="24.75" customHeight="1" thickBot="1" x14ac:dyDescent="0.25">
      <c r="A190" s="361"/>
      <c r="B190" s="362"/>
      <c r="C190" s="362"/>
      <c r="D190" s="362"/>
      <c r="E190" s="362"/>
      <c r="F190" s="363"/>
      <c r="G190" s="558" t="s">
        <v>22</v>
      </c>
      <c r="H190" s="559"/>
      <c r="I190" s="559"/>
      <c r="J190" s="559"/>
      <c r="K190" s="559"/>
      <c r="L190" s="560"/>
      <c r="M190" s="146"/>
      <c r="N190" s="146"/>
      <c r="O190" s="146"/>
      <c r="P190" s="146"/>
      <c r="Q190" s="146"/>
      <c r="R190" s="146"/>
      <c r="S190" s="146"/>
      <c r="T190" s="146"/>
      <c r="U190" s="146"/>
      <c r="V190" s="146"/>
      <c r="W190" s="146"/>
      <c r="X190" s="147"/>
      <c r="Y190" s="561">
        <f>SUM(Y180:AB189)</f>
        <v>133</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2">
      <c r="A191" s="361"/>
      <c r="B191" s="362"/>
      <c r="C191" s="362"/>
      <c r="D191" s="362"/>
      <c r="E191" s="362"/>
      <c r="F191" s="363"/>
      <c r="G191" s="367" t="s">
        <v>404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2">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8.5" customHeight="1" x14ac:dyDescent="0.2">
      <c r="A193" s="361"/>
      <c r="B193" s="362"/>
      <c r="C193" s="362"/>
      <c r="D193" s="362"/>
      <c r="E193" s="362"/>
      <c r="F193" s="363"/>
      <c r="G193" s="352" t="s">
        <v>405</v>
      </c>
      <c r="H193" s="353"/>
      <c r="I193" s="353"/>
      <c r="J193" s="353"/>
      <c r="K193" s="354"/>
      <c r="L193" s="355" t="s">
        <v>406</v>
      </c>
      <c r="M193" s="471"/>
      <c r="N193" s="471"/>
      <c r="O193" s="471"/>
      <c r="P193" s="471"/>
      <c r="Q193" s="471"/>
      <c r="R193" s="471"/>
      <c r="S193" s="471"/>
      <c r="T193" s="471"/>
      <c r="U193" s="471"/>
      <c r="V193" s="471"/>
      <c r="W193" s="471"/>
      <c r="X193" s="472"/>
      <c r="Y193" s="387">
        <v>31</v>
      </c>
      <c r="Z193" s="388"/>
      <c r="AA193" s="388"/>
      <c r="AB193" s="389"/>
      <c r="AC193" s="352"/>
      <c r="AD193" s="353"/>
      <c r="AE193" s="353"/>
      <c r="AF193" s="353"/>
      <c r="AG193" s="354"/>
      <c r="AH193" s="355"/>
      <c r="AI193" s="471"/>
      <c r="AJ193" s="471"/>
      <c r="AK193" s="471"/>
      <c r="AL193" s="471"/>
      <c r="AM193" s="471"/>
      <c r="AN193" s="471"/>
      <c r="AO193" s="471"/>
      <c r="AP193" s="471"/>
      <c r="AQ193" s="471"/>
      <c r="AR193" s="471"/>
      <c r="AS193" s="471"/>
      <c r="AT193" s="472"/>
      <c r="AU193" s="387"/>
      <c r="AV193" s="388"/>
      <c r="AW193" s="388"/>
      <c r="AX193" s="473"/>
    </row>
    <row r="194" spans="1:50" ht="24.75" customHeight="1" x14ac:dyDescent="0.2">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7"/>
    </row>
    <row r="195" spans="1:50" ht="24.75" customHeight="1" x14ac:dyDescent="0.2">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7"/>
    </row>
    <row r="196" spans="1:50" ht="24.75" customHeight="1" x14ac:dyDescent="0.2">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7"/>
    </row>
    <row r="197" spans="1:50" ht="24.75" customHeight="1" x14ac:dyDescent="0.2">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7"/>
    </row>
    <row r="198" spans="1:50" ht="24.75" customHeight="1" x14ac:dyDescent="0.2">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7"/>
    </row>
    <row r="199" spans="1:50" ht="24.75" customHeight="1" x14ac:dyDescent="0.2">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7"/>
    </row>
    <row r="200" spans="1:50" ht="24.75" customHeight="1" x14ac:dyDescent="0.2">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7"/>
    </row>
    <row r="201" spans="1:50" ht="24.75" hidden="1" customHeight="1" x14ac:dyDescent="0.2">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7"/>
    </row>
    <row r="202" spans="1:50" ht="24.75" hidden="1" customHeight="1" x14ac:dyDescent="0.2">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7"/>
    </row>
    <row r="203" spans="1:50" ht="24.75" customHeight="1" thickBot="1" x14ac:dyDescent="0.25">
      <c r="A203" s="361"/>
      <c r="B203" s="362"/>
      <c r="C203" s="362"/>
      <c r="D203" s="362"/>
      <c r="E203" s="362"/>
      <c r="F203" s="363"/>
      <c r="G203" s="558" t="s">
        <v>22</v>
      </c>
      <c r="H203" s="559"/>
      <c r="I203" s="559"/>
      <c r="J203" s="559"/>
      <c r="K203" s="559"/>
      <c r="L203" s="560"/>
      <c r="M203" s="146"/>
      <c r="N203" s="146"/>
      <c r="O203" s="146"/>
      <c r="P203" s="146"/>
      <c r="Q203" s="146"/>
      <c r="R203" s="146"/>
      <c r="S203" s="146"/>
      <c r="T203" s="146"/>
      <c r="U203" s="146"/>
      <c r="V203" s="146"/>
      <c r="W203" s="146"/>
      <c r="X203" s="147"/>
      <c r="Y203" s="561">
        <f>SUM(Y193:AB202)</f>
        <v>31</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2">
      <c r="A204" s="361"/>
      <c r="B204" s="362"/>
      <c r="C204" s="362"/>
      <c r="D204" s="362"/>
      <c r="E204" s="362"/>
      <c r="F204" s="363"/>
      <c r="G204" s="367" t="s">
        <v>407</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2">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2">
      <c r="A206" s="361"/>
      <c r="B206" s="362"/>
      <c r="C206" s="362"/>
      <c r="D206" s="362"/>
      <c r="E206" s="362"/>
      <c r="F206" s="363"/>
      <c r="G206" s="352" t="s">
        <v>405</v>
      </c>
      <c r="H206" s="353"/>
      <c r="I206" s="353"/>
      <c r="J206" s="353"/>
      <c r="K206" s="354"/>
      <c r="L206" s="355" t="s">
        <v>408</v>
      </c>
      <c r="M206" s="471"/>
      <c r="N206" s="471"/>
      <c r="O206" s="471"/>
      <c r="P206" s="471"/>
      <c r="Q206" s="471"/>
      <c r="R206" s="471"/>
      <c r="S206" s="471"/>
      <c r="T206" s="471"/>
      <c r="U206" s="471"/>
      <c r="V206" s="471"/>
      <c r="W206" s="471"/>
      <c r="X206" s="472"/>
      <c r="Y206" s="387">
        <v>22</v>
      </c>
      <c r="Z206" s="388"/>
      <c r="AA206" s="388"/>
      <c r="AB206" s="389"/>
      <c r="AC206" s="352"/>
      <c r="AD206" s="353"/>
      <c r="AE206" s="353"/>
      <c r="AF206" s="353"/>
      <c r="AG206" s="354"/>
      <c r="AH206" s="355"/>
      <c r="AI206" s="471"/>
      <c r="AJ206" s="471"/>
      <c r="AK206" s="471"/>
      <c r="AL206" s="471"/>
      <c r="AM206" s="471"/>
      <c r="AN206" s="471"/>
      <c r="AO206" s="471"/>
      <c r="AP206" s="471"/>
      <c r="AQ206" s="471"/>
      <c r="AR206" s="471"/>
      <c r="AS206" s="471"/>
      <c r="AT206" s="472"/>
      <c r="AU206" s="387"/>
      <c r="AV206" s="388"/>
      <c r="AW206" s="388"/>
      <c r="AX206" s="473"/>
    </row>
    <row r="207" spans="1:50" ht="24.75" customHeight="1" x14ac:dyDescent="0.2">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7"/>
    </row>
    <row r="208" spans="1:50" ht="24.75" customHeight="1" x14ac:dyDescent="0.2">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7"/>
    </row>
    <row r="209" spans="1:50" ht="24.75" customHeight="1" x14ac:dyDescent="0.2">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7"/>
    </row>
    <row r="210" spans="1:50" ht="24.75" customHeight="1" x14ac:dyDescent="0.2">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7"/>
    </row>
    <row r="211" spans="1:50" ht="24.75" customHeight="1" x14ac:dyDescent="0.2">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7"/>
    </row>
    <row r="212" spans="1:50" ht="24.75" hidden="1" customHeight="1" x14ac:dyDescent="0.2">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7"/>
    </row>
    <row r="213" spans="1:50" ht="24.75" hidden="1" customHeight="1" x14ac:dyDescent="0.2">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7"/>
    </row>
    <row r="214" spans="1:50" ht="24.75" customHeight="1" x14ac:dyDescent="0.2">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7"/>
    </row>
    <row r="215" spans="1:50" ht="24.75" customHeight="1" x14ac:dyDescent="0.2">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7"/>
    </row>
    <row r="216" spans="1:50" ht="24.75" customHeight="1" x14ac:dyDescent="0.2">
      <c r="A216" s="361"/>
      <c r="B216" s="362"/>
      <c r="C216" s="362"/>
      <c r="D216" s="362"/>
      <c r="E216" s="362"/>
      <c r="F216" s="363"/>
      <c r="G216" s="558" t="s">
        <v>22</v>
      </c>
      <c r="H216" s="559"/>
      <c r="I216" s="559"/>
      <c r="J216" s="559"/>
      <c r="K216" s="559"/>
      <c r="L216" s="560"/>
      <c r="M216" s="146"/>
      <c r="N216" s="146"/>
      <c r="O216" s="146"/>
      <c r="P216" s="146"/>
      <c r="Q216" s="146"/>
      <c r="R216" s="146"/>
      <c r="S216" s="146"/>
      <c r="T216" s="146"/>
      <c r="U216" s="146"/>
      <c r="V216" s="146"/>
      <c r="W216" s="146"/>
      <c r="X216" s="147"/>
      <c r="Y216" s="561">
        <f>SUM(Y206:AB215)</f>
        <v>22</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2">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2">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2">
      <c r="A219" s="361"/>
      <c r="B219" s="362"/>
      <c r="C219" s="362"/>
      <c r="D219" s="362"/>
      <c r="E219" s="362"/>
      <c r="F219" s="363"/>
      <c r="G219" s="352"/>
      <c r="H219" s="353"/>
      <c r="I219" s="353"/>
      <c r="J219" s="353"/>
      <c r="K219" s="354"/>
      <c r="L219" s="355"/>
      <c r="M219" s="471"/>
      <c r="N219" s="471"/>
      <c r="O219" s="471"/>
      <c r="P219" s="471"/>
      <c r="Q219" s="471"/>
      <c r="R219" s="471"/>
      <c r="S219" s="471"/>
      <c r="T219" s="471"/>
      <c r="U219" s="471"/>
      <c r="V219" s="471"/>
      <c r="W219" s="471"/>
      <c r="X219" s="472"/>
      <c r="Y219" s="387"/>
      <c r="Z219" s="388"/>
      <c r="AA219" s="388"/>
      <c r="AB219" s="389"/>
      <c r="AC219" s="352"/>
      <c r="AD219" s="353"/>
      <c r="AE219" s="353"/>
      <c r="AF219" s="353"/>
      <c r="AG219" s="354"/>
      <c r="AH219" s="355"/>
      <c r="AI219" s="471"/>
      <c r="AJ219" s="471"/>
      <c r="AK219" s="471"/>
      <c r="AL219" s="471"/>
      <c r="AM219" s="471"/>
      <c r="AN219" s="471"/>
      <c r="AO219" s="471"/>
      <c r="AP219" s="471"/>
      <c r="AQ219" s="471"/>
      <c r="AR219" s="471"/>
      <c r="AS219" s="471"/>
      <c r="AT219" s="472"/>
      <c r="AU219" s="387"/>
      <c r="AV219" s="388"/>
      <c r="AW219" s="388"/>
      <c r="AX219" s="473"/>
    </row>
    <row r="220" spans="1:50" ht="24.75" hidden="1" customHeight="1" x14ac:dyDescent="0.2">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7"/>
    </row>
    <row r="221" spans="1:50" ht="24.75" hidden="1" customHeight="1" x14ac:dyDescent="0.2">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7"/>
    </row>
    <row r="222" spans="1:50" ht="24.75" hidden="1" customHeight="1" x14ac:dyDescent="0.2">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7"/>
    </row>
    <row r="223" spans="1:50" ht="24.75" hidden="1" customHeight="1" x14ac:dyDescent="0.2">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7"/>
    </row>
    <row r="224" spans="1:50" ht="24.75" hidden="1" customHeight="1" x14ac:dyDescent="0.2">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7"/>
    </row>
    <row r="225" spans="1:50" ht="24.75" hidden="1" customHeight="1" x14ac:dyDescent="0.2">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7"/>
    </row>
    <row r="226" spans="1:50" ht="24.75" hidden="1" customHeight="1" x14ac:dyDescent="0.2">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7"/>
    </row>
    <row r="227" spans="1:50" ht="24.75" hidden="1" customHeight="1" x14ac:dyDescent="0.2">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7"/>
    </row>
    <row r="228" spans="1:50" ht="24.75" hidden="1" customHeight="1" x14ac:dyDescent="0.2">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7"/>
    </row>
    <row r="229" spans="1:50" ht="24.75" hidden="1" customHeight="1" x14ac:dyDescent="0.2">
      <c r="A229" s="361"/>
      <c r="B229" s="362"/>
      <c r="C229" s="362"/>
      <c r="D229" s="362"/>
      <c r="E229" s="362"/>
      <c r="F229" s="363"/>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5">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6"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75" customHeight="1" x14ac:dyDescent="0.2"/>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30.75" customHeight="1" x14ac:dyDescent="0.2">
      <c r="A236" s="568">
        <v>1</v>
      </c>
      <c r="B236" s="568">
        <v>1</v>
      </c>
      <c r="C236" s="569" t="s">
        <v>409</v>
      </c>
      <c r="D236" s="569"/>
      <c r="E236" s="569"/>
      <c r="F236" s="569"/>
      <c r="G236" s="569"/>
      <c r="H236" s="569"/>
      <c r="I236" s="569"/>
      <c r="J236" s="569"/>
      <c r="K236" s="569"/>
      <c r="L236" s="569"/>
      <c r="M236" s="569" t="s">
        <v>402</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133</v>
      </c>
      <c r="AL236" s="571"/>
      <c r="AM236" s="571"/>
      <c r="AN236" s="571"/>
      <c r="AO236" s="571"/>
      <c r="AP236" s="572"/>
      <c r="AQ236" s="573">
        <v>2</v>
      </c>
      <c r="AR236" s="569"/>
      <c r="AS236" s="569"/>
      <c r="AT236" s="569"/>
      <c r="AU236" s="570">
        <v>91.4</v>
      </c>
      <c r="AV236" s="571"/>
      <c r="AW236" s="571"/>
      <c r="AX236" s="572"/>
    </row>
    <row r="237" spans="1:50" ht="24" customHeight="1" x14ac:dyDescent="0.2">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customHeight="1" x14ac:dyDescent="0.2">
      <c r="A238" s="568">
        <v>3</v>
      </c>
      <c r="B238" s="568">
        <v>1</v>
      </c>
      <c r="C238" s="569"/>
      <c r="D238" s="569"/>
      <c r="E238" s="569"/>
      <c r="F238" s="569"/>
      <c r="G238" s="569"/>
      <c r="H238" s="569"/>
      <c r="I238" s="569"/>
      <c r="J238" s="569"/>
      <c r="K238" s="569"/>
      <c r="L238" s="569"/>
      <c r="M238" s="678"/>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9"/>
      <c r="AK238" s="570"/>
      <c r="AL238" s="571"/>
      <c r="AM238" s="571"/>
      <c r="AN238" s="571"/>
      <c r="AO238" s="571"/>
      <c r="AP238" s="572"/>
      <c r="AQ238" s="573"/>
      <c r="AR238" s="569"/>
      <c r="AS238" s="569"/>
      <c r="AT238" s="569"/>
      <c r="AU238" s="570"/>
      <c r="AV238" s="571"/>
      <c r="AW238" s="571"/>
      <c r="AX238" s="572"/>
    </row>
    <row r="239" spans="1:50" ht="24" customHeight="1" x14ac:dyDescent="0.2">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customHeight="1" x14ac:dyDescent="0.2">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customHeight="1" x14ac:dyDescent="0.2">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customHeight="1" x14ac:dyDescent="0.2">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customHeight="1" x14ac:dyDescent="0.2">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customHeight="1" x14ac:dyDescent="0.2">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customHeight="1" x14ac:dyDescent="0.2">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2">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2">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2">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2">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2">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2">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2">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2">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2">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2">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2">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2">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2">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2">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2">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2">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2">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2">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2">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2">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68"/>
      <c r="B268" s="568"/>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368</v>
      </c>
      <c r="AL268" s="232"/>
      <c r="AM268" s="232"/>
      <c r="AN268" s="232"/>
      <c r="AO268" s="232"/>
      <c r="AP268" s="232"/>
      <c r="AQ268" s="232" t="s">
        <v>23</v>
      </c>
      <c r="AR268" s="232"/>
      <c r="AS268" s="232"/>
      <c r="AT268" s="232"/>
      <c r="AU268" s="83" t="s">
        <v>24</v>
      </c>
      <c r="AV268" s="84"/>
      <c r="AW268" s="84"/>
      <c r="AX268" s="575"/>
    </row>
    <row r="269" spans="1:50" ht="24" customHeight="1" x14ac:dyDescent="0.2">
      <c r="A269" s="568">
        <v>1</v>
      </c>
      <c r="B269" s="568">
        <v>1</v>
      </c>
      <c r="C269" s="569" t="s">
        <v>410</v>
      </c>
      <c r="D269" s="569"/>
      <c r="E269" s="569"/>
      <c r="F269" s="569"/>
      <c r="G269" s="569"/>
      <c r="H269" s="569"/>
      <c r="I269" s="569"/>
      <c r="J269" s="569"/>
      <c r="K269" s="569"/>
      <c r="L269" s="569"/>
      <c r="M269" s="569" t="s">
        <v>411</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v>31</v>
      </c>
      <c r="AL269" s="571"/>
      <c r="AM269" s="571"/>
      <c r="AN269" s="571"/>
      <c r="AO269" s="571"/>
      <c r="AP269" s="572"/>
      <c r="AQ269" s="573">
        <v>3</v>
      </c>
      <c r="AR269" s="569"/>
      <c r="AS269" s="569"/>
      <c r="AT269" s="569"/>
      <c r="AU269" s="570">
        <v>99.58</v>
      </c>
      <c r="AV269" s="571"/>
      <c r="AW269" s="571"/>
      <c r="AX269" s="572"/>
    </row>
    <row r="270" spans="1:50" ht="24" customHeight="1" x14ac:dyDescent="0.2">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customHeight="1" x14ac:dyDescent="0.2">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customHeight="1" x14ac:dyDescent="0.2">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customHeight="1" x14ac:dyDescent="0.2">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customHeight="1" x14ac:dyDescent="0.2">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customHeight="1" x14ac:dyDescent="0.2">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customHeight="1" x14ac:dyDescent="0.2">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customHeight="1" x14ac:dyDescent="0.2">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customHeight="1" x14ac:dyDescent="0.2">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2">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2">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2">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2">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2">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2">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2">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2">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2">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2">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2">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2">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2">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2">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2">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2">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2">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2">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2">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2">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300" spans="1:50" x14ac:dyDescent="0.2">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68"/>
      <c r="B301" s="568"/>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368</v>
      </c>
      <c r="AL301" s="232"/>
      <c r="AM301" s="232"/>
      <c r="AN301" s="232"/>
      <c r="AO301" s="232"/>
      <c r="AP301" s="232"/>
      <c r="AQ301" s="232" t="s">
        <v>23</v>
      </c>
      <c r="AR301" s="232"/>
      <c r="AS301" s="232"/>
      <c r="AT301" s="232"/>
      <c r="AU301" s="83" t="s">
        <v>24</v>
      </c>
      <c r="AV301" s="84"/>
      <c r="AW301" s="84"/>
      <c r="AX301" s="575"/>
    </row>
    <row r="302" spans="1:50" ht="24" customHeight="1" x14ac:dyDescent="0.2">
      <c r="A302" s="568">
        <v>1</v>
      </c>
      <c r="B302" s="568">
        <v>1</v>
      </c>
      <c r="C302" s="569" t="s">
        <v>412</v>
      </c>
      <c r="D302" s="569"/>
      <c r="E302" s="569"/>
      <c r="F302" s="569"/>
      <c r="G302" s="569"/>
      <c r="H302" s="569"/>
      <c r="I302" s="569"/>
      <c r="J302" s="569"/>
      <c r="K302" s="569"/>
      <c r="L302" s="569"/>
      <c r="M302" s="569" t="s">
        <v>413</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22</v>
      </c>
      <c r="AL302" s="571"/>
      <c r="AM302" s="571"/>
      <c r="AN302" s="571"/>
      <c r="AO302" s="571"/>
      <c r="AP302" s="572"/>
      <c r="AQ302" s="573">
        <v>3</v>
      </c>
      <c r="AR302" s="569"/>
      <c r="AS302" s="569"/>
      <c r="AT302" s="569"/>
      <c r="AU302" s="570">
        <v>99.98</v>
      </c>
      <c r="AV302" s="571"/>
      <c r="AW302" s="571"/>
      <c r="AX302" s="572"/>
    </row>
    <row r="303" spans="1:50" ht="24" customHeight="1" x14ac:dyDescent="0.2">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customHeight="1" x14ac:dyDescent="0.2">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customHeight="1" x14ac:dyDescent="0.2">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customHeight="1" x14ac:dyDescent="0.2">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customHeight="1" x14ac:dyDescent="0.2">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customHeight="1" x14ac:dyDescent="0.2">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customHeight="1" x14ac:dyDescent="0.2">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customHeight="1" x14ac:dyDescent="0.2">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customHeight="1" x14ac:dyDescent="0.2">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2">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2">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2">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2">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2">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2">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2">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2">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2">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2">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2">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2">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2">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2">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2">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2">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2">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2">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2">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2">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3" spans="1:50" hidden="1" x14ac:dyDescent="0.2">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568"/>
      <c r="B334" s="568"/>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368</v>
      </c>
      <c r="AL334" s="232"/>
      <c r="AM334" s="232"/>
      <c r="AN334" s="232"/>
      <c r="AO334" s="232"/>
      <c r="AP334" s="232"/>
      <c r="AQ334" s="232" t="s">
        <v>23</v>
      </c>
      <c r="AR334" s="232"/>
      <c r="AS334" s="232"/>
      <c r="AT334" s="232"/>
      <c r="AU334" s="83" t="s">
        <v>24</v>
      </c>
      <c r="AV334" s="84"/>
      <c r="AW334" s="84"/>
      <c r="AX334" s="575"/>
    </row>
    <row r="335" spans="1:50" ht="24" hidden="1" customHeight="1" x14ac:dyDescent="0.2">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2">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2">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2">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2">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2">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2">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2">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2">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2">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2">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2">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2">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2">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2">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2">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2">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2">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2">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2">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2">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2">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2">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2">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2">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2">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2">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2">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2">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2">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2"/>
    <row r="366" spans="1:50" hidden="1" x14ac:dyDescent="0.2">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68"/>
      <c r="B367" s="568"/>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368</v>
      </c>
      <c r="AL367" s="232"/>
      <c r="AM367" s="232"/>
      <c r="AN367" s="232"/>
      <c r="AO367" s="232"/>
      <c r="AP367" s="232"/>
      <c r="AQ367" s="232" t="s">
        <v>23</v>
      </c>
      <c r="AR367" s="232"/>
      <c r="AS367" s="232"/>
      <c r="AT367" s="232"/>
      <c r="AU367" s="83" t="s">
        <v>24</v>
      </c>
      <c r="AV367" s="84"/>
      <c r="AW367" s="84"/>
      <c r="AX367" s="575"/>
    </row>
    <row r="368" spans="1:50" ht="24" hidden="1" customHeight="1" x14ac:dyDescent="0.2">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2">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2">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2">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2">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2">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2">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2">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2">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2">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2">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2">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2">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2">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2">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2">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2">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2">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2">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2">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2">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2">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2">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2">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2">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2">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2">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2">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2">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2">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2"/>
    <row r="399" spans="1:50" hidden="1" x14ac:dyDescent="0.2">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8"/>
      <c r="B400" s="568"/>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368</v>
      </c>
      <c r="AL400" s="232"/>
      <c r="AM400" s="232"/>
      <c r="AN400" s="232"/>
      <c r="AO400" s="232"/>
      <c r="AP400" s="232"/>
      <c r="AQ400" s="232" t="s">
        <v>23</v>
      </c>
      <c r="AR400" s="232"/>
      <c r="AS400" s="232"/>
      <c r="AT400" s="232"/>
      <c r="AU400" s="83" t="s">
        <v>24</v>
      </c>
      <c r="AV400" s="84"/>
      <c r="AW400" s="84"/>
      <c r="AX400" s="575"/>
    </row>
    <row r="401" spans="1:50" ht="24" hidden="1" customHeight="1" x14ac:dyDescent="0.2">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2">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2">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2">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2">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2">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2">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2">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2">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2">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2">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2">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2">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2">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2">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2">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2">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2">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2">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2">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2">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2">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2">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2">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2">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2">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2">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2">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2">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2">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2"/>
    <row r="432" spans="1:50" hidden="1" x14ac:dyDescent="0.2">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8"/>
      <c r="B433" s="568"/>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368</v>
      </c>
      <c r="AL433" s="232"/>
      <c r="AM433" s="232"/>
      <c r="AN433" s="232"/>
      <c r="AO433" s="232"/>
      <c r="AP433" s="232"/>
      <c r="AQ433" s="232" t="s">
        <v>23</v>
      </c>
      <c r="AR433" s="232"/>
      <c r="AS433" s="232"/>
      <c r="AT433" s="232"/>
      <c r="AU433" s="83" t="s">
        <v>24</v>
      </c>
      <c r="AV433" s="84"/>
      <c r="AW433" s="84"/>
      <c r="AX433" s="575"/>
    </row>
    <row r="434" spans="1:50" ht="24" hidden="1" customHeight="1" x14ac:dyDescent="0.2">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2">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2">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2">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2">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2">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2">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2">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2">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2">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2">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2">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2">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2">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2">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2">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2">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2">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2">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2">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2">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2">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2">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2">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2">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2">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2">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2">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2">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2">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2"/>
    <row r="465" spans="1:50" hidden="1" x14ac:dyDescent="0.2">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8"/>
      <c r="B466" s="568"/>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368</v>
      </c>
      <c r="AL466" s="232"/>
      <c r="AM466" s="232"/>
      <c r="AN466" s="232"/>
      <c r="AO466" s="232"/>
      <c r="AP466" s="232"/>
      <c r="AQ466" s="232" t="s">
        <v>23</v>
      </c>
      <c r="AR466" s="232"/>
      <c r="AS466" s="232"/>
      <c r="AT466" s="232"/>
      <c r="AU466" s="83" t="s">
        <v>24</v>
      </c>
      <c r="AV466" s="84"/>
      <c r="AW466" s="84"/>
      <c r="AX466" s="575"/>
    </row>
    <row r="467" spans="1:50" ht="24" hidden="1" customHeight="1" x14ac:dyDescent="0.2">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2">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2">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2">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2">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2">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2">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2">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2">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2">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2">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2">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2">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2">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2">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2">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2">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2">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2">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2">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2">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2">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2">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2">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2">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2">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2">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2">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2">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2">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230" max="16383" man="1"/>
    <brk id="332" max="16383"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379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379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379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2015-08-24T09:36:59Z</cp:lastPrinted>
  <dcterms:created xsi:type="dcterms:W3CDTF">2012-03-13T00:50:25Z</dcterms:created>
  <dcterms:modified xsi:type="dcterms:W3CDTF">2015-08-31T12:42:32Z</dcterms:modified>
</cp:coreProperties>
</file>