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 windowWidth="20616" windowHeight="9156"/>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<sst xmlns="http://schemas.openxmlformats.org/spreadsheetml/2006/main" count="1359" uniqueCount="554">
  <si>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</si>
  <si>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</si>
  <si>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</si>
  <si>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</si>
  <si>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</si>
  <si>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</si>
  <si>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</si>
  <si>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</si>
  <si>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</si>
  <si>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</si>
  <si>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</si>
  <si>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</si>
  <si>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</si>
  <si>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</si>
  <si>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</si>
  <si>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</si>
  <si>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</si>
  <si>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</si>
  <si>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</si>
  <si>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</si>
  <si>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</si>
  <si>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</si>
  <si>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</si>
  <si>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</si>
  <si>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</si>
  <si>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</si>
  <si>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</si>
  <si>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</si>
  <si>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</si>
  <si>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</si>
  <si>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</si>
  <si>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</si>
  <si>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</si>
  <si>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</si>
  <si>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</si>
  <si>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</si>
  <si>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</si>
  <si>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</si>
  <si>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</si>
  <si>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</si>
  <si>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</si>
  <si>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</si>
  <si>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</si>
  <si>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</si>
  <si>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</si>
  <si>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</si>
  <si>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</si>
  <si>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</si>
  <si>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</si>
  <si>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</si>
  <si>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</si>
  <si>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</si>
  <si>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</si>
  <si>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</si>
  <si>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</si>
  <si>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</si>
  <si>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</si>
  <si>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</si>
  <si>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</si>
  <si>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</si>
  <si>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</si>
  <si>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</si>
  <si>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</si>
  <si>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</si>
  <si>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</si>
  <si>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</si>
  <si>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</si>
  <si>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</si>
  <si>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</si>
  <si>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</si>
  <si>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</si>
  <si>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</si>
  <si>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</si>
  <si>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</si>
  <si>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</si>
  <si>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</si>
  <si>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</si>
  <si>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</si>
  <si>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</si>
  <si>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</si>
  <si>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</si>
  <si>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</si>
  <si>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</si>
  <si>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</si>
  <si>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</si>
  <si>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</si>
  <si>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</si>
  <si>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</si>
  <si>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</si>
  <si>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</si>
  <si>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</si>
  <si>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</si>
  <si>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</si>
  <si>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</si>
  <si>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</si>
  <si>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</si>
  <si>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</si>
  <si>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</si>
  <si>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</si>
  <si>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</si>
  <si>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</si>
  <si>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</si>
  <si>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</si>
  <si>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</si>
  <si>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</si>
  <si>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</si>
  <si>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</si>
  <si>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</si>
  <si>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</si>
  <si>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</si>
  <si>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</si>
  <si>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</si>
  <si>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</si>
  <si>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</si>
  <si>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</si>
  <si>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</si>
  <si>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</si>
  <si>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</si>
  <si>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</si>
  <si>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</si>
  <si>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</si>
  <si>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</si>
  <si>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</si>
  <si>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</si>
  <si>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</si>
  <si>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</si>
  <si>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</si>
  <si>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</si>
  <si>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</si>
  <si>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</si>
  <si>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</si>
  <si>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</si>
  <si>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</si>
  <si>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</si>
  <si>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</si>
  <si>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</si>
  <si>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</si>
  <si>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</si>
  <si>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</si>
  <si>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</si>
  <si>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</si>
  <si>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</si>
  <si>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</si>
  <si>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</si>
  <si>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</si>
  <si>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</si>
  <si>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</si>
  <si>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</si>
  <si>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</si>
  <si>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</si>
  <si>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</si>
  <si>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</si>
  <si>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</si>
  <si>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</si>
  <si>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</si>
  <si>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</si>
  <si>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</si>
  <si>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</si>
  <si>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</si>
  <si>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</si>
  <si>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</si>
  <si>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</si>
  <si>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</si>
  <si>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</si>
  <si>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</si>
  <si>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</si>
  <si>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</si>
  <si>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</si>
  <si>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</si>
  <si>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</si>
  <si>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</si>
  <si>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</si>
  <si>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</si>
  <si>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</si>
  <si>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</si>
  <si>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</si>
  <si>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</si>
  <si>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</si>
  <si>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</si>
  <si>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</si>
  <si>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</si>
  <si>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</si>
  <si>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</si>
  <si>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</si>
  <si>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</si>
  <si>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</si>
  <si>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</si>
  <si>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</si>
  <si>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</si>
  <si>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</si>
  <si>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</si>
  <si>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</si>
  <si>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</si>
  <si>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</si>
  <si>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</si>
  <si>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</si>
  <si>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</si>
  <si>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</si>
  <si>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</si>
  <si>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</si>
  <si>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</si>
  <si>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</si>
  <si>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</si>
  <si>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</si>
  <si>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</si>
  <si>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</si>
  <si>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</si>
  <si>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</si>
  <si>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</si>
  <si>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</si>
  <si>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</si>
  <si>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</si>
  <si>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</si>
  <si>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</si>
  <si>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</si>
  <si>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</si>
  <si>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</si>
  <si>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</si>
  <si>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</si>
  <si>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</si>
  <si>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</si>
  <si>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</si>
  <si>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</si>
  <si>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</si>
  <si>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</si>
  <si>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</si>
  <si>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</si>
  <si>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</si>
  <si>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</si>
  <si>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</si>
  <si>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</si>
  <si>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</si>
  <si>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</si>
  <si>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</si>
  <si>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</si>
  <si>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</si>
  <si>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</si>
  <si>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</si>
  <si>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</si>
  <si>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</si>
  <si>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</si>
  <si>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</si>
  <si>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</si>
  <si>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</si>
  <si>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</si>
  <si>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</si>
  <si>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</si>
  <si>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</si>
  <si>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</si>
  <si>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</si>
  <si>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</si>
  <si>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</si>
  <si>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</si>
  <si>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</si>
  <si>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</si>
  <si>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</si>
  <si>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</si>
  <si>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</si>
  <si>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</si>
  <si>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</si>
  <si>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</si>
  <si>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</si>
  <si>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</si>
  <si>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</si>
  <si>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</si>
  <si>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</si>
  <si>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</si>
  <si>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</si>
  <si>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</si>
  <si>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</si>
  <si>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</si>
  <si>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</si>
  <si>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</si>
  <si>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</si>
  <si>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</si>
  <si>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</si>
  <si>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</si>
  <si>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</si>
  <si>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</si>
  <si>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</si>
  <si>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</si>
  <si>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</si>
  <si>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</si>
  <si>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</si>
  <si>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</si>
  <si>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</si>
  <si>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</si>
  <si>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</si>
  <si>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</si>
  <si>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</si>
  <si>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</si>
  <si>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</si>
  <si>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</si>
  <si>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</si>
  <si>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</si>
  <si>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</si>
  <si>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</si>
  <si>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</si>
  <si>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</si>
  <si>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</si>
  <si>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</si>
  <si>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</si>
  <si>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</si>
  <si>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</si>
  <si>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</si>
  <si>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</si>
  <si>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</si>
  <si>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</si>
  <si>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</si>
  <si>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</si>
  <si>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</si>
  <si>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</si>
  <si>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</si>
  <si>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</si>
  <si>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</si>
  <si>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</si>
  <si>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</si>
  <si>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</si>
  <si>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</si>
  <si>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</si>
  <si>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</si>
  <si>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</si>
  <si>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</si>
  <si>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</si>
  <si>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</si>
  <si>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</si>
  <si>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</si>
  <si>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</si>
  <si>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</si>
  <si>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</si>
  <si>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</si>
  <si>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</si>
  <si>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</si>
  <si>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</si>
  <si>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</si>
  <si>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</si>
  <si>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</si>
  <si>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</si>
  <si>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</si>
  <si>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</si>
  <si>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</si>
  <si>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</si>
  <si>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</si>
  <si>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</si>
  <si>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</si>
  <si>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</si>
  <si>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</si>
  <si>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</si>
  <si>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</si>
  <si>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</si>
  <si>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</si>
  <si>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</si>
  <si>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</si>
  <si>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</si>
  <si>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</si>
  <si>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</si>
  <si>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</si>
  <si>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</si>
  <si>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</si>
  <si>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</si>
  <si>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</si>
  <si>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</si>
  <si>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</si>
  <si>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</si>
  <si>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</si>
  <si>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</si>
  <si>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</si>
  <si>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</si>
  <si>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</si>
  <si>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</si>
  <si>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</si>
  <si>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</si>
  <si>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</si>
  <si>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</si>
  <si>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</si>
  <si>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</si>
  <si>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</si>
  <si>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</si>
  <si>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</si>
  <si>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</si>
  <si>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</si>
  <si>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</si>
  <si>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</si>
  <si>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</si>
  <si>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</si>
  <si>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</si>
  <si>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</si>
  <si>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</si>
  <si>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</si>
  <si>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</si>
  <si>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</si>
  <si>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</si>
  <si>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</si>
  <si>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</si>
  <si>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</si>
  <si>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</si>
  <si>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</si>
  <si>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</si>
  <si>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</si>
  <si>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</si>
  <si>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</si>
  <si>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</si>
  <si>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</si>
  <si>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</si>
  <si>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</si>
  <si>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</si>
  <si>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</si>
  <si>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</si>
  <si>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</si>
  <si>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</si>
  <si>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</si>
  <si>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</si>
  <si>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</si>
  <si>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</si>
  <si>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</si>
  <si>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</si>
  <si>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</si>
  <si>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</si>
  <si>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</si>
  <si>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</si>
  <si>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</si>
  <si>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</si>
  <si>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</si>
  <si>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</si>
  <si>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</si>
  <si>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</si>
  <si>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</si>
  <si>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</si>
  <si>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</si>
  <si>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</si>
  <si>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</si>
  <si>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</si>
  <si>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</si>
  <si>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</si>
  <si>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</si>
  <si>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</si>
  <si>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</si>
  <si>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</si>
  <si>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</si>
  <si>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</si>
  <si>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</si>
  <si>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</si>
  <si>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</si>
  <si>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</si>
  <si>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</si>
  <si>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</si>
  <si>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</si>
  <si>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</si>
  <si>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</si>
  <si>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</si>
  <si>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</si>
  <si>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</si>
  <si>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</si>
  <si>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</si>
  <si>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</si>
  <si>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</si>
  <si>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</si>
  <si>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</si>
  <si>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</si>
  <si>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</si>
  <si>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</si>
  <si>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</si>
  <si>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</si>
  <si>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</si>
  <si>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平成２６年度</t>
    <rPh sb="0" eb="2">
      <t>ヘイセイ</t>
    </rPh>
    <rPh sb="4" eb="5">
      <t>ネン</t>
    </rPh>
    <rPh sb="5" eb="6">
      <t>ド</t>
    </rPh>
    <phoneticPr fontId="20"/>
  </si>
  <si>
    <t>地球環境局</t>
    <rPh sb="0" eb="2">
      <t>チキュウ</t>
    </rPh>
    <rPh sb="2" eb="5">
      <t>カンキョウキョク</t>
    </rPh>
    <phoneticPr fontId="3"/>
  </si>
  <si>
    <t>総務課 低炭素社会推進室</t>
  </si>
  <si>
    <t>室長　瀧口 博明</t>
    <rPh sb="0" eb="2">
      <t>シツチョウ</t>
    </rPh>
    <rPh sb="3" eb="5">
      <t>タキグチ</t>
    </rPh>
    <rPh sb="6" eb="8">
      <t>ヒロアキ</t>
    </rPh>
    <phoneticPr fontId="3"/>
  </si>
  <si>
    <t>○</t>
  </si>
  <si>
    <t>1.地球温暖化対策の推進
 1-2.国内における温室効果ガスの排出抑制</t>
    <rPh sb="2" eb="4">
      <t>チキュウ</t>
    </rPh>
    <rPh sb="4" eb="7">
      <t>オンダンカ</t>
    </rPh>
    <rPh sb="7" eb="9">
      <t>タイサク</t>
    </rPh>
    <rPh sb="10" eb="12">
      <t>スイシン</t>
    </rPh>
    <phoneticPr fontId="3"/>
  </si>
  <si>
    <t>-</t>
  </si>
  <si>
    <t>-</t>
    <phoneticPr fontId="5"/>
  </si>
  <si>
    <t>業務部門のCO2排出量は2013年度に1990年度比で約2.1倍に増加しており、効果的な削減対策が喫緊の課題となっている。
東日本大震災以降、初期投資の必要な大型最新設備の導入によることなく、既存設備の適切な運用改善等による省エネを行う「エコチューニング」によりCO2の削減を達成した事例も多く見られたため、このような取組が自立的・継続的に実施される環境を整える必要がある。</t>
    <phoneticPr fontId="5"/>
  </si>
  <si>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</si>
  <si>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t>
  </si>
  <si>
    <t>雑役務費</t>
  </si>
  <si>
    <t>人件費</t>
  </si>
  <si>
    <t>旅費</t>
    <rPh sb="0" eb="2">
      <t>リョヒ</t>
    </rPh>
    <phoneticPr fontId="3"/>
  </si>
  <si>
    <t>諸謝金</t>
    <rPh sb="0" eb="3">
      <t>ショシャキン</t>
    </rPh>
    <phoneticPr fontId="3"/>
  </si>
  <si>
    <t>借料及び損料</t>
    <rPh sb="0" eb="2">
      <t>シャクリョウ</t>
    </rPh>
    <rPh sb="2" eb="3">
      <t>オヨ</t>
    </rPh>
    <rPh sb="4" eb="6">
      <t>ソンリョウ</t>
    </rPh>
    <phoneticPr fontId="3"/>
  </si>
  <si>
    <t>検討会等委員旅費、全国約200棟の建築物の指導旅費、研修会旅費等</t>
    <rPh sb="0" eb="3">
      <t>ケントウカイ</t>
    </rPh>
    <rPh sb="3" eb="4">
      <t>トウ</t>
    </rPh>
    <rPh sb="4" eb="6">
      <t>イイン</t>
    </rPh>
    <rPh sb="6" eb="8">
      <t>リョヒ</t>
    </rPh>
    <rPh sb="23" eb="25">
      <t>リョヒ</t>
    </rPh>
    <rPh sb="26" eb="28">
      <t>ケンシュウ</t>
    </rPh>
    <rPh sb="28" eb="29">
      <t>カイ</t>
    </rPh>
    <rPh sb="29" eb="31">
      <t>リョヒ</t>
    </rPh>
    <rPh sb="31" eb="32">
      <t>トウ</t>
    </rPh>
    <phoneticPr fontId="3"/>
  </si>
  <si>
    <t>検討会、シンポジウム、研修会等会場費</t>
    <rPh sb="0" eb="3">
      <t>ケントウカイ</t>
    </rPh>
    <rPh sb="11" eb="14">
      <t>ケンシュウカイ</t>
    </rPh>
    <rPh sb="14" eb="15">
      <t>トウ</t>
    </rPh>
    <rPh sb="15" eb="17">
      <t>カイジョウ</t>
    </rPh>
    <rPh sb="17" eb="18">
      <t>ヒ</t>
    </rPh>
    <phoneticPr fontId="3"/>
  </si>
  <si>
    <t>雑役務費</t>
    <rPh sb="0" eb="1">
      <t>ザツ</t>
    </rPh>
    <rPh sb="1" eb="3">
      <t>エキム</t>
    </rPh>
    <rPh sb="3" eb="4">
      <t>ヒ</t>
    </rPh>
    <phoneticPr fontId="3"/>
  </si>
  <si>
    <t>エコチューニングの遠隔支援の実践と効果検証</t>
  </si>
  <si>
    <t>全国約200棟の業務用等建築物での実践と効果検証、ビジネスモデルの確立の検討、検討会の開催、シンポジウムの開催等</t>
  </si>
  <si>
    <t>エコチューニングビジネスモデルの確立とエコチューニングによるCO2削減</t>
    <rPh sb="16" eb="18">
      <t>カクリツ</t>
    </rPh>
    <phoneticPr fontId="5"/>
  </si>
  <si>
    <t>エコチューニングを実践した建築物数</t>
    <rPh sb="9" eb="11">
      <t>ジッセン</t>
    </rPh>
    <rPh sb="13" eb="16">
      <t>ケンチクブツ</t>
    </rPh>
    <rPh sb="16" eb="17">
      <t>スウ</t>
    </rPh>
    <phoneticPr fontId="5"/>
  </si>
  <si>
    <t>-</t>
    <phoneticPr fontId="5"/>
  </si>
  <si>
    <t>棟</t>
    <rPh sb="0" eb="1">
      <t>トウ</t>
    </rPh>
    <phoneticPr fontId="5"/>
  </si>
  <si>
    <t>(公社)全国ビルメンテナンス協会</t>
    <phoneticPr fontId="5"/>
  </si>
  <si>
    <t>A.(公社)全国ビルメンテナンス協会</t>
    <phoneticPr fontId="5"/>
  </si>
  <si>
    <t>(一社)日本ビルエネルギー総合管理技術協会</t>
    <phoneticPr fontId="5"/>
  </si>
  <si>
    <t>B.(一社)日本ビルエネルギー総合管理技術協会</t>
    <phoneticPr fontId="5"/>
  </si>
  <si>
    <t>三菱UFJリサーチ&amp;コンサルティング(株)</t>
    <phoneticPr fontId="5"/>
  </si>
  <si>
    <t>C.三菱UFJリサーチ&amp;コンサルティング(株)</t>
    <phoneticPr fontId="5"/>
  </si>
  <si>
    <t>パナソニック(株) エコソリューションズ社</t>
    <phoneticPr fontId="5"/>
  </si>
  <si>
    <t>D.パナソニック(株) エコソリューションズ社</t>
    <phoneticPr fontId="5"/>
  </si>
  <si>
    <t>成果実績は成果目標に見合ったものとなっている。</t>
    <phoneticPr fontId="5"/>
  </si>
  <si>
    <t>活動実績は見込みに見合ったものとなっている。</t>
    <rPh sb="0" eb="2">
      <t>カツドウ</t>
    </rPh>
    <rPh sb="2" eb="4">
      <t>ジッセキ</t>
    </rPh>
    <rPh sb="5" eb="7">
      <t>ミコ</t>
    </rPh>
    <rPh sb="9" eb="11">
      <t>ミア</t>
    </rPh>
    <phoneticPr fontId="5"/>
  </si>
  <si>
    <t>環境省 地球環境局 地球温暖化対策課</t>
    <rPh sb="0" eb="2">
      <t>カンキョウ</t>
    </rPh>
    <rPh sb="2" eb="3">
      <t>ショウ</t>
    </rPh>
    <rPh sb="4" eb="6">
      <t>チキュウ</t>
    </rPh>
    <rPh sb="6" eb="8">
      <t>カンキョウ</t>
    </rPh>
    <rPh sb="8" eb="9">
      <t>キョク</t>
    </rPh>
    <rPh sb="10" eb="12">
      <t>チキュウ</t>
    </rPh>
    <rPh sb="12" eb="15">
      <t>オンダンカ</t>
    </rPh>
    <rPh sb="15" eb="17">
      <t>タイサク</t>
    </rPh>
    <rPh sb="17" eb="18">
      <t>カ</t>
    </rPh>
    <phoneticPr fontId="5"/>
  </si>
  <si>
    <t>本事業は地方自治体や民間と協働して実施しており、29年度以降は民間の資格・制度とすることを目指している。</t>
    <rPh sb="0" eb="1">
      <t>ホン</t>
    </rPh>
    <rPh sb="1" eb="3">
      <t>ジギョウ</t>
    </rPh>
    <rPh sb="4" eb="6">
      <t>チホウ</t>
    </rPh>
    <rPh sb="6" eb="9">
      <t>ジチタイ</t>
    </rPh>
    <rPh sb="10" eb="12">
      <t>ミンカン</t>
    </rPh>
    <rPh sb="13" eb="15">
      <t>キョウドウ</t>
    </rPh>
    <rPh sb="17" eb="19">
      <t>ジッシ</t>
    </rPh>
    <rPh sb="26" eb="30">
      <t>ネンドイコウ</t>
    </rPh>
    <rPh sb="31" eb="33">
      <t>ミンカン</t>
    </rPh>
    <rPh sb="34" eb="36">
      <t>シカク</t>
    </rPh>
    <rPh sb="37" eb="39">
      <t>セイド</t>
    </rPh>
    <rPh sb="45" eb="47">
      <t>メザ</t>
    </rPh>
    <phoneticPr fontId="5"/>
  </si>
  <si>
    <t>29年度から民間の資格・制度として事業を独り立ちさせることを目指し、効率的な執行に努めるため、毎年度、予算要求額を約1割減らして事業を実施している。</t>
    <phoneticPr fontId="5"/>
  </si>
  <si>
    <t>環境省 地球環境局 地球温暖化対策課 市場メカニズム室</t>
    <rPh sb="19" eb="21">
      <t>シジョウ</t>
    </rPh>
    <rPh sb="26" eb="27">
      <t>シツ</t>
    </rPh>
    <phoneticPr fontId="5"/>
  </si>
  <si>
    <t>29年度から民間の資格・制度として事業を独り立ちさせることを目指し、効率的な執行に努めるため、毎年度、予算要求額を約1割減らして事業を実施している。</t>
    <rPh sb="47" eb="50">
      <t>マイネンド</t>
    </rPh>
    <rPh sb="51" eb="53">
      <t>ヨサン</t>
    </rPh>
    <rPh sb="53" eb="55">
      <t>ヨウキュウ</t>
    </rPh>
    <rPh sb="55" eb="56">
      <t>ガク</t>
    </rPh>
    <rPh sb="64" eb="66">
      <t>ジギョウ</t>
    </rPh>
    <rPh sb="67" eb="69">
      <t>ジッシ</t>
    </rPh>
    <phoneticPr fontId="3"/>
  </si>
  <si>
    <t>9,250万円の経費で8,120 CO2トン（約4億円分の光熱水費）を削減しており、コスト等の水準は妥当である。</t>
    <rPh sb="5" eb="7">
      <t>マンエン</t>
    </rPh>
    <rPh sb="8" eb="10">
      <t>ケイヒ</t>
    </rPh>
    <rPh sb="23" eb="24">
      <t>ヤク</t>
    </rPh>
    <rPh sb="25" eb="28">
      <t>オクエンブン</t>
    </rPh>
    <rPh sb="29" eb="33">
      <t>コウネツスイヒ</t>
    </rPh>
    <rPh sb="35" eb="37">
      <t>サクゲン</t>
    </rPh>
    <rPh sb="45" eb="46">
      <t>トウ</t>
    </rPh>
    <rPh sb="47" eb="49">
      <t>スイジュン</t>
    </rPh>
    <rPh sb="50" eb="52">
      <t>ダトウ</t>
    </rPh>
    <phoneticPr fontId="5"/>
  </si>
  <si>
    <t>事業の成果等は、以下の環境省HPで公表している。
○エコチューニングビジネスモデル確立事業
　http://www.env.go.jp/earth/ecotuning/index.html</t>
    <phoneticPr fontId="5"/>
  </si>
  <si>
    <t>支出先の選定は、総合評価落札方式により最も優秀な提案書等を提出した事業者と契約しており、妥当である。</t>
    <rPh sb="44" eb="46">
      <t>ダトウ</t>
    </rPh>
    <phoneticPr fontId="5"/>
  </si>
  <si>
    <t>事業成果は環境省のHP上でも公表し、活用されている。</t>
    <rPh sb="18" eb="20">
      <t>カツヨウ</t>
    </rPh>
    <phoneticPr fontId="5"/>
  </si>
  <si>
    <t>低炭素社会の実現に向けて、業務用等建築物の「エコチューニング」により削減された光熱水費から収益を上げるビジネスモデルの確立を目指し、平成28年度から技術者資格制度・事業者認定制度を開始しビジネスモデルを確立するため、最終的な検討や準備等を行っている。なお、29年度からは環境省の予算なしで、民間の資格・制度として自立的・継続的に実施・拡大する。
具体的な事業内容として、27年度には「エコチューニング推進センター」の創設、技術者資格制度・事業者認定制度の創設準備・広報、エコチューニング契約に基づくビジネスの試行・検証、遠隔支援ビジネスの試行・検証、ビジネスの支援・説明会の開催等を行う。</t>
    <rPh sb="16" eb="17">
      <t>トウ</t>
    </rPh>
    <rPh sb="117" eb="118">
      <t>トウ</t>
    </rPh>
    <rPh sb="130" eb="132">
      <t>ネンド</t>
    </rPh>
    <rPh sb="135" eb="138">
      <t>カンキョウショウ</t>
    </rPh>
    <rPh sb="139" eb="141">
      <t>ヨサン</t>
    </rPh>
    <rPh sb="145" eb="147">
      <t>ミンカン</t>
    </rPh>
    <rPh sb="148" eb="150">
      <t>シカク</t>
    </rPh>
    <rPh sb="151" eb="153">
      <t>セイド</t>
    </rPh>
    <rPh sb="156" eb="159">
      <t>ジリツテキ</t>
    </rPh>
    <rPh sb="160" eb="163">
      <t>ケイゾクテキ</t>
    </rPh>
    <rPh sb="164" eb="166">
      <t>ジッシ</t>
    </rPh>
    <rPh sb="167" eb="169">
      <t>カクダイ</t>
    </rPh>
    <rPh sb="173" eb="176">
      <t>グタイテキ</t>
    </rPh>
    <rPh sb="177" eb="179">
      <t>ジギョウ</t>
    </rPh>
    <rPh sb="179" eb="181">
      <t>ナイヨウ</t>
    </rPh>
    <rPh sb="187" eb="189">
      <t>ネンド</t>
    </rPh>
    <rPh sb="200" eb="202">
      <t>スイシン</t>
    </rPh>
    <rPh sb="289" eb="290">
      <t>トウ</t>
    </rPh>
    <rPh sb="291" eb="292">
      <t>オコナ</t>
    </rPh>
    <phoneticPr fontId="3"/>
  </si>
  <si>
    <t>全国の業務用等建築物でのエコチューニングによるCO2削減量</t>
    <phoneticPr fontId="5"/>
  </si>
  <si>
    <t>エコチューニングのビジネスモデルを確立し、自立的・継続的なCO2削減を目指すことは、政策目的の達成手段として必要かつ適切である。また、政策体系の中でも優先度の高い事業である。</t>
    <rPh sb="17" eb="19">
      <t>カクリツ</t>
    </rPh>
    <rPh sb="35" eb="37">
      <t>メザ</t>
    </rPh>
    <rPh sb="42" eb="44">
      <t>セイサク</t>
    </rPh>
    <rPh sb="44" eb="46">
      <t>モクテキ</t>
    </rPh>
    <rPh sb="47" eb="49">
      <t>タッセイ</t>
    </rPh>
    <rPh sb="49" eb="51">
      <t>シュダン</t>
    </rPh>
    <rPh sb="54" eb="56">
      <t>ヒツヨウ</t>
    </rPh>
    <rPh sb="58" eb="60">
      <t>テキセツ</t>
    </rPh>
    <rPh sb="67" eb="69">
      <t>セイサク</t>
    </rPh>
    <rPh sb="69" eb="71">
      <t>タイケイ</t>
    </rPh>
    <rPh sb="72" eb="73">
      <t>ナカ</t>
    </rPh>
    <rPh sb="75" eb="78">
      <t>ユウセンド</t>
    </rPh>
    <rPh sb="79" eb="80">
      <t>タカ</t>
    </rPh>
    <rPh sb="81" eb="83">
      <t>ジギョウ</t>
    </rPh>
    <phoneticPr fontId="5"/>
  </si>
  <si>
    <t>26年度はエコチューニングの効果検証のため、全国約200棟の業務用等建築物でエコチューニングを実践し、9,250万円の経費で8,120 CO2トン（約4億円分の光熱水費）を削減した。また、技術者資格制度・事業者認定制度の制度設計を行い、ビジネスモデルの基礎を築いた。</t>
    <rPh sb="28" eb="29">
      <t>トウ</t>
    </rPh>
    <rPh sb="59" eb="61">
      <t>ケイヒ</t>
    </rPh>
    <rPh sb="78" eb="79">
      <t>ブン</t>
    </rPh>
    <phoneticPr fontId="3"/>
  </si>
  <si>
    <t>業務部門のCO2排出量は2013年度に1990年度比で約2.1倍に増加しており、効果的な削減対策の制度を確立する本事業は、国民や社会のニーズを的確に反映している。</t>
    <rPh sb="49" eb="51">
      <t>セイド</t>
    </rPh>
    <rPh sb="56" eb="57">
      <t>ホン</t>
    </rPh>
    <rPh sb="57" eb="59">
      <t>ジギョウ</t>
    </rPh>
    <rPh sb="61" eb="63">
      <t>コクミン</t>
    </rPh>
    <rPh sb="64" eb="66">
      <t>シャカイ</t>
    </rPh>
    <rPh sb="71" eb="73">
      <t>テキカク</t>
    </rPh>
    <rPh sb="74" eb="76">
      <t>ハンエイ</t>
    </rPh>
    <phoneticPr fontId="5"/>
  </si>
  <si>
    <t>費目・使途は目的に即し真に必要なものに限定している。</t>
    <phoneticPr fontId="5"/>
  </si>
  <si>
    <t>地方自治体や民間と協働して実施しており、効果的に低コストで実施できている。</t>
    <rPh sb="20" eb="23">
      <t>コウカテキ</t>
    </rPh>
    <rPh sb="24" eb="25">
      <t>テイ</t>
    </rPh>
    <rPh sb="29" eb="31">
      <t>ジッシ</t>
    </rPh>
    <phoneticPr fontId="5"/>
  </si>
  <si>
    <t>「グリーンビルディング普及促進に向けたCO2削減評価基盤整備事業」は業務部門のCO2排出実態の把握や、設備の改修支援等を行う事業である。
また、「先進対策の効率的実施によるCO2排出量大幅削減事業」は利用可能な最高水準の技術（BAT）の設備導入に対して補助する事業のため、エコチューニングのビジネスモデルを確立して自律的・継続的なCO2削減を促す本事業とは異なっており、役割分担ができている。</t>
    <rPh sb="34" eb="36">
      <t>ギョウム</t>
    </rPh>
    <rPh sb="36" eb="38">
      <t>ブモン</t>
    </rPh>
    <rPh sb="42" eb="44">
      <t>ハイシュツ</t>
    </rPh>
    <rPh sb="44" eb="46">
      <t>ジッタイ</t>
    </rPh>
    <rPh sb="47" eb="49">
      <t>ハアク</t>
    </rPh>
    <rPh sb="51" eb="53">
      <t>セツビ</t>
    </rPh>
    <rPh sb="54" eb="56">
      <t>カイシュウ</t>
    </rPh>
    <rPh sb="56" eb="58">
      <t>シエン</t>
    </rPh>
    <rPh sb="58" eb="59">
      <t>トウ</t>
    </rPh>
    <rPh sb="60" eb="61">
      <t>オコナ</t>
    </rPh>
    <rPh sb="62" eb="64">
      <t>ジギョウ</t>
    </rPh>
    <rPh sb="100" eb="102">
      <t>リヨウ</t>
    </rPh>
    <rPh sb="102" eb="104">
      <t>カノウ</t>
    </rPh>
    <rPh sb="105" eb="107">
      <t>サイコウ</t>
    </rPh>
    <rPh sb="107" eb="109">
      <t>スイジュン</t>
    </rPh>
    <rPh sb="110" eb="112">
      <t>ギジュツ</t>
    </rPh>
    <rPh sb="118" eb="120">
      <t>セツビ</t>
    </rPh>
    <rPh sb="120" eb="122">
      <t>ドウニュウ</t>
    </rPh>
    <rPh sb="123" eb="124">
      <t>タイ</t>
    </rPh>
    <rPh sb="126" eb="128">
      <t>ホジョ</t>
    </rPh>
    <rPh sb="130" eb="132">
      <t>ジギョウ</t>
    </rPh>
    <rPh sb="153" eb="155">
      <t>カクリツ</t>
    </rPh>
    <rPh sb="157" eb="160">
      <t>ジリツテキ</t>
    </rPh>
    <rPh sb="161" eb="164">
      <t>ケイゾクテキ</t>
    </rPh>
    <rPh sb="168" eb="170">
      <t>サクゲン</t>
    </rPh>
    <rPh sb="171" eb="172">
      <t>ウナガ</t>
    </rPh>
    <rPh sb="173" eb="174">
      <t>ホン</t>
    </rPh>
    <rPh sb="174" eb="176">
      <t>ジギョウ</t>
    </rPh>
    <rPh sb="178" eb="179">
      <t>コト</t>
    </rPh>
    <rPh sb="185" eb="187">
      <t>ヤクワリ</t>
    </rPh>
    <rPh sb="187" eb="189">
      <t>ブンタン</t>
    </rPh>
    <phoneticPr fontId="5"/>
  </si>
  <si>
    <t>検討会等委員謝礼、シンポジウム等講師謝礼、全国約200棟の建築物の指導謝礼等</t>
    <rPh sb="0" eb="3">
      <t>ケントウカイ</t>
    </rPh>
    <rPh sb="3" eb="4">
      <t>トウ</t>
    </rPh>
    <rPh sb="4" eb="6">
      <t>イイン</t>
    </rPh>
    <rPh sb="6" eb="8">
      <t>シャレイ</t>
    </rPh>
    <rPh sb="15" eb="16">
      <t>トウ</t>
    </rPh>
    <rPh sb="16" eb="18">
      <t>コウシ</t>
    </rPh>
    <rPh sb="18" eb="20">
      <t>シャレイ</t>
    </rPh>
    <rPh sb="21" eb="23">
      <t>ゼンコク</t>
    </rPh>
    <rPh sb="23" eb="24">
      <t>ヤク</t>
    </rPh>
    <rPh sb="27" eb="28">
      <t>トウ</t>
    </rPh>
    <rPh sb="29" eb="32">
      <t>ケンチクブツ</t>
    </rPh>
    <rPh sb="33" eb="35">
      <t>シドウ</t>
    </rPh>
    <rPh sb="35" eb="37">
      <t>シャレイ</t>
    </rPh>
    <rPh sb="37" eb="38">
      <t>トウ</t>
    </rPh>
    <phoneticPr fontId="3"/>
  </si>
  <si>
    <t>エコチューニングビジネスモデル確立事業</t>
    <phoneticPr fontId="5"/>
  </si>
  <si>
    <t>グリーンビルディング普及促進に向けたCO2削減評価基盤整備事業</t>
    <phoneticPr fontId="5"/>
  </si>
  <si>
    <t>0040</t>
    <phoneticPr fontId="5"/>
  </si>
  <si>
    <t>先進対策の効率的実施によるCO2排出量大幅削減事業</t>
    <phoneticPr fontId="5"/>
  </si>
  <si>
    <t>0036</t>
    <phoneticPr fontId="5"/>
  </si>
  <si>
    <t>新26-0015</t>
    <phoneticPr fontId="5"/>
  </si>
  <si>
    <t>　Ｘ：事業全体のうち全国200棟でのエコチューニング実践事業に要した経費／
Ｙ：エコチューニングによるCO2削減量　　　　　　　　　　　　　　</t>
    <rPh sb="3" eb="5">
      <t>ジギョウ</t>
    </rPh>
    <rPh sb="5" eb="7">
      <t>ゼンタイ</t>
    </rPh>
    <rPh sb="10" eb="12">
      <t>ゼンコク</t>
    </rPh>
    <rPh sb="15" eb="16">
      <t>トウ</t>
    </rPh>
    <phoneticPr fontId="5"/>
  </si>
  <si>
    <t>-</t>
    <phoneticPr fontId="5"/>
  </si>
  <si>
    <t>外注費</t>
    <rPh sb="0" eb="3">
      <t>ガイチュウヒ</t>
    </rPh>
    <phoneticPr fontId="5"/>
  </si>
  <si>
    <t>Ｄ</t>
  </si>
  <si>
    <t>全国約200棟の業務用等建築物での実践と効果検証、ビジネスモデルの確立の検討、検討会の事務局、シンポジウムの対応等</t>
    <rPh sb="43" eb="46">
      <t>ジムキョク</t>
    </rPh>
    <rPh sb="54" eb="56">
      <t>タイオウ</t>
    </rPh>
    <phoneticPr fontId="5"/>
  </si>
  <si>
    <t>ビジネスモデルの確立の検討、検討会の事務局、シンポジウムの対応等</t>
    <rPh sb="18" eb="21">
      <t>ジムキョク</t>
    </rPh>
    <rPh sb="29" eb="31">
      <t>タイオウ</t>
    </rPh>
    <phoneticPr fontId="5"/>
  </si>
  <si>
    <t>特別会計に関する法律第85条第３項第１号ホ及び３号、
施行令第50条第８項第７号及び８号並びに第９項第１号</t>
    <rPh sb="21" eb="22">
      <t>オヨ</t>
    </rPh>
    <rPh sb="24" eb="25">
      <t>ゴウ</t>
    </rPh>
    <rPh sb="39" eb="40">
      <t>ゴウ</t>
    </rPh>
    <rPh sb="40" eb="41">
      <t>オヨ</t>
    </rPh>
    <rPh sb="44" eb="45">
      <t>ナラ</t>
    </rPh>
    <rPh sb="47" eb="48">
      <t>ダイ</t>
    </rPh>
    <rPh sb="49" eb="50">
      <t>コウ</t>
    </rPh>
    <rPh sb="50" eb="51">
      <t>ダイ</t>
    </rPh>
    <rPh sb="52" eb="53">
      <t>ゴウ</t>
    </rPh>
    <phoneticPr fontId="3"/>
  </si>
  <si>
    <t>随意契約</t>
    <rPh sb="0" eb="2">
      <t>ズイイ</t>
    </rPh>
    <rPh sb="2" eb="4">
      <t>ケイヤク</t>
    </rPh>
    <phoneticPr fontId="5"/>
  </si>
  <si>
    <t>t-CO2</t>
    <phoneticPr fontId="5"/>
  </si>
  <si>
    <t>万円/t-CO2</t>
    <rPh sb="0" eb="2">
      <t>マンエン</t>
    </rPh>
    <phoneticPr fontId="5"/>
  </si>
  <si>
    <t>3,000/
4,000</t>
    <phoneticPr fontId="3"/>
  </si>
  <si>
    <t>円/t-CO2</t>
    <rPh sb="0" eb="1">
      <t>エン</t>
    </rPh>
    <phoneticPr fontId="3"/>
  </si>
  <si>
    <t>9,250/
8,120</t>
    <phoneticPr fontId="3"/>
  </si>
  <si>
    <t>一般管理費</t>
    <phoneticPr fontId="5"/>
  </si>
  <si>
    <t>消費税</t>
    <phoneticPr fontId="5"/>
  </si>
  <si>
    <t>効率的な予算運用に努め、２９年度からは独立したビジネスになるよう支援してほしい。政府の支援を離れたビジネスにできれば、環境省の政策の成功例になる。</t>
    <phoneticPr fontId="5"/>
  </si>
  <si>
    <t>人件費</t>
    <phoneticPr fontId="5"/>
  </si>
  <si>
    <t>消費税</t>
    <phoneticPr fontId="5"/>
  </si>
  <si>
    <t>その他</t>
    <rPh sb="2" eb="3">
      <t>タ</t>
    </rPh>
    <phoneticPr fontId="5"/>
  </si>
  <si>
    <t>印刷製本費</t>
    <rPh sb="0" eb="2">
      <t>インサツ</t>
    </rPh>
    <rPh sb="2" eb="4">
      <t>セイホン</t>
    </rPh>
    <rPh sb="4" eb="5">
      <t>ヒ</t>
    </rPh>
    <phoneticPr fontId="5"/>
  </si>
  <si>
    <t>研修会資料印刷費</t>
    <rPh sb="0" eb="2">
      <t>ケンシュウ</t>
    </rPh>
    <rPh sb="2" eb="3">
      <t>カイ</t>
    </rPh>
    <rPh sb="3" eb="5">
      <t>シリョウ</t>
    </rPh>
    <rPh sb="5" eb="7">
      <t>インサツ</t>
    </rPh>
    <rPh sb="7" eb="8">
      <t>ヒ</t>
    </rPh>
    <phoneticPr fontId="5"/>
  </si>
  <si>
    <t>全国約200棟の建築物でのエコチューニング実践費</t>
    <phoneticPr fontId="5"/>
  </si>
  <si>
    <t>全国約200棟の建築物でのエコチューニング実践費</t>
    <phoneticPr fontId="5"/>
  </si>
  <si>
    <t>人件費</t>
    <phoneticPr fontId="3"/>
  </si>
  <si>
    <t>全国約200棟の業務用等建築物での実践と効果検証、ビジネスモデルの確立の検討等</t>
    <rPh sb="38" eb="39">
      <t>トウ</t>
    </rPh>
    <phoneticPr fontId="3"/>
  </si>
  <si>
    <t>全国約200棟の業務用等建築物での実践と効果検証等</t>
    <phoneticPr fontId="5"/>
  </si>
  <si>
    <t>ビジネスモデルの確立の検討等</t>
    <rPh sb="13" eb="14">
      <t>トウ</t>
    </rPh>
    <phoneticPr fontId="3"/>
  </si>
  <si>
    <t>外部有識者からのコメントを踏まえて、事業が独り立ちできるよう、そのために必要となる成果指標等を検討した上で、計画と評価を適切に行い、事業のビジネス化に努めること。</t>
    <phoneticPr fontId="5"/>
  </si>
  <si>
    <t>現状通り</t>
  </si>
  <si>
    <t>29年度から民間の資格・制度として事業を独り立ちさせることを目指し、効率的な執行に努めるため、毎年度、予算要求額を約1割減らして事業を実施しているため。</t>
    <phoneticPr fontId="5"/>
  </si>
  <si>
    <t>効率的な予算運用に努め、28年度から技術者資格制度・事業者認定制度を開始するとともに、29年度からは民間の独立したビジネスモデルとなるよう支援するとともに、適切な評価指標の設定を検討する。</t>
    <rPh sb="18" eb="21">
      <t>ギジュツシャ</t>
    </rPh>
    <rPh sb="50" eb="52">
      <t>ミンカン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</si>
</sst>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25400</xdr:colOff>
      <xdr:row>139</xdr:row>
      <xdr:rowOff>332014</xdr:rowOff>
    </xdr:from>
    <xdr:to>
      <xdr:col>19</xdr:col>
      <xdr:colOff>76200</xdr:colOff>
      <xdr:row>143</xdr:row>
      <xdr:rowOff>230414</xdr:rowOff>
    </xdr:to>
    <xdr:sp macro="" textlink="">
      <xdr:nvSpPr>
        <xdr:cNvPr id="2" name="テキスト ボックス 1"/>
        <xdr:cNvSpPr txBox="1"/>
      </xdr:nvSpPr>
      <xdr:spPr>
        <a:xfrm>
          <a:off x="1549400" y="32608157"/>
          <a:ext cx="2146300" cy="13135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193</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123825</xdr:colOff>
      <xdr:row>143</xdr:row>
      <xdr:rowOff>230414</xdr:rowOff>
    </xdr:from>
    <xdr:to>
      <xdr:col>9</xdr:col>
      <xdr:colOff>123827</xdr:colOff>
      <xdr:row>147</xdr:row>
      <xdr:rowOff>154214</xdr:rowOff>
    </xdr:to>
    <xdr:cxnSp macro="">
      <xdr:nvCxnSpPr>
        <xdr:cNvPr id="6" name="直線矢印コネクタ 5"/>
        <xdr:cNvCxnSpPr/>
      </xdr:nvCxnSpPr>
      <xdr:spPr>
        <a:xfrm flipH="1">
          <a:off x="1838325" y="33921700"/>
          <a:ext cx="2" cy="133894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114301</xdr:colOff>
      <xdr:row>147</xdr:row>
      <xdr:rowOff>67582</xdr:rowOff>
    </xdr:from>
    <xdr:to>
      <xdr:col>49</xdr:col>
      <xdr:colOff>139701</xdr:colOff>
      <xdr:row>154</xdr:row>
      <xdr:rowOff>114300</xdr:rowOff>
    </xdr:to>
    <xdr:sp macro="" textlink="">
      <xdr:nvSpPr>
        <xdr:cNvPr id="7" name="大かっこ 6"/>
        <xdr:cNvSpPr/>
      </xdr:nvSpPr>
      <xdr:spPr>
        <a:xfrm>
          <a:off x="5600701" y="32744682"/>
          <a:ext cx="4495800" cy="2535918"/>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600">
              <a:latin typeface="ＭＳ Ｐゴシック" panose="020B0600070205080204" pitchFamily="50" charset="-128"/>
              <a:ea typeface="ＭＳ Ｐゴシック" panose="020B0600070205080204" pitchFamily="50" charset="-128"/>
            </a:rPr>
            <a:t>全国約</a:t>
          </a:r>
          <a:r>
            <a:rPr lang="en-US" altLang="ja-JP" sz="1600">
              <a:latin typeface="ＭＳ Ｐゴシック" panose="020B0600070205080204" pitchFamily="50" charset="-128"/>
              <a:ea typeface="ＭＳ Ｐゴシック" panose="020B0600070205080204" pitchFamily="50" charset="-128"/>
            </a:rPr>
            <a:t>200</a:t>
          </a:r>
          <a:r>
            <a:rPr lang="ja-JP" altLang="en-US" sz="1600">
              <a:latin typeface="ＭＳ Ｐゴシック" panose="020B0600070205080204" pitchFamily="50" charset="-128"/>
              <a:ea typeface="ＭＳ Ｐゴシック" panose="020B0600070205080204" pitchFamily="50" charset="-128"/>
            </a:rPr>
            <a:t>棟の業務用等建築物での実践と効果検証、ビジネスモデルの確立の検討、検討会の開催、シンポジウムの開催等</a:t>
          </a:r>
        </a:p>
      </xdr:txBody>
    </xdr:sp>
    <xdr:clientData/>
  </xdr:twoCellAnchor>
  <xdr:twoCellAnchor>
    <xdr:from>
      <xdr:col>9</xdr:col>
      <xdr:colOff>114300</xdr:colOff>
      <xdr:row>151</xdr:row>
      <xdr:rowOff>55336</xdr:rowOff>
    </xdr:from>
    <xdr:to>
      <xdr:col>9</xdr:col>
      <xdr:colOff>114302</xdr:colOff>
      <xdr:row>158</xdr:row>
      <xdr:rowOff>203200</xdr:rowOff>
    </xdr:to>
    <xdr:cxnSp macro="">
      <xdr:nvCxnSpPr>
        <xdr:cNvPr id="8" name="直線矢印コネクタ 7"/>
        <xdr:cNvCxnSpPr/>
      </xdr:nvCxnSpPr>
      <xdr:spPr>
        <a:xfrm flipH="1">
          <a:off x="1943100" y="34154836"/>
          <a:ext cx="2" cy="263706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147</xdr:row>
      <xdr:rowOff>166914</xdr:rowOff>
    </xdr:from>
    <xdr:to>
      <xdr:col>26</xdr:col>
      <xdr:colOff>88900</xdr:colOff>
      <xdr:row>153</xdr:row>
      <xdr:rowOff>330200</xdr:rowOff>
    </xdr:to>
    <xdr:sp macro="" textlink="">
      <xdr:nvSpPr>
        <xdr:cNvPr id="14" name="テキスト ボックス 13"/>
        <xdr:cNvSpPr txBox="1"/>
      </xdr:nvSpPr>
      <xdr:spPr>
        <a:xfrm>
          <a:off x="1651000" y="32844014"/>
          <a:ext cx="3721100" cy="22968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公社</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全国ビルメンテナンス協会</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130</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l"/>
          <a:endParaRPr kumimoji="1" lang="ja-JP" altLang="en-US"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共同実施</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一社</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日本ビルエネルギー総合管理技術協会</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l"/>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三菱</a:t>
          </a:r>
          <a:r>
            <a:rPr kumimoji="1" lang="en-US" altLang="ja-JP" sz="1200">
              <a:latin typeface="ＭＳ Ｐゴシック" panose="020B0600070205080204" pitchFamily="50" charset="-128"/>
              <a:ea typeface="ＭＳ Ｐゴシック" panose="020B0600070205080204" pitchFamily="50" charset="-128"/>
            </a:rPr>
            <a:t>UFJ</a:t>
          </a:r>
          <a:r>
            <a:rPr kumimoji="1" lang="ja-JP" altLang="en-US" sz="1200">
              <a:latin typeface="ＭＳ Ｐゴシック" panose="020B0600070205080204" pitchFamily="50" charset="-128"/>
              <a:ea typeface="ＭＳ Ｐゴシック" panose="020B0600070205080204" pitchFamily="50" charset="-128"/>
            </a:rPr>
            <a:t>リサーチ</a:t>
          </a:r>
          <a:r>
            <a:rPr kumimoji="1" lang="en-US" altLang="ja-JP" sz="1200">
              <a:latin typeface="ＭＳ Ｐゴシック" panose="020B0600070205080204" pitchFamily="50" charset="-128"/>
              <a:ea typeface="ＭＳ Ｐゴシック" panose="020B0600070205080204" pitchFamily="50" charset="-128"/>
            </a:rPr>
            <a:t>&amp;</a:t>
          </a:r>
          <a:r>
            <a:rPr kumimoji="1" lang="ja-JP" altLang="en-US" sz="1200">
              <a:latin typeface="ＭＳ Ｐゴシック" panose="020B0600070205080204" pitchFamily="50" charset="-128"/>
              <a:ea typeface="ＭＳ Ｐゴシック" panose="020B0600070205080204" pitchFamily="50" charset="-128"/>
            </a:rPr>
            <a:t>コンサルティング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株</a:t>
          </a:r>
          <a:r>
            <a:rPr kumimoji="1" lang="en-US" altLang="ja-JP" sz="1200">
              <a:latin typeface="ＭＳ Ｐゴシック" panose="020B0600070205080204" pitchFamily="50" charset="-128"/>
              <a:ea typeface="ＭＳ Ｐゴシック" panose="020B0600070205080204" pitchFamily="50" charset="-128"/>
            </a:rPr>
            <a:t>)</a:t>
          </a:r>
        </a:p>
        <a:p>
          <a:pPr algn="l"/>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25400</xdr:colOff>
      <xdr:row>158</xdr:row>
      <xdr:rowOff>226786</xdr:rowOff>
    </xdr:from>
    <xdr:to>
      <xdr:col>22</xdr:col>
      <xdr:colOff>38100</xdr:colOff>
      <xdr:row>162</xdr:row>
      <xdr:rowOff>125186</xdr:rowOff>
    </xdr:to>
    <xdr:sp macro="" textlink="">
      <xdr:nvSpPr>
        <xdr:cNvPr id="17" name="テキスト ボックス 16"/>
        <xdr:cNvSpPr txBox="1"/>
      </xdr:nvSpPr>
      <xdr:spPr>
        <a:xfrm>
          <a:off x="1651000" y="36815486"/>
          <a:ext cx="2857500" cy="1320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D.</a:t>
          </a:r>
          <a:r>
            <a:rPr kumimoji="1" lang="ja-JP" altLang="en-US" sz="1600">
              <a:latin typeface="ＭＳ Ｐゴシック" panose="020B0600070205080204" pitchFamily="50" charset="-128"/>
              <a:ea typeface="ＭＳ Ｐゴシック" panose="020B0600070205080204" pitchFamily="50" charset="-128"/>
            </a:rPr>
            <a:t>パナソニック</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 </a:t>
          </a:r>
        </a:p>
        <a:p>
          <a:pPr algn="l"/>
          <a:r>
            <a:rPr kumimoji="1" lang="ja-JP" altLang="en-US" sz="1600">
              <a:latin typeface="ＭＳ Ｐゴシック" panose="020B0600070205080204" pitchFamily="50" charset="-128"/>
              <a:ea typeface="ＭＳ Ｐゴシック" panose="020B0600070205080204" pitchFamily="50" charset="-128"/>
            </a:rPr>
            <a:t>  エコソリューションズ社</a:t>
          </a:r>
        </a:p>
        <a:p>
          <a:pPr algn="l"/>
          <a:r>
            <a:rPr kumimoji="1" lang="en-US" altLang="ja-JP" sz="1600">
              <a:latin typeface="ＭＳ Ｐゴシック" panose="020B0600070205080204" pitchFamily="50" charset="-128"/>
              <a:ea typeface="ＭＳ Ｐゴシック" panose="020B0600070205080204" pitchFamily="50" charset="-128"/>
            </a:rPr>
            <a:t>11</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23</xdr:col>
      <xdr:colOff>139700</xdr:colOff>
      <xdr:row>158</xdr:row>
      <xdr:rowOff>266700</xdr:rowOff>
    </xdr:from>
    <xdr:to>
      <xdr:col>48</xdr:col>
      <xdr:colOff>196849</xdr:colOff>
      <xdr:row>162</xdr:row>
      <xdr:rowOff>190500</xdr:rowOff>
    </xdr:to>
    <xdr:sp macro="" textlink="">
      <xdr:nvSpPr>
        <xdr:cNvPr id="18" name="大かっこ 17"/>
        <xdr:cNvSpPr/>
      </xdr:nvSpPr>
      <xdr:spPr>
        <a:xfrm>
          <a:off x="4813300" y="36855400"/>
          <a:ext cx="5137149" cy="1346200"/>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600">
              <a:latin typeface="ＭＳ Ｐゴシック" panose="020B0600070205080204" pitchFamily="50" charset="-128"/>
              <a:ea typeface="ＭＳ Ｐゴシック" panose="020B0600070205080204" pitchFamily="50" charset="-128"/>
            </a:rPr>
            <a:t>エコチューニングの遠隔支援の実践と効果検証</a:t>
          </a:r>
        </a:p>
      </xdr:txBody>
    </xdr:sp>
    <xdr:clientData/>
  </xdr:twoCellAnchor>
  <xdr:twoCellAnchor>
    <xdr:from>
      <xdr:col>10</xdr:col>
      <xdr:colOff>110672</xdr:colOff>
      <xdr:row>146</xdr:row>
      <xdr:rowOff>0</xdr:rowOff>
    </xdr:from>
    <xdr:to>
      <xdr:col>22</xdr:col>
      <xdr:colOff>63500</xdr:colOff>
      <xdr:row>147</xdr:row>
      <xdr:rowOff>88900</xdr:rowOff>
    </xdr:to>
    <xdr:sp macro="" textlink="">
      <xdr:nvSpPr>
        <xdr:cNvPr id="3" name="テキスト ボックス 2"/>
        <xdr:cNvSpPr txBox="1"/>
      </xdr:nvSpPr>
      <xdr:spPr>
        <a:xfrm>
          <a:off x="2142672" y="32613600"/>
          <a:ext cx="2391228" cy="4445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総合評価・委託</a:t>
          </a:r>
          <a:r>
            <a:rPr kumimoji="1" lang="en-US" altLang="ja-JP" sz="1600"/>
            <a:t>】</a:t>
          </a:r>
          <a:endParaRPr kumimoji="1" lang="ja-JP" altLang="en-US" sz="1600"/>
        </a:p>
      </xdr:txBody>
    </xdr:sp>
    <xdr:clientData/>
  </xdr:twoCellAnchor>
  <xdr:twoCellAnchor>
    <xdr:from>
      <xdr:col>10</xdr:col>
      <xdr:colOff>152400</xdr:colOff>
      <xdr:row>157</xdr:row>
      <xdr:rowOff>9072</xdr:rowOff>
    </xdr:from>
    <xdr:to>
      <xdr:col>21</xdr:col>
      <xdr:colOff>165100</xdr:colOff>
      <xdr:row>158</xdr:row>
      <xdr:rowOff>96158</xdr:rowOff>
    </xdr:to>
    <xdr:sp macro="" textlink="">
      <xdr:nvSpPr>
        <xdr:cNvPr id="22" name="テキスト ボックス 21"/>
        <xdr:cNvSpPr txBox="1"/>
      </xdr:nvSpPr>
      <xdr:spPr>
        <a:xfrm>
          <a:off x="2184400" y="36242172"/>
          <a:ext cx="2247900" cy="44268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随意契約・外注</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19050" cmpd="sng">
          <a:solidFill>
            <a:schemeClr val="tx1"/>
          </a:solidFill>
        </a:ln>
      </a:spPr>
      <a:bodyPr vertOverflow="clip" horzOverflow="clip" wrap="square" rtlCol="0" anchor="ctr"/>
      <a:lstStyle>
        <a:defPPr algn="ctr">
          <a:defRPr kumimoji="1" sz="2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topLeftCell="A130" zoomScale="75" zoomScaleNormal="75"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92" t="s">
        <v>0</v>
      </c>
      <c r="AK2" s="492"/>
      <c r="AL2" s="492"/>
      <c r="AM2" s="492"/>
      <c r="AN2" s="492"/>
      <c r="AO2" s="492"/>
      <c r="AP2" s="492"/>
      <c r="AQ2" s="106" t="s">
        <v>458</v>
      </c>
      <c r="AR2" s="106"/>
      <c r="AS2" s="68" t="str">
        <f>IF(OR(AQ2="　", AQ2=""), "", "-")</f>
        <v/>
      </c>
      <c r="AT2" s="107">
        <v>57</v>
      </c>
      <c r="AU2" s="107"/>
      <c r="AV2" s="69" t="str">
        <f>IF(AW2="", "", "-")</f>
        <v/>
      </c>
      <c r="AW2" s="111"/>
      <c r="AX2" s="111"/>
    </row>
    <row r="3" spans="1:50" ht="21" customHeight="1" thickBot="1" x14ac:dyDescent="0.25">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463</v>
      </c>
      <c r="AK3" s="300"/>
      <c r="AL3" s="300"/>
      <c r="AM3" s="300"/>
      <c r="AN3" s="300"/>
      <c r="AO3" s="300"/>
      <c r="AP3" s="300"/>
      <c r="AQ3" s="300"/>
      <c r="AR3" s="300"/>
      <c r="AS3" s="300"/>
      <c r="AT3" s="300"/>
      <c r="AU3" s="300"/>
      <c r="AV3" s="300"/>
      <c r="AW3" s="300"/>
      <c r="AX3" s="36" t="s">
        <v>91</v>
      </c>
    </row>
    <row r="4" spans="1:50" ht="24.75" customHeight="1" x14ac:dyDescent="0.2">
      <c r="A4" s="520" t="s">
        <v>30</v>
      </c>
      <c r="B4" s="521"/>
      <c r="C4" s="521"/>
      <c r="D4" s="521"/>
      <c r="E4" s="521"/>
      <c r="F4" s="521"/>
      <c r="G4" s="494" t="s">
        <v>517</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465</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2">
      <c r="A5" s="504" t="s">
        <v>93</v>
      </c>
      <c r="B5" s="505"/>
      <c r="C5" s="505"/>
      <c r="D5" s="505"/>
      <c r="E5" s="505"/>
      <c r="F5" s="506"/>
      <c r="G5" s="326" t="s">
        <v>464</v>
      </c>
      <c r="H5" s="327"/>
      <c r="I5" s="327"/>
      <c r="J5" s="327"/>
      <c r="K5" s="327"/>
      <c r="L5" s="327"/>
      <c r="M5" s="328" t="s">
        <v>92</v>
      </c>
      <c r="N5" s="329"/>
      <c r="O5" s="329"/>
      <c r="P5" s="329"/>
      <c r="Q5" s="329"/>
      <c r="R5" s="330"/>
      <c r="S5" s="331" t="s">
        <v>101</v>
      </c>
      <c r="T5" s="327"/>
      <c r="U5" s="327"/>
      <c r="V5" s="327"/>
      <c r="W5" s="327"/>
      <c r="X5" s="332"/>
      <c r="Y5" s="511" t="s">
        <v>3</v>
      </c>
      <c r="Z5" s="512"/>
      <c r="AA5" s="512"/>
      <c r="AB5" s="512"/>
      <c r="AC5" s="512"/>
      <c r="AD5" s="513"/>
      <c r="AE5" s="514" t="s">
        <v>466</v>
      </c>
      <c r="AF5" s="515"/>
      <c r="AG5" s="515"/>
      <c r="AH5" s="515"/>
      <c r="AI5" s="515"/>
      <c r="AJ5" s="515"/>
      <c r="AK5" s="515"/>
      <c r="AL5" s="515"/>
      <c r="AM5" s="515"/>
      <c r="AN5" s="515"/>
      <c r="AO5" s="515"/>
      <c r="AP5" s="516"/>
      <c r="AQ5" s="517" t="s">
        <v>467</v>
      </c>
      <c r="AR5" s="518"/>
      <c r="AS5" s="518"/>
      <c r="AT5" s="518"/>
      <c r="AU5" s="518"/>
      <c r="AV5" s="518"/>
      <c r="AW5" s="518"/>
      <c r="AX5" s="519"/>
    </row>
    <row r="6" spans="1:50" ht="39" customHeight="1" x14ac:dyDescent="0.2">
      <c r="A6" s="522" t="s">
        <v>4</v>
      </c>
      <c r="B6" s="523"/>
      <c r="C6" s="523"/>
      <c r="D6" s="523"/>
      <c r="E6" s="523"/>
      <c r="F6" s="523"/>
      <c r="G6" s="524" t="str">
        <f>入力規則等!F39</f>
        <v>エネルギー対策特別会計エネルギー需給勘定</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469</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2">
      <c r="A7" s="450" t="s">
        <v>25</v>
      </c>
      <c r="B7" s="451"/>
      <c r="C7" s="451"/>
      <c r="D7" s="451"/>
      <c r="E7" s="451"/>
      <c r="F7" s="451"/>
      <c r="G7" s="452" t="s">
        <v>529</v>
      </c>
      <c r="H7" s="453"/>
      <c r="I7" s="453"/>
      <c r="J7" s="453"/>
      <c r="K7" s="453"/>
      <c r="L7" s="453"/>
      <c r="M7" s="453"/>
      <c r="N7" s="453"/>
      <c r="O7" s="453"/>
      <c r="P7" s="453"/>
      <c r="Q7" s="453"/>
      <c r="R7" s="453"/>
      <c r="S7" s="453"/>
      <c r="T7" s="453"/>
      <c r="U7" s="453"/>
      <c r="V7" s="454"/>
      <c r="W7" s="454"/>
      <c r="X7" s="454"/>
      <c r="Y7" s="455" t="s">
        <v>5</v>
      </c>
      <c r="Z7" s="393"/>
      <c r="AA7" s="393"/>
      <c r="AB7" s="393"/>
      <c r="AC7" s="393"/>
      <c r="AD7" s="395"/>
      <c r="AE7" s="456" t="s">
        <v>471</v>
      </c>
      <c r="AF7" s="457"/>
      <c r="AG7" s="457"/>
      <c r="AH7" s="457"/>
      <c r="AI7" s="457"/>
      <c r="AJ7" s="457"/>
      <c r="AK7" s="457"/>
      <c r="AL7" s="457"/>
      <c r="AM7" s="457"/>
      <c r="AN7" s="457"/>
      <c r="AO7" s="457"/>
      <c r="AP7" s="457"/>
      <c r="AQ7" s="457"/>
      <c r="AR7" s="457"/>
      <c r="AS7" s="457"/>
      <c r="AT7" s="457"/>
      <c r="AU7" s="457"/>
      <c r="AV7" s="457"/>
      <c r="AW7" s="457"/>
      <c r="AX7" s="458"/>
    </row>
    <row r="8" spans="1:50" ht="37.5" customHeight="1" x14ac:dyDescent="0.2">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2">
      <c r="A9" s="459" t="s">
        <v>26</v>
      </c>
      <c r="B9" s="460"/>
      <c r="C9" s="460"/>
      <c r="D9" s="460"/>
      <c r="E9" s="460"/>
      <c r="F9" s="460"/>
      <c r="G9" s="488" t="s">
        <v>472</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78.75" customHeight="1" x14ac:dyDescent="0.2">
      <c r="A10" s="459" t="s">
        <v>36</v>
      </c>
      <c r="B10" s="460"/>
      <c r="C10" s="460"/>
      <c r="D10" s="460"/>
      <c r="E10" s="460"/>
      <c r="F10" s="460"/>
      <c r="G10" s="488" t="s">
        <v>508</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2">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2">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2">
      <c r="A13" s="465"/>
      <c r="B13" s="466"/>
      <c r="C13" s="466"/>
      <c r="D13" s="466"/>
      <c r="E13" s="466"/>
      <c r="F13" s="467"/>
      <c r="G13" s="476" t="s">
        <v>7</v>
      </c>
      <c r="H13" s="477"/>
      <c r="I13" s="482" t="s">
        <v>8</v>
      </c>
      <c r="J13" s="483"/>
      <c r="K13" s="483"/>
      <c r="L13" s="483"/>
      <c r="M13" s="483"/>
      <c r="N13" s="483"/>
      <c r="O13" s="484"/>
      <c r="P13" s="71" t="s">
        <v>470</v>
      </c>
      <c r="Q13" s="72"/>
      <c r="R13" s="72"/>
      <c r="S13" s="72"/>
      <c r="T13" s="72"/>
      <c r="U13" s="72"/>
      <c r="V13" s="73"/>
      <c r="W13" s="71" t="s">
        <v>470</v>
      </c>
      <c r="X13" s="72"/>
      <c r="Y13" s="72"/>
      <c r="Z13" s="72"/>
      <c r="AA13" s="72"/>
      <c r="AB13" s="72"/>
      <c r="AC13" s="73"/>
      <c r="AD13" s="71">
        <v>200</v>
      </c>
      <c r="AE13" s="72"/>
      <c r="AF13" s="72"/>
      <c r="AG13" s="72"/>
      <c r="AH13" s="72"/>
      <c r="AI13" s="72"/>
      <c r="AJ13" s="73"/>
      <c r="AK13" s="71">
        <v>180</v>
      </c>
      <c r="AL13" s="72"/>
      <c r="AM13" s="72"/>
      <c r="AN13" s="72"/>
      <c r="AO13" s="72"/>
      <c r="AP13" s="72"/>
      <c r="AQ13" s="73"/>
      <c r="AR13" s="668">
        <v>160</v>
      </c>
      <c r="AS13" s="669"/>
      <c r="AT13" s="669"/>
      <c r="AU13" s="669"/>
      <c r="AV13" s="669"/>
      <c r="AW13" s="669"/>
      <c r="AX13" s="670"/>
    </row>
    <row r="14" spans="1:50" ht="21" customHeight="1" x14ac:dyDescent="0.2">
      <c r="A14" s="465"/>
      <c r="B14" s="466"/>
      <c r="C14" s="466"/>
      <c r="D14" s="466"/>
      <c r="E14" s="466"/>
      <c r="F14" s="467"/>
      <c r="G14" s="478"/>
      <c r="H14" s="479"/>
      <c r="I14" s="343" t="s">
        <v>9</v>
      </c>
      <c r="J14" s="473"/>
      <c r="K14" s="473"/>
      <c r="L14" s="473"/>
      <c r="M14" s="473"/>
      <c r="N14" s="473"/>
      <c r="O14" s="474"/>
      <c r="P14" s="71" t="s">
        <v>470</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666"/>
      <c r="AS14" s="666"/>
      <c r="AT14" s="666"/>
      <c r="AU14" s="666"/>
      <c r="AV14" s="666"/>
      <c r="AW14" s="666"/>
      <c r="AX14" s="667"/>
    </row>
    <row r="15" spans="1:50" ht="21" customHeight="1" x14ac:dyDescent="0.2">
      <c r="A15" s="465"/>
      <c r="B15" s="466"/>
      <c r="C15" s="466"/>
      <c r="D15" s="466"/>
      <c r="E15" s="466"/>
      <c r="F15" s="467"/>
      <c r="G15" s="478"/>
      <c r="H15" s="479"/>
      <c r="I15" s="343" t="s">
        <v>62</v>
      </c>
      <c r="J15" s="344"/>
      <c r="K15" s="344"/>
      <c r="L15" s="344"/>
      <c r="M15" s="344"/>
      <c r="N15" s="344"/>
      <c r="O15" s="345"/>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t="s">
        <v>471</v>
      </c>
      <c r="AS15" s="72"/>
      <c r="AT15" s="72"/>
      <c r="AU15" s="72"/>
      <c r="AV15" s="72"/>
      <c r="AW15" s="72"/>
      <c r="AX15" s="665"/>
    </row>
    <row r="16" spans="1:50" ht="21" customHeight="1" x14ac:dyDescent="0.2">
      <c r="A16" s="465"/>
      <c r="B16" s="466"/>
      <c r="C16" s="466"/>
      <c r="D16" s="466"/>
      <c r="E16" s="466"/>
      <c r="F16" s="467"/>
      <c r="G16" s="478"/>
      <c r="H16" s="479"/>
      <c r="I16" s="343" t="s">
        <v>63</v>
      </c>
      <c r="J16" s="344"/>
      <c r="K16" s="344"/>
      <c r="L16" s="344"/>
      <c r="M16" s="344"/>
      <c r="N16" s="344"/>
      <c r="O16" s="345"/>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445"/>
      <c r="AS16" s="446"/>
      <c r="AT16" s="446"/>
      <c r="AU16" s="446"/>
      <c r="AV16" s="446"/>
      <c r="AW16" s="446"/>
      <c r="AX16" s="447"/>
    </row>
    <row r="17" spans="1:50" ht="24.75" customHeight="1" x14ac:dyDescent="0.2">
      <c r="A17" s="465"/>
      <c r="B17" s="466"/>
      <c r="C17" s="466"/>
      <c r="D17" s="466"/>
      <c r="E17" s="466"/>
      <c r="F17" s="467"/>
      <c r="G17" s="478"/>
      <c r="H17" s="479"/>
      <c r="I17" s="343" t="s">
        <v>61</v>
      </c>
      <c r="J17" s="473"/>
      <c r="K17" s="473"/>
      <c r="L17" s="473"/>
      <c r="M17" s="473"/>
      <c r="N17" s="473"/>
      <c r="O17" s="474"/>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448"/>
      <c r="AS17" s="448"/>
      <c r="AT17" s="448"/>
      <c r="AU17" s="448"/>
      <c r="AV17" s="448"/>
      <c r="AW17" s="448"/>
      <c r="AX17" s="449"/>
    </row>
    <row r="18" spans="1:50" ht="24.75" customHeight="1" x14ac:dyDescent="0.2">
      <c r="A18" s="465"/>
      <c r="B18" s="466"/>
      <c r="C18" s="466"/>
      <c r="D18" s="466"/>
      <c r="E18" s="466"/>
      <c r="F18" s="467"/>
      <c r="G18" s="480"/>
      <c r="H18" s="481"/>
      <c r="I18" s="346" t="s">
        <v>22</v>
      </c>
      <c r="J18" s="347"/>
      <c r="K18" s="347"/>
      <c r="L18" s="347"/>
      <c r="M18" s="347"/>
      <c r="N18" s="347"/>
      <c r="O18" s="348"/>
      <c r="P18" s="316">
        <f>SUM(P13:V17)</f>
        <v>0</v>
      </c>
      <c r="Q18" s="317"/>
      <c r="R18" s="317"/>
      <c r="S18" s="317"/>
      <c r="T18" s="317"/>
      <c r="U18" s="317"/>
      <c r="V18" s="318"/>
      <c r="W18" s="316">
        <f>SUM(W13:AC17)</f>
        <v>0</v>
      </c>
      <c r="X18" s="317"/>
      <c r="Y18" s="317"/>
      <c r="Z18" s="317"/>
      <c r="AA18" s="317"/>
      <c r="AB18" s="317"/>
      <c r="AC18" s="318"/>
      <c r="AD18" s="316">
        <f t="shared" ref="AD18" si="0">SUM(AD13:AJ17)</f>
        <v>200</v>
      </c>
      <c r="AE18" s="317"/>
      <c r="AF18" s="317"/>
      <c r="AG18" s="317"/>
      <c r="AH18" s="317"/>
      <c r="AI18" s="317"/>
      <c r="AJ18" s="318"/>
      <c r="AK18" s="316">
        <f t="shared" ref="AK18" si="1">SUM(AK13:AQ17)</f>
        <v>180</v>
      </c>
      <c r="AL18" s="317"/>
      <c r="AM18" s="317"/>
      <c r="AN18" s="317"/>
      <c r="AO18" s="317"/>
      <c r="AP18" s="317"/>
      <c r="AQ18" s="318"/>
      <c r="AR18" s="316">
        <f t="shared" ref="AR18" si="2">SUM(AR13:AX17)</f>
        <v>160</v>
      </c>
      <c r="AS18" s="317"/>
      <c r="AT18" s="317"/>
      <c r="AU18" s="317"/>
      <c r="AV18" s="317"/>
      <c r="AW18" s="317"/>
      <c r="AX18" s="319"/>
    </row>
    <row r="19" spans="1:50" ht="24.75" customHeight="1" x14ac:dyDescent="0.2">
      <c r="A19" s="465"/>
      <c r="B19" s="466"/>
      <c r="C19" s="466"/>
      <c r="D19" s="466"/>
      <c r="E19" s="466"/>
      <c r="F19" s="467"/>
      <c r="G19" s="313" t="s">
        <v>10</v>
      </c>
      <c r="H19" s="314"/>
      <c r="I19" s="314"/>
      <c r="J19" s="314"/>
      <c r="K19" s="314"/>
      <c r="L19" s="314"/>
      <c r="M19" s="314"/>
      <c r="N19" s="314"/>
      <c r="O19" s="314"/>
      <c r="P19" s="71" t="s">
        <v>470</v>
      </c>
      <c r="Q19" s="72"/>
      <c r="R19" s="72"/>
      <c r="S19" s="72"/>
      <c r="T19" s="72"/>
      <c r="U19" s="72"/>
      <c r="V19" s="73"/>
      <c r="W19" s="71" t="s">
        <v>470</v>
      </c>
      <c r="X19" s="72"/>
      <c r="Y19" s="72"/>
      <c r="Z19" s="72"/>
      <c r="AA19" s="72"/>
      <c r="AB19" s="72"/>
      <c r="AC19" s="73"/>
      <c r="AD19" s="71">
        <v>193</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2">
      <c r="A20" s="468"/>
      <c r="B20" s="469"/>
      <c r="C20" s="469"/>
      <c r="D20" s="469"/>
      <c r="E20" s="469"/>
      <c r="F20" s="470"/>
      <c r="G20" s="313" t="s">
        <v>11</v>
      </c>
      <c r="H20" s="314"/>
      <c r="I20" s="314"/>
      <c r="J20" s="314"/>
      <c r="K20" s="314"/>
      <c r="L20" s="314"/>
      <c r="M20" s="314"/>
      <c r="N20" s="314"/>
      <c r="O20" s="314"/>
      <c r="P20" s="321" t="str">
        <f>IF(P18=0, "-", P19/P18)</f>
        <v>-</v>
      </c>
      <c r="Q20" s="321"/>
      <c r="R20" s="321"/>
      <c r="S20" s="321"/>
      <c r="T20" s="321"/>
      <c r="U20" s="321"/>
      <c r="V20" s="321"/>
      <c r="W20" s="321" t="str">
        <f>IF(W18=0, "-", W19/W18)</f>
        <v>-</v>
      </c>
      <c r="X20" s="321"/>
      <c r="Y20" s="321"/>
      <c r="Z20" s="321"/>
      <c r="AA20" s="321"/>
      <c r="AB20" s="321"/>
      <c r="AC20" s="321"/>
      <c r="AD20" s="321">
        <f>IF(AD18=0, "-", AD19/AD18)</f>
        <v>0.96499999999999997</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2">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2">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28</v>
      </c>
      <c r="AV22" s="110"/>
      <c r="AW22" s="108" t="s">
        <v>360</v>
      </c>
      <c r="AX22" s="109"/>
    </row>
    <row r="23" spans="1:50" ht="22.5" customHeight="1" x14ac:dyDescent="0.2">
      <c r="A23" s="217"/>
      <c r="B23" s="215"/>
      <c r="C23" s="215"/>
      <c r="D23" s="215"/>
      <c r="E23" s="215"/>
      <c r="F23" s="216"/>
      <c r="G23" s="322" t="s">
        <v>485</v>
      </c>
      <c r="H23" s="289"/>
      <c r="I23" s="289"/>
      <c r="J23" s="289"/>
      <c r="K23" s="289"/>
      <c r="L23" s="289"/>
      <c r="M23" s="289"/>
      <c r="N23" s="289"/>
      <c r="O23" s="290"/>
      <c r="P23" s="255" t="s">
        <v>509</v>
      </c>
      <c r="Q23" s="196"/>
      <c r="R23" s="196"/>
      <c r="S23" s="196"/>
      <c r="T23" s="196"/>
      <c r="U23" s="196"/>
      <c r="V23" s="196"/>
      <c r="W23" s="196"/>
      <c r="X23" s="197"/>
      <c r="Y23" s="294" t="s">
        <v>14</v>
      </c>
      <c r="Z23" s="295"/>
      <c r="AA23" s="296"/>
      <c r="AB23" s="336" t="s">
        <v>531</v>
      </c>
      <c r="AC23" s="297"/>
      <c r="AD23" s="297"/>
      <c r="AE23" s="93" t="s">
        <v>470</v>
      </c>
      <c r="AF23" s="94"/>
      <c r="AG23" s="94"/>
      <c r="AH23" s="94"/>
      <c r="AI23" s="95"/>
      <c r="AJ23" s="93" t="s">
        <v>470</v>
      </c>
      <c r="AK23" s="94"/>
      <c r="AL23" s="94"/>
      <c r="AM23" s="94"/>
      <c r="AN23" s="95"/>
      <c r="AO23" s="93">
        <v>8120</v>
      </c>
      <c r="AP23" s="94"/>
      <c r="AQ23" s="94"/>
      <c r="AR23" s="94"/>
      <c r="AS23" s="95"/>
      <c r="AT23" s="227"/>
      <c r="AU23" s="227"/>
      <c r="AV23" s="227"/>
      <c r="AW23" s="227"/>
      <c r="AX23" s="228"/>
    </row>
    <row r="24" spans="1:50" ht="22.5" customHeight="1" x14ac:dyDescent="0.2">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531</v>
      </c>
      <c r="AC24" s="297"/>
      <c r="AD24" s="297"/>
      <c r="AE24" s="93" t="s">
        <v>470</v>
      </c>
      <c r="AF24" s="94"/>
      <c r="AG24" s="94"/>
      <c r="AH24" s="94"/>
      <c r="AI24" s="95"/>
      <c r="AJ24" s="93" t="s">
        <v>470</v>
      </c>
      <c r="AK24" s="94"/>
      <c r="AL24" s="94"/>
      <c r="AM24" s="94"/>
      <c r="AN24" s="95"/>
      <c r="AO24" s="93">
        <v>4000</v>
      </c>
      <c r="AP24" s="94"/>
      <c r="AQ24" s="94"/>
      <c r="AR24" s="94"/>
      <c r="AS24" s="95"/>
      <c r="AT24" s="93">
        <v>4000</v>
      </c>
      <c r="AU24" s="94"/>
      <c r="AV24" s="94"/>
      <c r="AW24" s="94"/>
      <c r="AX24" s="96"/>
    </row>
    <row r="25" spans="1:50" ht="22.5" customHeight="1" x14ac:dyDescent="0.2">
      <c r="A25" s="671"/>
      <c r="B25" s="672"/>
      <c r="C25" s="672"/>
      <c r="D25" s="672"/>
      <c r="E25" s="672"/>
      <c r="F25" s="673"/>
      <c r="G25" s="323"/>
      <c r="H25" s="324"/>
      <c r="I25" s="324"/>
      <c r="J25" s="324"/>
      <c r="K25" s="324"/>
      <c r="L25" s="324"/>
      <c r="M25" s="324"/>
      <c r="N25" s="324"/>
      <c r="O25" s="325"/>
      <c r="P25" s="198"/>
      <c r="Q25" s="198"/>
      <c r="R25" s="198"/>
      <c r="S25" s="198"/>
      <c r="T25" s="198"/>
      <c r="U25" s="198"/>
      <c r="V25" s="198"/>
      <c r="W25" s="198"/>
      <c r="X25" s="199"/>
      <c r="Y25" s="120" t="s">
        <v>15</v>
      </c>
      <c r="Z25" s="121"/>
      <c r="AA25" s="171"/>
      <c r="AB25" s="683" t="s">
        <v>364</v>
      </c>
      <c r="AC25" s="265"/>
      <c r="AD25" s="265"/>
      <c r="AE25" s="93" t="s">
        <v>470</v>
      </c>
      <c r="AF25" s="94"/>
      <c r="AG25" s="94"/>
      <c r="AH25" s="94"/>
      <c r="AI25" s="95"/>
      <c r="AJ25" s="93" t="s">
        <v>470</v>
      </c>
      <c r="AK25" s="94"/>
      <c r="AL25" s="94"/>
      <c r="AM25" s="94"/>
      <c r="AN25" s="95"/>
      <c r="AO25" s="93">
        <v>100</v>
      </c>
      <c r="AP25" s="94"/>
      <c r="AQ25" s="94"/>
      <c r="AR25" s="94"/>
      <c r="AS25" s="95"/>
      <c r="AT25" s="269"/>
      <c r="AU25" s="270"/>
      <c r="AV25" s="270"/>
      <c r="AW25" s="270"/>
      <c r="AX25" s="271"/>
    </row>
    <row r="26" spans="1:50" ht="18.75" hidden="1" customHeight="1" x14ac:dyDescent="0.2">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2" t="s">
        <v>303</v>
      </c>
      <c r="AU26" s="663"/>
      <c r="AV26" s="663"/>
      <c r="AW26" s="663"/>
      <c r="AX26" s="664"/>
    </row>
    <row r="27" spans="1:50" ht="18.75" hidden="1" customHeight="1" x14ac:dyDescent="0.2">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2">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2">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2">
      <c r="A30" s="671"/>
      <c r="B30" s="672"/>
      <c r="C30" s="672"/>
      <c r="D30" s="672"/>
      <c r="E30" s="672"/>
      <c r="F30" s="673"/>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2">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2">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2">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2">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2">
      <c r="A35" s="671"/>
      <c r="B35" s="672"/>
      <c r="C35" s="672"/>
      <c r="D35" s="672"/>
      <c r="E35" s="672"/>
      <c r="F35" s="673"/>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2">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2">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2">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2">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2">
      <c r="A40" s="671"/>
      <c r="B40" s="672"/>
      <c r="C40" s="672"/>
      <c r="D40" s="672"/>
      <c r="E40" s="672"/>
      <c r="F40" s="673"/>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2">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2">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2">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2">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2">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2">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2">
      <c r="A47" s="235" t="s">
        <v>320</v>
      </c>
      <c r="B47" s="686" t="s">
        <v>317</v>
      </c>
      <c r="C47" s="237"/>
      <c r="D47" s="237"/>
      <c r="E47" s="237"/>
      <c r="F47" s="238"/>
      <c r="G47" s="622" t="s">
        <v>311</v>
      </c>
      <c r="H47" s="622"/>
      <c r="I47" s="622"/>
      <c r="J47" s="622"/>
      <c r="K47" s="622"/>
      <c r="L47" s="622"/>
      <c r="M47" s="622"/>
      <c r="N47" s="622"/>
      <c r="O47" s="622"/>
      <c r="P47" s="622"/>
      <c r="Q47" s="622"/>
      <c r="R47" s="622"/>
      <c r="S47" s="622"/>
      <c r="T47" s="622"/>
      <c r="U47" s="622"/>
      <c r="V47" s="622"/>
      <c r="W47" s="622"/>
      <c r="X47" s="622"/>
      <c r="Y47" s="622"/>
      <c r="Z47" s="622"/>
      <c r="AA47" s="691"/>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2">
      <c r="A48" s="235"/>
      <c r="B48" s="686"/>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2">
      <c r="A49" s="235"/>
      <c r="B49" s="686"/>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5"/>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6"/>
    </row>
    <row r="50" spans="1:50" ht="22.5" hidden="1" customHeight="1" x14ac:dyDescent="0.2">
      <c r="A50" s="235"/>
      <c r="B50" s="686"/>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8"/>
    </row>
    <row r="51" spans="1:50" ht="22.5" hidden="1" customHeight="1" x14ac:dyDescent="0.2">
      <c r="A51" s="235"/>
      <c r="B51" s="687"/>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0"/>
    </row>
    <row r="52" spans="1:50" ht="18.75" hidden="1" customHeight="1" x14ac:dyDescent="0.2">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2">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2">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2">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60"/>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2">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2">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2">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2">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2">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2">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2">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2">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2">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2">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2">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65" customHeight="1" x14ac:dyDescent="0.2">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2">
      <c r="A68" s="186"/>
      <c r="B68" s="187"/>
      <c r="C68" s="187"/>
      <c r="D68" s="187"/>
      <c r="E68" s="187"/>
      <c r="F68" s="188"/>
      <c r="G68" s="255" t="s">
        <v>486</v>
      </c>
      <c r="H68" s="196"/>
      <c r="I68" s="196"/>
      <c r="J68" s="196"/>
      <c r="K68" s="196"/>
      <c r="L68" s="196"/>
      <c r="M68" s="196"/>
      <c r="N68" s="196"/>
      <c r="O68" s="196"/>
      <c r="P68" s="196"/>
      <c r="Q68" s="196"/>
      <c r="R68" s="196"/>
      <c r="S68" s="196"/>
      <c r="T68" s="196"/>
      <c r="U68" s="196"/>
      <c r="V68" s="196"/>
      <c r="W68" s="196"/>
      <c r="X68" s="197"/>
      <c r="Y68" s="333" t="s">
        <v>66</v>
      </c>
      <c r="Z68" s="334"/>
      <c r="AA68" s="335"/>
      <c r="AB68" s="203" t="s">
        <v>488</v>
      </c>
      <c r="AC68" s="204"/>
      <c r="AD68" s="205"/>
      <c r="AE68" s="93" t="s">
        <v>487</v>
      </c>
      <c r="AF68" s="94"/>
      <c r="AG68" s="94"/>
      <c r="AH68" s="94"/>
      <c r="AI68" s="95"/>
      <c r="AJ68" s="93" t="s">
        <v>487</v>
      </c>
      <c r="AK68" s="94"/>
      <c r="AL68" s="94"/>
      <c r="AM68" s="94"/>
      <c r="AN68" s="95"/>
      <c r="AO68" s="93">
        <v>200</v>
      </c>
      <c r="AP68" s="94"/>
      <c r="AQ68" s="94"/>
      <c r="AR68" s="94"/>
      <c r="AS68" s="95"/>
      <c r="AT68" s="206"/>
      <c r="AU68" s="206"/>
      <c r="AV68" s="206"/>
      <c r="AW68" s="206"/>
      <c r="AX68" s="207"/>
      <c r="AY68" s="10"/>
      <c r="AZ68" s="10"/>
      <c r="BA68" s="10"/>
      <c r="BB68" s="10"/>
      <c r="BC68" s="10"/>
    </row>
    <row r="69" spans="1:60" ht="22.5" customHeight="1" x14ac:dyDescent="0.2">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488</v>
      </c>
      <c r="AC69" s="212"/>
      <c r="AD69" s="213"/>
      <c r="AE69" s="93" t="s">
        <v>487</v>
      </c>
      <c r="AF69" s="94"/>
      <c r="AG69" s="94"/>
      <c r="AH69" s="94"/>
      <c r="AI69" s="95"/>
      <c r="AJ69" s="93" t="s">
        <v>487</v>
      </c>
      <c r="AK69" s="94"/>
      <c r="AL69" s="94"/>
      <c r="AM69" s="94"/>
      <c r="AN69" s="95"/>
      <c r="AO69" s="93">
        <v>200</v>
      </c>
      <c r="AP69" s="94"/>
      <c r="AQ69" s="94"/>
      <c r="AR69" s="94"/>
      <c r="AS69" s="95"/>
      <c r="AT69" s="93">
        <v>100</v>
      </c>
      <c r="AU69" s="94"/>
      <c r="AV69" s="94"/>
      <c r="AW69" s="94"/>
      <c r="AX69" s="96"/>
      <c r="AY69" s="10"/>
      <c r="AZ69" s="10"/>
      <c r="BA69" s="10"/>
      <c r="BB69" s="10"/>
      <c r="BC69" s="10"/>
      <c r="BD69" s="10"/>
      <c r="BE69" s="10"/>
      <c r="BF69" s="10"/>
      <c r="BG69" s="10"/>
      <c r="BH69" s="10"/>
    </row>
    <row r="70" spans="1:60" ht="33" hidden="1" customHeight="1" x14ac:dyDescent="0.2">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2">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2">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65" hidden="1" customHeight="1" x14ac:dyDescent="0.2">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2">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2">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65" hidden="1" customHeight="1" x14ac:dyDescent="0.2">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2">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2">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65" hidden="1" customHeight="1" x14ac:dyDescent="0.2">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2">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2">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2">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2">
      <c r="A83" s="129"/>
      <c r="B83" s="127"/>
      <c r="C83" s="127"/>
      <c r="D83" s="127"/>
      <c r="E83" s="127"/>
      <c r="F83" s="128"/>
      <c r="G83" s="144" t="s">
        <v>523</v>
      </c>
      <c r="H83" s="144"/>
      <c r="I83" s="144"/>
      <c r="J83" s="144"/>
      <c r="K83" s="144"/>
      <c r="L83" s="144"/>
      <c r="M83" s="144"/>
      <c r="N83" s="144"/>
      <c r="O83" s="144"/>
      <c r="P83" s="144"/>
      <c r="Q83" s="144"/>
      <c r="R83" s="144"/>
      <c r="S83" s="144"/>
      <c r="T83" s="144"/>
      <c r="U83" s="144"/>
      <c r="V83" s="144"/>
      <c r="W83" s="144"/>
      <c r="X83" s="144"/>
      <c r="Y83" s="146" t="s">
        <v>17</v>
      </c>
      <c r="Z83" s="147"/>
      <c r="AA83" s="148"/>
      <c r="AB83" s="181" t="s">
        <v>534</v>
      </c>
      <c r="AC83" s="150"/>
      <c r="AD83" s="151"/>
      <c r="AE83" s="152" t="s">
        <v>470</v>
      </c>
      <c r="AF83" s="153"/>
      <c r="AG83" s="153"/>
      <c r="AH83" s="153"/>
      <c r="AI83" s="153"/>
      <c r="AJ83" s="152" t="s">
        <v>470</v>
      </c>
      <c r="AK83" s="153"/>
      <c r="AL83" s="153"/>
      <c r="AM83" s="153"/>
      <c r="AN83" s="153"/>
      <c r="AO83" s="152">
        <v>11400</v>
      </c>
      <c r="AP83" s="153"/>
      <c r="AQ83" s="153"/>
      <c r="AR83" s="153"/>
      <c r="AS83" s="153"/>
      <c r="AT83" s="93">
        <v>7500</v>
      </c>
      <c r="AU83" s="94"/>
      <c r="AV83" s="94"/>
      <c r="AW83" s="94"/>
      <c r="AX83" s="96"/>
    </row>
    <row r="84" spans="1:60" ht="37.5" customHeight="1" x14ac:dyDescent="0.2">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532</v>
      </c>
      <c r="AC84" s="158"/>
      <c r="AD84" s="159"/>
      <c r="AE84" s="157" t="s">
        <v>470</v>
      </c>
      <c r="AF84" s="158"/>
      <c r="AG84" s="158"/>
      <c r="AH84" s="158"/>
      <c r="AI84" s="159"/>
      <c r="AJ84" s="157" t="s">
        <v>470</v>
      </c>
      <c r="AK84" s="158"/>
      <c r="AL84" s="158"/>
      <c r="AM84" s="158"/>
      <c r="AN84" s="159"/>
      <c r="AO84" s="182" t="s">
        <v>535</v>
      </c>
      <c r="AP84" s="158"/>
      <c r="AQ84" s="158"/>
      <c r="AR84" s="158"/>
      <c r="AS84" s="159"/>
      <c r="AT84" s="182" t="s">
        <v>533</v>
      </c>
      <c r="AU84" s="158"/>
      <c r="AV84" s="158"/>
      <c r="AW84" s="158"/>
      <c r="AX84" s="160"/>
    </row>
    <row r="85" spans="1:60" ht="32.25" hidden="1" customHeight="1" x14ac:dyDescent="0.2">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2">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2">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2">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2">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2">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2">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2">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2">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2">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2">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2">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2">
      <c r="A97" s="376" t="s">
        <v>77</v>
      </c>
      <c r="B97" s="377"/>
      <c r="C97" s="349" t="s">
        <v>19</v>
      </c>
      <c r="D97" s="350"/>
      <c r="E97" s="350"/>
      <c r="F97" s="350"/>
      <c r="G97" s="350"/>
      <c r="H97" s="350"/>
      <c r="I97" s="350"/>
      <c r="J97" s="350"/>
      <c r="K97" s="351"/>
      <c r="L97" s="410" t="s">
        <v>76</v>
      </c>
      <c r="M97" s="410"/>
      <c r="N97" s="410"/>
      <c r="O97" s="410"/>
      <c r="P97" s="410"/>
      <c r="Q97" s="410"/>
      <c r="R97" s="411" t="s">
        <v>73</v>
      </c>
      <c r="S97" s="412"/>
      <c r="T97" s="412"/>
      <c r="U97" s="412"/>
      <c r="V97" s="412"/>
      <c r="W97" s="412"/>
      <c r="X97" s="413"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4"/>
    </row>
    <row r="98" spans="1:50" ht="35.25" customHeight="1" x14ac:dyDescent="0.2">
      <c r="A98" s="378"/>
      <c r="B98" s="379"/>
      <c r="C98" s="415" t="s">
        <v>473</v>
      </c>
      <c r="D98" s="416"/>
      <c r="E98" s="416"/>
      <c r="F98" s="416"/>
      <c r="G98" s="416"/>
      <c r="H98" s="416"/>
      <c r="I98" s="416"/>
      <c r="J98" s="416"/>
      <c r="K98" s="417"/>
      <c r="L98" s="71">
        <v>180</v>
      </c>
      <c r="M98" s="72"/>
      <c r="N98" s="72"/>
      <c r="O98" s="72"/>
      <c r="P98" s="72"/>
      <c r="Q98" s="73"/>
      <c r="R98" s="71">
        <v>160</v>
      </c>
      <c r="S98" s="72"/>
      <c r="T98" s="72"/>
      <c r="U98" s="72"/>
      <c r="V98" s="72"/>
      <c r="W98" s="73"/>
      <c r="X98" s="674" t="s">
        <v>552</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hidden="1" customHeight="1" x14ac:dyDescent="0.2">
      <c r="A99" s="378"/>
      <c r="B99" s="379"/>
      <c r="C99" s="161"/>
      <c r="D99" s="162"/>
      <c r="E99" s="162"/>
      <c r="F99" s="162"/>
      <c r="G99" s="162"/>
      <c r="H99" s="162"/>
      <c r="I99" s="162"/>
      <c r="J99" s="162"/>
      <c r="K99" s="163"/>
      <c r="L99" s="71"/>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2">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2">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2">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2">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5">
      <c r="A104" s="380"/>
      <c r="B104" s="381"/>
      <c r="C104" s="370" t="s">
        <v>22</v>
      </c>
      <c r="D104" s="371"/>
      <c r="E104" s="371"/>
      <c r="F104" s="371"/>
      <c r="G104" s="371"/>
      <c r="H104" s="371"/>
      <c r="I104" s="371"/>
      <c r="J104" s="371"/>
      <c r="K104" s="372"/>
      <c r="L104" s="373">
        <f>SUM(L98:Q103)</f>
        <v>180</v>
      </c>
      <c r="M104" s="374"/>
      <c r="N104" s="374"/>
      <c r="O104" s="374"/>
      <c r="P104" s="374"/>
      <c r="Q104" s="375"/>
      <c r="R104" s="373">
        <f>SUM(R98:W103)</f>
        <v>160</v>
      </c>
      <c r="S104" s="374"/>
      <c r="T104" s="374"/>
      <c r="U104" s="374"/>
      <c r="V104" s="374"/>
      <c r="W104" s="375"/>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2">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49.5" customHeight="1" x14ac:dyDescent="0.2">
      <c r="A108" s="307" t="s">
        <v>312</v>
      </c>
      <c r="B108" s="308"/>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468</v>
      </c>
      <c r="AE108" s="606"/>
      <c r="AF108" s="606"/>
      <c r="AG108" s="602" t="s">
        <v>512</v>
      </c>
      <c r="AH108" s="603"/>
      <c r="AI108" s="603"/>
      <c r="AJ108" s="603"/>
      <c r="AK108" s="603"/>
      <c r="AL108" s="603"/>
      <c r="AM108" s="603"/>
      <c r="AN108" s="603"/>
      <c r="AO108" s="603"/>
      <c r="AP108" s="603"/>
      <c r="AQ108" s="603"/>
      <c r="AR108" s="603"/>
      <c r="AS108" s="603"/>
      <c r="AT108" s="603"/>
      <c r="AU108" s="603"/>
      <c r="AV108" s="603"/>
      <c r="AW108" s="603"/>
      <c r="AX108" s="604"/>
    </row>
    <row r="109" spans="1:50" ht="33.75" customHeight="1" x14ac:dyDescent="0.2">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468</v>
      </c>
      <c r="AE109" s="444"/>
      <c r="AF109" s="444"/>
      <c r="AG109" s="304" t="s">
        <v>500</v>
      </c>
      <c r="AH109" s="305"/>
      <c r="AI109" s="305"/>
      <c r="AJ109" s="305"/>
      <c r="AK109" s="305"/>
      <c r="AL109" s="305"/>
      <c r="AM109" s="305"/>
      <c r="AN109" s="305"/>
      <c r="AO109" s="305"/>
      <c r="AP109" s="305"/>
      <c r="AQ109" s="305"/>
      <c r="AR109" s="305"/>
      <c r="AS109" s="305"/>
      <c r="AT109" s="305"/>
      <c r="AU109" s="305"/>
      <c r="AV109" s="305"/>
      <c r="AW109" s="305"/>
      <c r="AX109" s="306"/>
    </row>
    <row r="110" spans="1:50" ht="68.25" customHeight="1" x14ac:dyDescent="0.2">
      <c r="A110" s="311"/>
      <c r="B110" s="312"/>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468</v>
      </c>
      <c r="AE110" s="587"/>
      <c r="AF110" s="587"/>
      <c r="AG110" s="532" t="s">
        <v>510</v>
      </c>
      <c r="AH110" s="198"/>
      <c r="AI110" s="198"/>
      <c r="AJ110" s="198"/>
      <c r="AK110" s="198"/>
      <c r="AL110" s="198"/>
      <c r="AM110" s="198"/>
      <c r="AN110" s="198"/>
      <c r="AO110" s="198"/>
      <c r="AP110" s="198"/>
      <c r="AQ110" s="198"/>
      <c r="AR110" s="198"/>
      <c r="AS110" s="198"/>
      <c r="AT110" s="198"/>
      <c r="AU110" s="198"/>
      <c r="AV110" s="198"/>
      <c r="AW110" s="198"/>
      <c r="AX110" s="533"/>
    </row>
    <row r="111" spans="1:50" ht="36.75" customHeight="1" x14ac:dyDescent="0.2">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468</v>
      </c>
      <c r="AE111" s="440"/>
      <c r="AF111" s="440"/>
      <c r="AG111" s="301" t="s">
        <v>506</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2">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474</v>
      </c>
      <c r="AE112" s="444"/>
      <c r="AF112" s="444"/>
      <c r="AG112" s="304" t="s">
        <v>524</v>
      </c>
      <c r="AH112" s="305"/>
      <c r="AI112" s="305"/>
      <c r="AJ112" s="305"/>
      <c r="AK112" s="305"/>
      <c r="AL112" s="305"/>
      <c r="AM112" s="305"/>
      <c r="AN112" s="305"/>
      <c r="AO112" s="305"/>
      <c r="AP112" s="305"/>
      <c r="AQ112" s="305"/>
      <c r="AR112" s="305"/>
      <c r="AS112" s="305"/>
      <c r="AT112" s="305"/>
      <c r="AU112" s="305"/>
      <c r="AV112" s="305"/>
      <c r="AW112" s="305"/>
      <c r="AX112" s="306"/>
    </row>
    <row r="113" spans="1:64" ht="36.75" customHeight="1" x14ac:dyDescent="0.2">
      <c r="A113" s="589"/>
      <c r="B113" s="590"/>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468</v>
      </c>
      <c r="AE113" s="444"/>
      <c r="AF113" s="444"/>
      <c r="AG113" s="304" t="s">
        <v>504</v>
      </c>
      <c r="AH113" s="305"/>
      <c r="AI113" s="305"/>
      <c r="AJ113" s="305"/>
      <c r="AK113" s="305"/>
      <c r="AL113" s="305"/>
      <c r="AM113" s="305"/>
      <c r="AN113" s="305"/>
      <c r="AO113" s="305"/>
      <c r="AP113" s="305"/>
      <c r="AQ113" s="305"/>
      <c r="AR113" s="305"/>
      <c r="AS113" s="305"/>
      <c r="AT113" s="305"/>
      <c r="AU113" s="305"/>
      <c r="AV113" s="305"/>
      <c r="AW113" s="305"/>
      <c r="AX113" s="306"/>
    </row>
    <row r="114" spans="1:64" ht="22.5" customHeight="1" x14ac:dyDescent="0.2">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474</v>
      </c>
      <c r="AE114" s="444"/>
      <c r="AF114" s="444"/>
      <c r="AG114" s="304" t="s">
        <v>524</v>
      </c>
      <c r="AH114" s="305"/>
      <c r="AI114" s="305"/>
      <c r="AJ114" s="305"/>
      <c r="AK114" s="305"/>
      <c r="AL114" s="305"/>
      <c r="AM114" s="305"/>
      <c r="AN114" s="305"/>
      <c r="AO114" s="305"/>
      <c r="AP114" s="305"/>
      <c r="AQ114" s="305"/>
      <c r="AR114" s="305"/>
      <c r="AS114" s="305"/>
      <c r="AT114" s="305"/>
      <c r="AU114" s="305"/>
      <c r="AV114" s="305"/>
      <c r="AW114" s="305"/>
      <c r="AX114" s="306"/>
    </row>
    <row r="115" spans="1:64" ht="22.5" customHeight="1" x14ac:dyDescent="0.2">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468</v>
      </c>
      <c r="AE115" s="444"/>
      <c r="AF115" s="444"/>
      <c r="AG115" s="304" t="s">
        <v>513</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2">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474</v>
      </c>
      <c r="AE116" s="635"/>
      <c r="AF116" s="635"/>
      <c r="AG116" s="366" t="s">
        <v>524</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6.5" customHeight="1" x14ac:dyDescent="0.2">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468</v>
      </c>
      <c r="AE117" s="587"/>
      <c r="AF117" s="596"/>
      <c r="AG117" s="600" t="s">
        <v>501</v>
      </c>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64" ht="23.25" customHeight="1" x14ac:dyDescent="0.2">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468</v>
      </c>
      <c r="AE118" s="440"/>
      <c r="AF118" s="639"/>
      <c r="AG118" s="301" t="s">
        <v>497</v>
      </c>
      <c r="AH118" s="302"/>
      <c r="AI118" s="302"/>
      <c r="AJ118" s="302"/>
      <c r="AK118" s="302"/>
      <c r="AL118" s="302"/>
      <c r="AM118" s="302"/>
      <c r="AN118" s="302"/>
      <c r="AO118" s="302"/>
      <c r="AP118" s="302"/>
      <c r="AQ118" s="302"/>
      <c r="AR118" s="302"/>
      <c r="AS118" s="302"/>
      <c r="AT118" s="302"/>
      <c r="AU118" s="302"/>
      <c r="AV118" s="302"/>
      <c r="AW118" s="302"/>
      <c r="AX118" s="303"/>
    </row>
    <row r="119" spans="1:64" ht="33.75" customHeight="1" x14ac:dyDescent="0.2">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468</v>
      </c>
      <c r="AE119" s="608"/>
      <c r="AF119" s="608"/>
      <c r="AG119" s="304" t="s">
        <v>514</v>
      </c>
      <c r="AH119" s="305"/>
      <c r="AI119" s="305"/>
      <c r="AJ119" s="305"/>
      <c r="AK119" s="305"/>
      <c r="AL119" s="305"/>
      <c r="AM119" s="305"/>
      <c r="AN119" s="305"/>
      <c r="AO119" s="305"/>
      <c r="AP119" s="305"/>
      <c r="AQ119" s="305"/>
      <c r="AR119" s="305"/>
      <c r="AS119" s="305"/>
      <c r="AT119" s="305"/>
      <c r="AU119" s="305"/>
      <c r="AV119" s="305"/>
      <c r="AW119" s="305"/>
      <c r="AX119" s="306"/>
    </row>
    <row r="120" spans="1:64" ht="23.25" customHeight="1" x14ac:dyDescent="0.2">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468</v>
      </c>
      <c r="AE120" s="444"/>
      <c r="AF120" s="444"/>
      <c r="AG120" s="304" t="s">
        <v>498</v>
      </c>
      <c r="AH120" s="305"/>
      <c r="AI120" s="305"/>
      <c r="AJ120" s="305"/>
      <c r="AK120" s="305"/>
      <c r="AL120" s="305"/>
      <c r="AM120" s="305"/>
      <c r="AN120" s="305"/>
      <c r="AO120" s="305"/>
      <c r="AP120" s="305"/>
      <c r="AQ120" s="305"/>
      <c r="AR120" s="305"/>
      <c r="AS120" s="305"/>
      <c r="AT120" s="305"/>
      <c r="AU120" s="305"/>
      <c r="AV120" s="305"/>
      <c r="AW120" s="305"/>
      <c r="AX120" s="306"/>
    </row>
    <row r="121" spans="1:64" ht="23.25" customHeight="1" x14ac:dyDescent="0.2">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468</v>
      </c>
      <c r="AE121" s="444"/>
      <c r="AF121" s="444"/>
      <c r="AG121" s="532" t="s">
        <v>507</v>
      </c>
      <c r="AH121" s="198"/>
      <c r="AI121" s="198"/>
      <c r="AJ121" s="198"/>
      <c r="AK121" s="198"/>
      <c r="AL121" s="198"/>
      <c r="AM121" s="198"/>
      <c r="AN121" s="198"/>
      <c r="AO121" s="198"/>
      <c r="AP121" s="198"/>
      <c r="AQ121" s="198"/>
      <c r="AR121" s="198"/>
      <c r="AS121" s="198"/>
      <c r="AT121" s="198"/>
      <c r="AU121" s="198"/>
      <c r="AV121" s="198"/>
      <c r="AW121" s="198"/>
      <c r="AX121" s="533"/>
    </row>
    <row r="122" spans="1:64" ht="33.6" customHeight="1" x14ac:dyDescent="0.2">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468</v>
      </c>
      <c r="AE122" s="440"/>
      <c r="AF122" s="440"/>
      <c r="AG122" s="578" t="s">
        <v>515</v>
      </c>
      <c r="AH122" s="196"/>
      <c r="AI122" s="196"/>
      <c r="AJ122" s="196"/>
      <c r="AK122" s="196"/>
      <c r="AL122" s="196"/>
      <c r="AM122" s="196"/>
      <c r="AN122" s="196"/>
      <c r="AO122" s="196"/>
      <c r="AP122" s="196"/>
      <c r="AQ122" s="196"/>
      <c r="AR122" s="196"/>
      <c r="AS122" s="196"/>
      <c r="AT122" s="196"/>
      <c r="AU122" s="196"/>
      <c r="AV122" s="196"/>
      <c r="AW122" s="196"/>
      <c r="AX122" s="579"/>
    </row>
    <row r="123" spans="1:64" ht="15.75" customHeight="1" x14ac:dyDescent="0.2">
      <c r="A123" s="626"/>
      <c r="B123" s="627"/>
      <c r="C123" s="655" t="s">
        <v>87</v>
      </c>
      <c r="D123" s="656"/>
      <c r="E123" s="656"/>
      <c r="F123" s="656"/>
      <c r="G123" s="656"/>
      <c r="H123" s="656"/>
      <c r="I123" s="656"/>
      <c r="J123" s="656"/>
      <c r="K123" s="656"/>
      <c r="L123" s="656"/>
      <c r="M123" s="656"/>
      <c r="N123" s="656"/>
      <c r="O123" s="657"/>
      <c r="P123" s="647" t="s">
        <v>0</v>
      </c>
      <c r="Q123" s="658"/>
      <c r="R123" s="658"/>
      <c r="S123" s="659"/>
      <c r="T123" s="646" t="s">
        <v>30</v>
      </c>
      <c r="U123" s="647"/>
      <c r="V123" s="647"/>
      <c r="W123" s="647"/>
      <c r="X123" s="647"/>
      <c r="Y123" s="647"/>
      <c r="Z123" s="647"/>
      <c r="AA123" s="647"/>
      <c r="AB123" s="647"/>
      <c r="AC123" s="647"/>
      <c r="AD123" s="647"/>
      <c r="AE123" s="647"/>
      <c r="AF123" s="648"/>
      <c r="AG123" s="580"/>
      <c r="AH123" s="277"/>
      <c r="AI123" s="277"/>
      <c r="AJ123" s="277"/>
      <c r="AK123" s="277"/>
      <c r="AL123" s="277"/>
      <c r="AM123" s="277"/>
      <c r="AN123" s="277"/>
      <c r="AO123" s="277"/>
      <c r="AP123" s="277"/>
      <c r="AQ123" s="277"/>
      <c r="AR123" s="277"/>
      <c r="AS123" s="277"/>
      <c r="AT123" s="277"/>
      <c r="AU123" s="277"/>
      <c r="AV123" s="277"/>
      <c r="AW123" s="277"/>
      <c r="AX123" s="581"/>
    </row>
    <row r="124" spans="1:64" ht="33.75" customHeight="1" x14ac:dyDescent="0.2">
      <c r="A124" s="626"/>
      <c r="B124" s="627"/>
      <c r="C124" s="640" t="s">
        <v>499</v>
      </c>
      <c r="D124" s="641"/>
      <c r="E124" s="641"/>
      <c r="F124" s="641"/>
      <c r="G124" s="641"/>
      <c r="H124" s="641"/>
      <c r="I124" s="641"/>
      <c r="J124" s="641"/>
      <c r="K124" s="641"/>
      <c r="L124" s="641"/>
      <c r="M124" s="641"/>
      <c r="N124" s="641"/>
      <c r="O124" s="642"/>
      <c r="P124" s="649" t="s">
        <v>519</v>
      </c>
      <c r="Q124" s="650"/>
      <c r="R124" s="650"/>
      <c r="S124" s="651"/>
      <c r="T124" s="632" t="s">
        <v>518</v>
      </c>
      <c r="U124" s="305"/>
      <c r="V124" s="305"/>
      <c r="W124" s="305"/>
      <c r="X124" s="305"/>
      <c r="Y124" s="305"/>
      <c r="Z124" s="305"/>
      <c r="AA124" s="305"/>
      <c r="AB124" s="305"/>
      <c r="AC124" s="305"/>
      <c r="AD124" s="305"/>
      <c r="AE124" s="305"/>
      <c r="AF124" s="633"/>
      <c r="AG124" s="580"/>
      <c r="AH124" s="277"/>
      <c r="AI124" s="277"/>
      <c r="AJ124" s="277"/>
      <c r="AK124" s="277"/>
      <c r="AL124" s="277"/>
      <c r="AM124" s="277"/>
      <c r="AN124" s="277"/>
      <c r="AO124" s="277"/>
      <c r="AP124" s="277"/>
      <c r="AQ124" s="277"/>
      <c r="AR124" s="277"/>
      <c r="AS124" s="277"/>
      <c r="AT124" s="277"/>
      <c r="AU124" s="277"/>
      <c r="AV124" s="277"/>
      <c r="AW124" s="277"/>
      <c r="AX124" s="581"/>
    </row>
    <row r="125" spans="1:64" ht="33.75" customHeight="1" x14ac:dyDescent="0.2">
      <c r="A125" s="628"/>
      <c r="B125" s="629"/>
      <c r="C125" s="643" t="s">
        <v>502</v>
      </c>
      <c r="D125" s="644"/>
      <c r="E125" s="644"/>
      <c r="F125" s="644"/>
      <c r="G125" s="644"/>
      <c r="H125" s="644"/>
      <c r="I125" s="644"/>
      <c r="J125" s="644"/>
      <c r="K125" s="644"/>
      <c r="L125" s="644"/>
      <c r="M125" s="644"/>
      <c r="N125" s="644"/>
      <c r="O125" s="645"/>
      <c r="P125" s="652" t="s">
        <v>521</v>
      </c>
      <c r="Q125" s="653"/>
      <c r="R125" s="653"/>
      <c r="S125" s="654"/>
      <c r="T125" s="436" t="s">
        <v>520</v>
      </c>
      <c r="U125" s="437"/>
      <c r="V125" s="437"/>
      <c r="W125" s="437"/>
      <c r="X125" s="437"/>
      <c r="Y125" s="437"/>
      <c r="Z125" s="437"/>
      <c r="AA125" s="437"/>
      <c r="AB125" s="437"/>
      <c r="AC125" s="437"/>
      <c r="AD125" s="437"/>
      <c r="AE125" s="437"/>
      <c r="AF125" s="438"/>
      <c r="AG125" s="582"/>
      <c r="AH125" s="198"/>
      <c r="AI125" s="198"/>
      <c r="AJ125" s="198"/>
      <c r="AK125" s="198"/>
      <c r="AL125" s="198"/>
      <c r="AM125" s="198"/>
      <c r="AN125" s="198"/>
      <c r="AO125" s="198"/>
      <c r="AP125" s="198"/>
      <c r="AQ125" s="198"/>
      <c r="AR125" s="198"/>
      <c r="AS125" s="198"/>
      <c r="AT125" s="198"/>
      <c r="AU125" s="198"/>
      <c r="AV125" s="198"/>
      <c r="AW125" s="198"/>
      <c r="AX125" s="533"/>
    </row>
    <row r="126" spans="1:64" ht="41.25" customHeight="1" x14ac:dyDescent="0.2">
      <c r="A126" s="551" t="s">
        <v>58</v>
      </c>
      <c r="B126" s="552"/>
      <c r="C126" s="392" t="s">
        <v>64</v>
      </c>
      <c r="D126" s="574"/>
      <c r="E126" s="574"/>
      <c r="F126" s="575"/>
      <c r="G126" s="545" t="s">
        <v>511</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41.25" customHeight="1" thickBot="1" x14ac:dyDescent="0.25">
      <c r="A127" s="553"/>
      <c r="B127" s="554"/>
      <c r="C127" s="361" t="s">
        <v>68</v>
      </c>
      <c r="D127" s="362"/>
      <c r="E127" s="362"/>
      <c r="F127" s="363"/>
      <c r="G127" s="364" t="s">
        <v>503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2">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16.25" customHeight="1" thickBot="1" x14ac:dyDescent="0.25">
      <c r="A129" s="573" t="s">
        <v>538</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x14ac:dyDescent="0.2">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16.25" customHeight="1" thickBot="1" x14ac:dyDescent="0.25">
      <c r="A131" s="548" t="s">
        <v>307</v>
      </c>
      <c r="B131" s="549"/>
      <c r="C131" s="549"/>
      <c r="D131" s="549"/>
      <c r="E131" s="550"/>
      <c r="F131" s="567" t="s">
        <v>550</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x14ac:dyDescent="0.2">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99.9" customHeight="1" thickBot="1" x14ac:dyDescent="0.25">
      <c r="A133" s="433" t="s">
        <v>551</v>
      </c>
      <c r="B133" s="434"/>
      <c r="C133" s="434"/>
      <c r="D133" s="434"/>
      <c r="E133" s="435"/>
      <c r="F133" s="570" t="s">
        <v>553</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2">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55.5" customHeight="1" thickBot="1" x14ac:dyDescent="0.25">
      <c r="A135" s="609" t="s">
        <v>505</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649999999999999" customHeight="1" x14ac:dyDescent="0.2">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95" customHeight="1" x14ac:dyDescent="0.2">
      <c r="A137" s="406" t="s">
        <v>224</v>
      </c>
      <c r="B137" s="407"/>
      <c r="C137" s="407"/>
      <c r="D137" s="407"/>
      <c r="E137" s="407"/>
      <c r="F137" s="407"/>
      <c r="G137" s="420" t="s">
        <v>470</v>
      </c>
      <c r="H137" s="421"/>
      <c r="I137" s="421"/>
      <c r="J137" s="421"/>
      <c r="K137" s="421"/>
      <c r="L137" s="421"/>
      <c r="M137" s="421"/>
      <c r="N137" s="421"/>
      <c r="O137" s="421"/>
      <c r="P137" s="422"/>
      <c r="Q137" s="407" t="s">
        <v>225</v>
      </c>
      <c r="R137" s="407"/>
      <c r="S137" s="407"/>
      <c r="T137" s="407"/>
      <c r="U137" s="407"/>
      <c r="V137" s="407"/>
      <c r="W137" s="420" t="s">
        <v>470</v>
      </c>
      <c r="X137" s="421"/>
      <c r="Y137" s="421"/>
      <c r="Z137" s="421"/>
      <c r="AA137" s="421"/>
      <c r="AB137" s="421"/>
      <c r="AC137" s="421"/>
      <c r="AD137" s="421"/>
      <c r="AE137" s="421"/>
      <c r="AF137" s="422"/>
      <c r="AG137" s="407" t="s">
        <v>226</v>
      </c>
      <c r="AH137" s="407"/>
      <c r="AI137" s="407"/>
      <c r="AJ137" s="407"/>
      <c r="AK137" s="407"/>
      <c r="AL137" s="407"/>
      <c r="AM137" s="403" t="s">
        <v>470</v>
      </c>
      <c r="AN137" s="404"/>
      <c r="AO137" s="404"/>
      <c r="AP137" s="404"/>
      <c r="AQ137" s="404"/>
      <c r="AR137" s="404"/>
      <c r="AS137" s="404"/>
      <c r="AT137" s="404"/>
      <c r="AU137" s="404"/>
      <c r="AV137" s="405"/>
      <c r="AW137" s="12"/>
      <c r="AX137" s="13"/>
    </row>
    <row r="138" spans="1:50" ht="19.95" customHeight="1" thickBot="1" x14ac:dyDescent="0.25">
      <c r="A138" s="408" t="s">
        <v>227</v>
      </c>
      <c r="B138" s="409"/>
      <c r="C138" s="409"/>
      <c r="D138" s="409"/>
      <c r="E138" s="409"/>
      <c r="F138" s="409"/>
      <c r="G138" s="423" t="s">
        <v>470</v>
      </c>
      <c r="H138" s="424"/>
      <c r="I138" s="424"/>
      <c r="J138" s="424"/>
      <c r="K138" s="424"/>
      <c r="L138" s="424"/>
      <c r="M138" s="424"/>
      <c r="N138" s="424"/>
      <c r="O138" s="424"/>
      <c r="P138" s="425"/>
      <c r="Q138" s="409" t="s">
        <v>228</v>
      </c>
      <c r="R138" s="409"/>
      <c r="S138" s="409"/>
      <c r="T138" s="409"/>
      <c r="U138" s="409"/>
      <c r="V138" s="409"/>
      <c r="W138" s="423" t="s">
        <v>522</v>
      </c>
      <c r="X138" s="424"/>
      <c r="Y138" s="424"/>
      <c r="Z138" s="424"/>
      <c r="AA138" s="424"/>
      <c r="AB138" s="424"/>
      <c r="AC138" s="424"/>
      <c r="AD138" s="424"/>
      <c r="AE138" s="424"/>
      <c r="AF138" s="425"/>
      <c r="AG138" s="576"/>
      <c r="AH138" s="577"/>
      <c r="AI138" s="577"/>
      <c r="AJ138" s="577"/>
      <c r="AK138" s="577"/>
      <c r="AL138" s="577"/>
      <c r="AM138" s="612"/>
      <c r="AN138" s="613"/>
      <c r="AO138" s="613"/>
      <c r="AP138" s="613"/>
      <c r="AQ138" s="613"/>
      <c r="AR138" s="613"/>
      <c r="AS138" s="613"/>
      <c r="AT138" s="613"/>
      <c r="AU138" s="613"/>
      <c r="AV138" s="614"/>
      <c r="AW138" s="28"/>
      <c r="AX138" s="29"/>
    </row>
    <row r="139" spans="1:50" ht="23.7" customHeight="1" x14ac:dyDescent="0.2">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2">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2">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2">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x14ac:dyDescent="0.2">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5">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537" t="s">
        <v>34</v>
      </c>
      <c r="B178" s="538"/>
      <c r="C178" s="538"/>
      <c r="D178" s="538"/>
      <c r="E178" s="538"/>
      <c r="F178" s="539"/>
      <c r="G178" s="388" t="s">
        <v>490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2">
      <c r="A179" s="126"/>
      <c r="B179" s="540"/>
      <c r="C179" s="540"/>
      <c r="D179" s="540"/>
      <c r="E179" s="540"/>
      <c r="F179" s="541"/>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40.5" customHeight="1" x14ac:dyDescent="0.2">
      <c r="A180" s="126"/>
      <c r="B180" s="540"/>
      <c r="C180" s="540"/>
      <c r="D180" s="540"/>
      <c r="E180" s="540"/>
      <c r="F180" s="541"/>
      <c r="G180" s="97" t="s">
        <v>476</v>
      </c>
      <c r="H180" s="98"/>
      <c r="I180" s="98"/>
      <c r="J180" s="98"/>
      <c r="K180" s="99"/>
      <c r="L180" s="100" t="s">
        <v>547</v>
      </c>
      <c r="M180" s="101"/>
      <c r="N180" s="101"/>
      <c r="O180" s="101"/>
      <c r="P180" s="101"/>
      <c r="Q180" s="101"/>
      <c r="R180" s="101"/>
      <c r="S180" s="101"/>
      <c r="T180" s="101"/>
      <c r="U180" s="101"/>
      <c r="V180" s="101"/>
      <c r="W180" s="101"/>
      <c r="X180" s="102"/>
      <c r="Y180" s="103">
        <v>13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40.5" customHeight="1" x14ac:dyDescent="0.2">
      <c r="A181" s="126"/>
      <c r="B181" s="540"/>
      <c r="C181" s="540"/>
      <c r="D181" s="540"/>
      <c r="E181" s="540"/>
      <c r="F181" s="541"/>
      <c r="G181" s="74" t="s">
        <v>477</v>
      </c>
      <c r="H181" s="75"/>
      <c r="I181" s="75"/>
      <c r="J181" s="75"/>
      <c r="K181" s="76"/>
      <c r="L181" s="77" t="s">
        <v>480</v>
      </c>
      <c r="M181" s="78"/>
      <c r="N181" s="78"/>
      <c r="O181" s="78"/>
      <c r="P181" s="78"/>
      <c r="Q181" s="78"/>
      <c r="R181" s="78"/>
      <c r="S181" s="78"/>
      <c r="T181" s="78"/>
      <c r="U181" s="78"/>
      <c r="V181" s="78"/>
      <c r="W181" s="78"/>
      <c r="X181" s="79"/>
      <c r="Y181" s="80">
        <v>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40.5" customHeight="1" x14ac:dyDescent="0.2">
      <c r="A182" s="126"/>
      <c r="B182" s="540"/>
      <c r="C182" s="540"/>
      <c r="D182" s="540"/>
      <c r="E182" s="540"/>
      <c r="F182" s="541"/>
      <c r="G182" s="74" t="s">
        <v>478</v>
      </c>
      <c r="H182" s="75"/>
      <c r="I182" s="75"/>
      <c r="J182" s="75"/>
      <c r="K182" s="76"/>
      <c r="L182" s="77" t="s">
        <v>516</v>
      </c>
      <c r="M182" s="78"/>
      <c r="N182" s="78"/>
      <c r="O182" s="78"/>
      <c r="P182" s="78"/>
      <c r="Q182" s="78"/>
      <c r="R182" s="78"/>
      <c r="S182" s="78"/>
      <c r="T182" s="78"/>
      <c r="U182" s="78"/>
      <c r="V182" s="78"/>
      <c r="W182" s="78"/>
      <c r="X182" s="79"/>
      <c r="Y182" s="80">
        <v>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2">
      <c r="A183" s="126"/>
      <c r="B183" s="540"/>
      <c r="C183" s="540"/>
      <c r="D183" s="540"/>
      <c r="E183" s="540"/>
      <c r="F183" s="541"/>
      <c r="G183" s="74" t="s">
        <v>479</v>
      </c>
      <c r="H183" s="75"/>
      <c r="I183" s="75"/>
      <c r="J183" s="75"/>
      <c r="K183" s="76"/>
      <c r="L183" s="77" t="s">
        <v>481</v>
      </c>
      <c r="M183" s="78"/>
      <c r="N183" s="78"/>
      <c r="O183" s="78"/>
      <c r="P183" s="78"/>
      <c r="Q183" s="78"/>
      <c r="R183" s="78"/>
      <c r="S183" s="78"/>
      <c r="T183" s="78"/>
      <c r="U183" s="78"/>
      <c r="V183" s="78"/>
      <c r="W183" s="78"/>
      <c r="X183" s="79"/>
      <c r="Y183" s="80">
        <v>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40.5" customHeight="1" x14ac:dyDescent="0.2">
      <c r="A184" s="126"/>
      <c r="B184" s="540"/>
      <c r="C184" s="540"/>
      <c r="D184" s="540"/>
      <c r="E184" s="540"/>
      <c r="F184" s="541"/>
      <c r="G184" s="74" t="s">
        <v>475</v>
      </c>
      <c r="H184" s="75"/>
      <c r="I184" s="75"/>
      <c r="J184" s="75"/>
      <c r="K184" s="76"/>
      <c r="L184" s="77" t="s">
        <v>544</v>
      </c>
      <c r="M184" s="78"/>
      <c r="N184" s="78"/>
      <c r="O184" s="78"/>
      <c r="P184" s="78"/>
      <c r="Q184" s="78"/>
      <c r="R184" s="78"/>
      <c r="S184" s="78"/>
      <c r="T184" s="78"/>
      <c r="U184" s="78"/>
      <c r="V184" s="78"/>
      <c r="W184" s="78"/>
      <c r="X184" s="79"/>
      <c r="Y184" s="80">
        <v>64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2">
      <c r="A185" s="126"/>
      <c r="B185" s="540"/>
      <c r="C185" s="540"/>
      <c r="D185" s="540"/>
      <c r="E185" s="540"/>
      <c r="F185" s="541"/>
      <c r="G185" s="74" t="s">
        <v>525</v>
      </c>
      <c r="H185" s="75"/>
      <c r="I185" s="75"/>
      <c r="J185" s="75"/>
      <c r="K185" s="76"/>
      <c r="L185" s="77" t="s">
        <v>526</v>
      </c>
      <c r="M185" s="78"/>
      <c r="N185" s="78"/>
      <c r="O185" s="78"/>
      <c r="P185" s="78"/>
      <c r="Q185" s="78"/>
      <c r="R185" s="78"/>
      <c r="S185" s="78"/>
      <c r="T185" s="78"/>
      <c r="U185" s="78"/>
      <c r="V185" s="78"/>
      <c r="W185" s="78"/>
      <c r="X185" s="79"/>
      <c r="Y185" s="80">
        <v>11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2">
      <c r="A186" s="126"/>
      <c r="B186" s="540"/>
      <c r="C186" s="540"/>
      <c r="D186" s="540"/>
      <c r="E186" s="540"/>
      <c r="F186" s="541"/>
      <c r="G186" s="74" t="s">
        <v>536</v>
      </c>
      <c r="H186" s="75"/>
      <c r="I186" s="75"/>
      <c r="J186" s="75"/>
      <c r="K186" s="76"/>
      <c r="L186" s="77"/>
      <c r="M186" s="78"/>
      <c r="N186" s="78"/>
      <c r="O186" s="78"/>
      <c r="P186" s="78"/>
      <c r="Q186" s="78"/>
      <c r="R186" s="78"/>
      <c r="S186" s="78"/>
      <c r="T186" s="78"/>
      <c r="U186" s="78"/>
      <c r="V186" s="78"/>
      <c r="W186" s="78"/>
      <c r="X186" s="79"/>
      <c r="Y186" s="80">
        <v>14</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2">
      <c r="A187" s="126"/>
      <c r="B187" s="540"/>
      <c r="C187" s="540"/>
      <c r="D187" s="540"/>
      <c r="E187" s="540"/>
      <c r="F187" s="541"/>
      <c r="G187" s="74" t="s">
        <v>537</v>
      </c>
      <c r="H187" s="75"/>
      <c r="I187" s="75"/>
      <c r="J187" s="75"/>
      <c r="K187" s="76"/>
      <c r="L187" s="77"/>
      <c r="M187" s="78"/>
      <c r="N187" s="78"/>
      <c r="O187" s="78"/>
      <c r="P187" s="78"/>
      <c r="Q187" s="78"/>
      <c r="R187" s="78"/>
      <c r="S187" s="78"/>
      <c r="T187" s="78"/>
      <c r="U187" s="78"/>
      <c r="V187" s="78"/>
      <c r="W187" s="78"/>
      <c r="X187" s="79"/>
      <c r="Y187" s="80">
        <v>9</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2">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2">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5">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130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2">
      <c r="A191" s="126"/>
      <c r="B191" s="540"/>
      <c r="C191" s="540"/>
      <c r="D191" s="540"/>
      <c r="E191" s="540"/>
      <c r="F191" s="541"/>
      <c r="G191" s="388" t="s">
        <v>492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2">
      <c r="A192" s="126"/>
      <c r="B192" s="540"/>
      <c r="C192" s="540"/>
      <c r="D192" s="540"/>
      <c r="E192" s="540"/>
      <c r="F192" s="541"/>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33.75" customHeight="1" x14ac:dyDescent="0.2">
      <c r="A193" s="126"/>
      <c r="B193" s="540"/>
      <c r="C193" s="540"/>
      <c r="D193" s="540"/>
      <c r="E193" s="540"/>
      <c r="F193" s="541"/>
      <c r="G193" s="97" t="s">
        <v>482</v>
      </c>
      <c r="H193" s="98"/>
      <c r="I193" s="98"/>
      <c r="J193" s="98"/>
      <c r="K193" s="99"/>
      <c r="L193" s="100" t="s">
        <v>545</v>
      </c>
      <c r="M193" s="101"/>
      <c r="N193" s="101"/>
      <c r="O193" s="101"/>
      <c r="P193" s="101"/>
      <c r="Q193" s="101"/>
      <c r="R193" s="101"/>
      <c r="S193" s="101"/>
      <c r="T193" s="101"/>
      <c r="U193" s="101"/>
      <c r="V193" s="101"/>
      <c r="W193" s="101"/>
      <c r="X193" s="102"/>
      <c r="Y193" s="103">
        <v>21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33.75" customHeight="1" x14ac:dyDescent="0.2">
      <c r="A194" s="126"/>
      <c r="B194" s="540"/>
      <c r="C194" s="540"/>
      <c r="D194" s="540"/>
      <c r="E194" s="540"/>
      <c r="F194" s="541"/>
      <c r="G194" s="74" t="s">
        <v>539</v>
      </c>
      <c r="H194" s="75"/>
      <c r="I194" s="75"/>
      <c r="J194" s="75"/>
      <c r="K194" s="76"/>
      <c r="L194" s="77" t="s">
        <v>548</v>
      </c>
      <c r="M194" s="78"/>
      <c r="N194" s="78"/>
      <c r="O194" s="78"/>
      <c r="P194" s="78"/>
      <c r="Q194" s="78"/>
      <c r="R194" s="78"/>
      <c r="S194" s="78"/>
      <c r="T194" s="78"/>
      <c r="U194" s="78"/>
      <c r="V194" s="78"/>
      <c r="W194" s="78"/>
      <c r="X194" s="79"/>
      <c r="Y194" s="80">
        <v>7</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2">
      <c r="A195" s="126"/>
      <c r="B195" s="540"/>
      <c r="C195" s="540"/>
      <c r="D195" s="540"/>
      <c r="E195" s="540"/>
      <c r="F195" s="541"/>
      <c r="G195" s="74" t="s">
        <v>542</v>
      </c>
      <c r="H195" s="75"/>
      <c r="I195" s="75"/>
      <c r="J195" s="75"/>
      <c r="K195" s="76"/>
      <c r="L195" s="77" t="s">
        <v>543</v>
      </c>
      <c r="M195" s="78"/>
      <c r="N195" s="78"/>
      <c r="O195" s="78"/>
      <c r="P195" s="78"/>
      <c r="Q195" s="78"/>
      <c r="R195" s="78"/>
      <c r="S195" s="78"/>
      <c r="T195" s="78"/>
      <c r="U195" s="78"/>
      <c r="V195" s="78"/>
      <c r="W195" s="78"/>
      <c r="X195" s="79"/>
      <c r="Y195" s="80">
        <v>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2">
      <c r="A196" s="126"/>
      <c r="B196" s="540"/>
      <c r="C196" s="540"/>
      <c r="D196" s="540"/>
      <c r="E196" s="540"/>
      <c r="F196" s="541"/>
      <c r="G196" s="74" t="s">
        <v>541</v>
      </c>
      <c r="H196" s="75"/>
      <c r="I196" s="75"/>
      <c r="J196" s="75"/>
      <c r="K196" s="76"/>
      <c r="L196" s="77"/>
      <c r="M196" s="78"/>
      <c r="N196" s="78"/>
      <c r="O196" s="78"/>
      <c r="P196" s="78"/>
      <c r="Q196" s="78"/>
      <c r="R196" s="78"/>
      <c r="S196" s="78"/>
      <c r="T196" s="78"/>
      <c r="U196" s="78"/>
      <c r="V196" s="78"/>
      <c r="W196" s="78"/>
      <c r="X196" s="79"/>
      <c r="Y196" s="80">
        <v>2</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2">
      <c r="A197" s="126"/>
      <c r="B197" s="540"/>
      <c r="C197" s="540"/>
      <c r="D197" s="540"/>
      <c r="E197" s="540"/>
      <c r="F197" s="541"/>
      <c r="G197" s="74" t="s">
        <v>536</v>
      </c>
      <c r="H197" s="75"/>
      <c r="I197" s="75"/>
      <c r="J197" s="75"/>
      <c r="K197" s="76"/>
      <c r="L197" s="77"/>
      <c r="M197" s="78"/>
      <c r="N197" s="78"/>
      <c r="O197" s="78"/>
      <c r="P197" s="78"/>
      <c r="Q197" s="78"/>
      <c r="R197" s="78"/>
      <c r="S197" s="78"/>
      <c r="T197" s="78"/>
      <c r="U197" s="78"/>
      <c r="V197" s="78"/>
      <c r="W197" s="78"/>
      <c r="X197" s="79"/>
      <c r="Y197" s="80">
        <v>5</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2">
      <c r="A198" s="126"/>
      <c r="B198" s="540"/>
      <c r="C198" s="540"/>
      <c r="D198" s="540"/>
      <c r="E198" s="540"/>
      <c r="F198" s="541"/>
      <c r="G198" s="74" t="s">
        <v>540</v>
      </c>
      <c r="H198" s="75"/>
      <c r="I198" s="75"/>
      <c r="J198" s="75"/>
      <c r="K198" s="76"/>
      <c r="L198" s="77"/>
      <c r="M198" s="78"/>
      <c r="N198" s="78"/>
      <c r="O198" s="78"/>
      <c r="P198" s="78"/>
      <c r="Q198" s="78"/>
      <c r="R198" s="78"/>
      <c r="S198" s="78"/>
      <c r="T198" s="78"/>
      <c r="U198" s="78"/>
      <c r="V198" s="78"/>
      <c r="W198" s="78"/>
      <c r="X198" s="79"/>
      <c r="Y198" s="80">
        <v>3</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2">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2">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2">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2">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5">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39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2">
      <c r="A204" s="126"/>
      <c r="B204" s="540"/>
      <c r="C204" s="540"/>
      <c r="D204" s="540"/>
      <c r="E204" s="540"/>
      <c r="F204" s="541"/>
      <c r="G204" s="388" t="s">
        <v>494</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2">
      <c r="A205" s="126"/>
      <c r="B205" s="540"/>
      <c r="C205" s="540"/>
      <c r="D205" s="540"/>
      <c r="E205" s="540"/>
      <c r="F205" s="541"/>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2">
      <c r="A206" s="126"/>
      <c r="B206" s="540"/>
      <c r="C206" s="540"/>
      <c r="D206" s="540"/>
      <c r="E206" s="540"/>
      <c r="F206" s="541"/>
      <c r="G206" s="97" t="s">
        <v>546</v>
      </c>
      <c r="H206" s="98"/>
      <c r="I206" s="98"/>
      <c r="J206" s="98"/>
      <c r="K206" s="99"/>
      <c r="L206" s="100" t="s">
        <v>549</v>
      </c>
      <c r="M206" s="101"/>
      <c r="N206" s="101"/>
      <c r="O206" s="101"/>
      <c r="P206" s="101"/>
      <c r="Q206" s="101"/>
      <c r="R206" s="101"/>
      <c r="S206" s="101"/>
      <c r="T206" s="101"/>
      <c r="U206" s="101"/>
      <c r="V206" s="101"/>
      <c r="W206" s="101"/>
      <c r="X206" s="102"/>
      <c r="Y206" s="103">
        <v>19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2">
      <c r="A207" s="126"/>
      <c r="B207" s="540"/>
      <c r="C207" s="540"/>
      <c r="D207" s="540"/>
      <c r="E207" s="540"/>
      <c r="F207" s="541"/>
      <c r="G207" s="74" t="s">
        <v>541</v>
      </c>
      <c r="H207" s="75"/>
      <c r="I207" s="75"/>
      <c r="J207" s="75"/>
      <c r="K207" s="76"/>
      <c r="L207" s="77"/>
      <c r="M207" s="78"/>
      <c r="N207" s="78"/>
      <c r="O207" s="78"/>
      <c r="P207" s="78"/>
      <c r="Q207" s="78"/>
      <c r="R207" s="78"/>
      <c r="S207" s="78"/>
      <c r="T207" s="78"/>
      <c r="U207" s="78"/>
      <c r="V207" s="78"/>
      <c r="W207" s="78"/>
      <c r="X207" s="79"/>
      <c r="Y207" s="80">
        <v>1</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2">
      <c r="A208" s="126"/>
      <c r="B208" s="540"/>
      <c r="C208" s="540"/>
      <c r="D208" s="540"/>
      <c r="E208" s="540"/>
      <c r="F208" s="541"/>
      <c r="G208" s="74" t="s">
        <v>536</v>
      </c>
      <c r="H208" s="75"/>
      <c r="I208" s="75"/>
      <c r="J208" s="75"/>
      <c r="K208" s="76"/>
      <c r="L208" s="77"/>
      <c r="M208" s="78"/>
      <c r="N208" s="78"/>
      <c r="O208" s="78"/>
      <c r="P208" s="78"/>
      <c r="Q208" s="78"/>
      <c r="R208" s="78"/>
      <c r="S208" s="78"/>
      <c r="T208" s="78"/>
      <c r="U208" s="78"/>
      <c r="V208" s="78"/>
      <c r="W208" s="78"/>
      <c r="X208" s="79"/>
      <c r="Y208" s="80">
        <v>2</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2">
      <c r="A209" s="126"/>
      <c r="B209" s="540"/>
      <c r="C209" s="540"/>
      <c r="D209" s="540"/>
      <c r="E209" s="540"/>
      <c r="F209" s="541"/>
      <c r="G209" s="74" t="s">
        <v>537</v>
      </c>
      <c r="H209" s="401"/>
      <c r="I209" s="401"/>
      <c r="J209" s="401"/>
      <c r="K209" s="402"/>
      <c r="L209" s="77"/>
      <c r="M209" s="78"/>
      <c r="N209" s="78"/>
      <c r="O209" s="78"/>
      <c r="P209" s="78"/>
      <c r="Q209" s="78"/>
      <c r="R209" s="78"/>
      <c r="S209" s="78"/>
      <c r="T209" s="78"/>
      <c r="U209" s="78"/>
      <c r="V209" s="78"/>
      <c r="W209" s="78"/>
      <c r="X209" s="79"/>
      <c r="Y209" s="80">
        <v>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2">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2">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2">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2">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2">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2">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5">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24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2">
      <c r="A217" s="126"/>
      <c r="B217" s="540"/>
      <c r="C217" s="540"/>
      <c r="D217" s="540"/>
      <c r="E217" s="540"/>
      <c r="F217" s="541"/>
      <c r="G217" s="388" t="s">
        <v>496</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2">
      <c r="A218" s="126"/>
      <c r="B218" s="540"/>
      <c r="C218" s="540"/>
      <c r="D218" s="540"/>
      <c r="E218" s="540"/>
      <c r="F218" s="541"/>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2">
      <c r="A219" s="126"/>
      <c r="B219" s="540"/>
      <c r="C219" s="540"/>
      <c r="D219" s="540"/>
      <c r="E219" s="540"/>
      <c r="F219" s="541"/>
      <c r="G219" s="97" t="s">
        <v>475</v>
      </c>
      <c r="H219" s="98"/>
      <c r="I219" s="98"/>
      <c r="J219" s="98"/>
      <c r="K219" s="99"/>
      <c r="L219" s="100" t="s">
        <v>483</v>
      </c>
      <c r="M219" s="101"/>
      <c r="N219" s="101"/>
      <c r="O219" s="101"/>
      <c r="P219" s="101"/>
      <c r="Q219" s="101"/>
      <c r="R219" s="101"/>
      <c r="S219" s="101"/>
      <c r="T219" s="101"/>
      <c r="U219" s="101"/>
      <c r="V219" s="101"/>
      <c r="W219" s="101"/>
      <c r="X219" s="102"/>
      <c r="Y219" s="103">
        <v>9</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2">
      <c r="A220" s="126"/>
      <c r="B220" s="540"/>
      <c r="C220" s="540"/>
      <c r="D220" s="540"/>
      <c r="E220" s="540"/>
      <c r="F220" s="541"/>
      <c r="G220" s="74" t="s">
        <v>536</v>
      </c>
      <c r="H220" s="75"/>
      <c r="I220" s="75"/>
      <c r="J220" s="75"/>
      <c r="K220" s="76"/>
      <c r="L220" s="77"/>
      <c r="M220" s="78"/>
      <c r="N220" s="78"/>
      <c r="O220" s="78"/>
      <c r="P220" s="78"/>
      <c r="Q220" s="78"/>
      <c r="R220" s="78"/>
      <c r="S220" s="78"/>
      <c r="T220" s="78"/>
      <c r="U220" s="78"/>
      <c r="V220" s="78"/>
      <c r="W220" s="78"/>
      <c r="X220" s="79"/>
      <c r="Y220" s="80">
        <v>1</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2">
      <c r="A221" s="126"/>
      <c r="B221" s="540"/>
      <c r="C221" s="540"/>
      <c r="D221" s="540"/>
      <c r="E221" s="540"/>
      <c r="F221" s="541"/>
      <c r="G221" s="74" t="s">
        <v>537</v>
      </c>
      <c r="H221" s="75"/>
      <c r="I221" s="75"/>
      <c r="J221" s="75"/>
      <c r="K221" s="76"/>
      <c r="L221" s="77"/>
      <c r="M221" s="78"/>
      <c r="N221" s="78"/>
      <c r="O221" s="78"/>
      <c r="P221" s="78"/>
      <c r="Q221" s="78"/>
      <c r="R221" s="78"/>
      <c r="S221" s="78"/>
      <c r="T221" s="78"/>
      <c r="U221" s="78"/>
      <c r="V221" s="78"/>
      <c r="W221" s="78"/>
      <c r="X221" s="79"/>
      <c r="Y221" s="80">
        <v>1</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2">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2">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2">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2">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2">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2">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2">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2">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11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5">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6.75" customHeight="1" x14ac:dyDescent="0.2">
      <c r="A236" s="112">
        <v>1</v>
      </c>
      <c r="B236" s="112">
        <v>1</v>
      </c>
      <c r="C236" s="117" t="s">
        <v>489</v>
      </c>
      <c r="D236" s="113"/>
      <c r="E236" s="113"/>
      <c r="F236" s="113"/>
      <c r="G236" s="113"/>
      <c r="H236" s="113"/>
      <c r="I236" s="113"/>
      <c r="J236" s="113"/>
      <c r="K236" s="113"/>
      <c r="L236" s="113"/>
      <c r="M236" s="113" t="s">
        <v>484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130</v>
      </c>
      <c r="AL236" s="115"/>
      <c r="AM236" s="115"/>
      <c r="AN236" s="115"/>
      <c r="AO236" s="115"/>
      <c r="AP236" s="116"/>
      <c r="AQ236" s="117">
        <v>1</v>
      </c>
      <c r="AR236" s="113"/>
      <c r="AS236" s="113"/>
      <c r="AT236" s="113"/>
      <c r="AU236" s="114">
        <v>99.8</v>
      </c>
      <c r="AV236" s="115"/>
      <c r="AW236" s="115"/>
      <c r="AX236" s="116"/>
    </row>
    <row r="237" spans="1:50" ht="24" hidden="1" customHeight="1" x14ac:dyDescent="0.2">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2">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2">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2">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2">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2">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2">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2">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2">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2">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2">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2">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2">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2">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2">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2">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2">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2">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2">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2">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2">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2">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2">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2">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2">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2">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2">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2">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2">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36.75" customHeight="1" x14ac:dyDescent="0.2">
      <c r="A269" s="112">
        <v>1</v>
      </c>
      <c r="B269" s="112">
        <v>1</v>
      </c>
      <c r="C269" s="117" t="s">
        <v>491</v>
      </c>
      <c r="D269" s="113"/>
      <c r="E269" s="113"/>
      <c r="F269" s="113"/>
      <c r="G269" s="113"/>
      <c r="H269" s="113"/>
      <c r="I269" s="113"/>
      <c r="J269" s="113"/>
      <c r="K269" s="113"/>
      <c r="L269" s="113"/>
      <c r="M269" s="117" t="s">
        <v>527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39</v>
      </c>
      <c r="AL269" s="115"/>
      <c r="AM269" s="115"/>
      <c r="AN269" s="115"/>
      <c r="AO269" s="115"/>
      <c r="AP269" s="116"/>
      <c r="AQ269" s="117">
        <v>1</v>
      </c>
      <c r="AR269" s="113"/>
      <c r="AS269" s="113"/>
      <c r="AT269" s="113"/>
      <c r="AU269" s="114">
        <v>99.8</v>
      </c>
      <c r="AV269" s="115"/>
      <c r="AW269" s="115"/>
      <c r="AX269" s="116"/>
    </row>
    <row r="270" spans="1:50" ht="24" hidden="1" customHeight="1" x14ac:dyDescent="0.2">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2">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2">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2">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2">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2">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2">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2">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2">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2">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2">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2">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2">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2">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2">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2">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2">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2">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2">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2">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2">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2">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2">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2">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2">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2">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2">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2">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30.75" hidden="1" customHeight="1" x14ac:dyDescent="0.2">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2">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36.75" customHeight="1" x14ac:dyDescent="0.2">
      <c r="A302" s="112">
        <v>1</v>
      </c>
      <c r="B302" s="112">
        <v>1</v>
      </c>
      <c r="C302" s="117" t="s">
        <v>493</v>
      </c>
      <c r="D302" s="113"/>
      <c r="E302" s="113"/>
      <c r="F302" s="113"/>
      <c r="G302" s="113"/>
      <c r="H302" s="113"/>
      <c r="I302" s="113"/>
      <c r="J302" s="113"/>
      <c r="K302" s="113"/>
      <c r="L302" s="113"/>
      <c r="M302" s="117" t="s">
        <v>528</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24</v>
      </c>
      <c r="AL302" s="115"/>
      <c r="AM302" s="115"/>
      <c r="AN302" s="115"/>
      <c r="AO302" s="115"/>
      <c r="AP302" s="116"/>
      <c r="AQ302" s="117">
        <v>1</v>
      </c>
      <c r="AR302" s="113"/>
      <c r="AS302" s="113"/>
      <c r="AT302" s="113"/>
      <c r="AU302" s="114">
        <v>99.8</v>
      </c>
      <c r="AV302" s="115"/>
      <c r="AW302" s="115"/>
      <c r="AX302" s="116"/>
    </row>
    <row r="303" spans="1:50" ht="24" hidden="1" customHeight="1" x14ac:dyDescent="0.2">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2">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2">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2">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2">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2">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2">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2">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2">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2">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2">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2">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2">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2">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2">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2">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2">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2">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2">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2">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2">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2">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2">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2">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2">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2">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2">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2">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11.25" hidden="1" customHeight="1" x14ac:dyDescent="0.2">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2">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36.75" customHeight="1" x14ac:dyDescent="0.2">
      <c r="A335" s="112">
        <v>1</v>
      </c>
      <c r="B335" s="112">
        <v>1</v>
      </c>
      <c r="C335" s="117" t="s">
        <v>495</v>
      </c>
      <c r="D335" s="113"/>
      <c r="E335" s="113"/>
      <c r="F335" s="113"/>
      <c r="G335" s="113"/>
      <c r="H335" s="113"/>
      <c r="I335" s="113"/>
      <c r="J335" s="113"/>
      <c r="K335" s="113"/>
      <c r="L335" s="113"/>
      <c r="M335" s="113" t="s">
        <v>483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11</v>
      </c>
      <c r="AL335" s="115"/>
      <c r="AM335" s="115"/>
      <c r="AN335" s="115"/>
      <c r="AO335" s="115"/>
      <c r="AP335" s="116"/>
      <c r="AQ335" s="117" t="s">
        <v>530</v>
      </c>
      <c r="AR335" s="113"/>
      <c r="AS335" s="113"/>
      <c r="AT335" s="113"/>
      <c r="AU335" s="114" t="s">
        <v>470</v>
      </c>
      <c r="AV335" s="115"/>
      <c r="AW335" s="115"/>
      <c r="AX335" s="116"/>
    </row>
    <row r="336" spans="1:50" ht="24" hidden="1" customHeight="1" x14ac:dyDescent="0.2">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2">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2">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2">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2">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2">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2">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2">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2">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2">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2">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2">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2">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2">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2">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2">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2">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2">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2">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2">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2">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2">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2">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2">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2">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2">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2">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2">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2">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2"/>
    <row r="366" spans="1:50" hidden="1" x14ac:dyDescent="0.2">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hidden="1" customHeight="1" x14ac:dyDescent="0.2">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2">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2">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2">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2">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2">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2">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2">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2">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2">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2">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2">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2">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2">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2">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2">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2">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2">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2">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2">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2">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2">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2">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2">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2">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2">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2">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2">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2">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2">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2"/>
    <row r="399" spans="1:50" hidden="1" x14ac:dyDescent="0.2">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hidden="1" customHeight="1" x14ac:dyDescent="0.2">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2">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2">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2">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2">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2">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2">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2">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2">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2">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2">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2">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2">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2">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2">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2">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2">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2">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2">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2">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2">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2">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2">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2">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2">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2">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2">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2">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2">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2">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2"/>
    <row r="432" spans="1:50" hidden="1" x14ac:dyDescent="0.2">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x14ac:dyDescent="0.2">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2">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2">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2">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2">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2">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2">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2">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2">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2">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2">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2">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2">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2">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2">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2">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2">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2">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2">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2">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2">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2">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2">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2">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2">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2">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2">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2">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2">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2">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2"/>
    <row r="465" spans="1:50" hidden="1" x14ac:dyDescent="0.2">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x14ac:dyDescent="0.2">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2">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2">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2">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2">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2">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2">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2">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2">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2">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2">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2">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2">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2">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2">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2">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2">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2">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2">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2">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2">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2">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2">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2">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2">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2">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2">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2">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2">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2">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2">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196 Y193 Y199:Y202">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97:Y198">
    <cfRule type="expression" dxfId="745" priority="1">
      <formula>IF(RIGHT(TEXT(Y197,"0.#"),1)=".",FALSE,TRUE)</formula>
    </cfRule>
    <cfRule type="expression" dxfId="744" priority="2">
      <formula>IF(RIGHT(TEXT(Y197,"0.#"),1)=".",TRUE,FALSE)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9" sqref="G9"/>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ht="18.75" customHeight="1" x14ac:dyDescent="0.2">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2">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459</v>
      </c>
      <c r="AX3" s="109"/>
    </row>
    <row r="4" spans="1:50" ht="22.5" customHeight="1" x14ac:dyDescent="0.2">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336"/>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2">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692"/>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2">
      <c r="A6" s="671"/>
      <c r="B6" s="672"/>
      <c r="C6" s="672"/>
      <c r="D6" s="672"/>
      <c r="E6" s="672"/>
      <c r="F6" s="673"/>
      <c r="G6" s="323"/>
      <c r="H6" s="324"/>
      <c r="I6" s="324"/>
      <c r="J6" s="324"/>
      <c r="K6" s="324"/>
      <c r="L6" s="324"/>
      <c r="M6" s="324"/>
      <c r="N6" s="324"/>
      <c r="O6" s="325"/>
      <c r="P6" s="198"/>
      <c r="Q6" s="198"/>
      <c r="R6" s="198"/>
      <c r="S6" s="198"/>
      <c r="T6" s="198"/>
      <c r="U6" s="198"/>
      <c r="V6" s="198"/>
      <c r="W6" s="198"/>
      <c r="X6" s="199"/>
      <c r="Y6" s="120" t="s">
        <v>15</v>
      </c>
      <c r="Z6" s="121"/>
      <c r="AA6" s="171"/>
      <c r="AB6" s="683" t="s">
        <v>460</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2">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2">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2">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336"/>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2">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692"/>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2">
      <c r="A11" s="671"/>
      <c r="B11" s="672"/>
      <c r="C11" s="672"/>
      <c r="D11" s="672"/>
      <c r="E11" s="672"/>
      <c r="F11" s="673"/>
      <c r="G11" s="323"/>
      <c r="H11" s="324"/>
      <c r="I11" s="324"/>
      <c r="J11" s="324"/>
      <c r="K11" s="324"/>
      <c r="L11" s="324"/>
      <c r="M11" s="324"/>
      <c r="N11" s="324"/>
      <c r="O11" s="325"/>
      <c r="P11" s="198"/>
      <c r="Q11" s="198"/>
      <c r="R11" s="198"/>
      <c r="S11" s="198"/>
      <c r="T11" s="198"/>
      <c r="U11" s="198"/>
      <c r="V11" s="198"/>
      <c r="W11" s="198"/>
      <c r="X11" s="199"/>
      <c r="Y11" s="120" t="s">
        <v>15</v>
      </c>
      <c r="Z11" s="121"/>
      <c r="AA11" s="171"/>
      <c r="AB11" s="683"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2">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2">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2">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336"/>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2">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692"/>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2">
      <c r="A16" s="671"/>
      <c r="B16" s="672"/>
      <c r="C16" s="672"/>
      <c r="D16" s="672"/>
      <c r="E16" s="672"/>
      <c r="F16" s="673"/>
      <c r="G16" s="323"/>
      <c r="H16" s="324"/>
      <c r="I16" s="324"/>
      <c r="J16" s="324"/>
      <c r="K16" s="324"/>
      <c r="L16" s="324"/>
      <c r="M16" s="324"/>
      <c r="N16" s="324"/>
      <c r="O16" s="325"/>
      <c r="P16" s="198"/>
      <c r="Q16" s="198"/>
      <c r="R16" s="198"/>
      <c r="S16" s="198"/>
      <c r="T16" s="198"/>
      <c r="U16" s="198"/>
      <c r="V16" s="198"/>
      <c r="W16" s="198"/>
      <c r="X16" s="199"/>
      <c r="Y16" s="120" t="s">
        <v>15</v>
      </c>
      <c r="Z16" s="121"/>
      <c r="AA16" s="171"/>
      <c r="AB16" s="683"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2">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2">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2">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336"/>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2">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692"/>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2">
      <c r="A21" s="671"/>
      <c r="B21" s="672"/>
      <c r="C21" s="672"/>
      <c r="D21" s="672"/>
      <c r="E21" s="672"/>
      <c r="F21" s="673"/>
      <c r="G21" s="323"/>
      <c r="H21" s="324"/>
      <c r="I21" s="324"/>
      <c r="J21" s="324"/>
      <c r="K21" s="324"/>
      <c r="L21" s="324"/>
      <c r="M21" s="324"/>
      <c r="N21" s="324"/>
      <c r="O21" s="325"/>
      <c r="P21" s="198"/>
      <c r="Q21" s="198"/>
      <c r="R21" s="198"/>
      <c r="S21" s="198"/>
      <c r="T21" s="198"/>
      <c r="U21" s="198"/>
      <c r="V21" s="198"/>
      <c r="W21" s="198"/>
      <c r="X21" s="199"/>
      <c r="Y21" s="120" t="s">
        <v>15</v>
      </c>
      <c r="Z21" s="121"/>
      <c r="AA21" s="171"/>
      <c r="AB21" s="683" t="s">
        <v>461</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2">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2">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462</v>
      </c>
      <c r="AX23" s="109"/>
    </row>
    <row r="24" spans="1:50" ht="22.5" customHeight="1" x14ac:dyDescent="0.2">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336"/>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2">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692"/>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2">
      <c r="A26" s="671"/>
      <c r="B26" s="672"/>
      <c r="C26" s="672"/>
      <c r="D26" s="672"/>
      <c r="E26" s="672"/>
      <c r="F26" s="673"/>
      <c r="G26" s="323"/>
      <c r="H26" s="324"/>
      <c r="I26" s="324"/>
      <c r="J26" s="324"/>
      <c r="K26" s="324"/>
      <c r="L26" s="324"/>
      <c r="M26" s="324"/>
      <c r="N26" s="324"/>
      <c r="O26" s="325"/>
      <c r="P26" s="198"/>
      <c r="Q26" s="198"/>
      <c r="R26" s="198"/>
      <c r="S26" s="198"/>
      <c r="T26" s="198"/>
      <c r="U26" s="198"/>
      <c r="V26" s="198"/>
      <c r="W26" s="198"/>
      <c r="X26" s="199"/>
      <c r="Y26" s="120" t="s">
        <v>15</v>
      </c>
      <c r="Z26" s="121"/>
      <c r="AA26" s="171"/>
      <c r="AB26" s="683" t="s">
        <v>461</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2">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2">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459</v>
      </c>
      <c r="AX28" s="109"/>
    </row>
    <row r="29" spans="1:50" ht="22.5" customHeight="1" x14ac:dyDescent="0.2">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336"/>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2">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692"/>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2">
      <c r="A31" s="671"/>
      <c r="B31" s="672"/>
      <c r="C31" s="672"/>
      <c r="D31" s="672"/>
      <c r="E31" s="672"/>
      <c r="F31" s="673"/>
      <c r="G31" s="323"/>
      <c r="H31" s="324"/>
      <c r="I31" s="324"/>
      <c r="J31" s="324"/>
      <c r="K31" s="324"/>
      <c r="L31" s="324"/>
      <c r="M31" s="324"/>
      <c r="N31" s="324"/>
      <c r="O31" s="325"/>
      <c r="P31" s="198"/>
      <c r="Q31" s="198"/>
      <c r="R31" s="198"/>
      <c r="S31" s="198"/>
      <c r="T31" s="198"/>
      <c r="U31" s="198"/>
      <c r="V31" s="198"/>
      <c r="W31" s="198"/>
      <c r="X31" s="199"/>
      <c r="Y31" s="120" t="s">
        <v>15</v>
      </c>
      <c r="Z31" s="121"/>
      <c r="AA31" s="171"/>
      <c r="AB31" s="683" t="s">
        <v>460</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2">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2">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462</v>
      </c>
      <c r="AX33" s="109"/>
    </row>
    <row r="34" spans="1:50" ht="22.5" customHeight="1" x14ac:dyDescent="0.2">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336"/>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2">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692"/>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2">
      <c r="A36" s="671"/>
      <c r="B36" s="672"/>
      <c r="C36" s="672"/>
      <c r="D36" s="672"/>
      <c r="E36" s="672"/>
      <c r="F36" s="673"/>
      <c r="G36" s="323"/>
      <c r="H36" s="324"/>
      <c r="I36" s="324"/>
      <c r="J36" s="324"/>
      <c r="K36" s="324"/>
      <c r="L36" s="324"/>
      <c r="M36" s="324"/>
      <c r="N36" s="324"/>
      <c r="O36" s="325"/>
      <c r="P36" s="198"/>
      <c r="Q36" s="198"/>
      <c r="R36" s="198"/>
      <c r="S36" s="198"/>
      <c r="T36" s="198"/>
      <c r="U36" s="198"/>
      <c r="V36" s="198"/>
      <c r="W36" s="198"/>
      <c r="X36" s="199"/>
      <c r="Y36" s="120" t="s">
        <v>15</v>
      </c>
      <c r="Z36" s="121"/>
      <c r="AA36" s="171"/>
      <c r="AB36" s="683" t="s">
        <v>461</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2">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2">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462</v>
      </c>
      <c r="AX38" s="109"/>
    </row>
    <row r="39" spans="1:50" ht="22.5" customHeight="1" x14ac:dyDescent="0.2">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336"/>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2">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692"/>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2">
      <c r="A41" s="671"/>
      <c r="B41" s="672"/>
      <c r="C41" s="672"/>
      <c r="D41" s="672"/>
      <c r="E41" s="672"/>
      <c r="F41" s="673"/>
      <c r="G41" s="323"/>
      <c r="H41" s="324"/>
      <c r="I41" s="324"/>
      <c r="J41" s="324"/>
      <c r="K41" s="324"/>
      <c r="L41" s="324"/>
      <c r="M41" s="324"/>
      <c r="N41" s="324"/>
      <c r="O41" s="325"/>
      <c r="P41" s="198"/>
      <c r="Q41" s="198"/>
      <c r="R41" s="198"/>
      <c r="S41" s="198"/>
      <c r="T41" s="198"/>
      <c r="U41" s="198"/>
      <c r="V41" s="198"/>
      <c r="W41" s="198"/>
      <c r="X41" s="199"/>
      <c r="Y41" s="120" t="s">
        <v>15</v>
      </c>
      <c r="Z41" s="121"/>
      <c r="AA41" s="171"/>
      <c r="AB41" s="683" t="s">
        <v>461</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2">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2">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462</v>
      </c>
      <c r="AX43" s="109"/>
    </row>
    <row r="44" spans="1:50" ht="22.5" customHeight="1" x14ac:dyDescent="0.2">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336"/>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2">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692"/>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2">
      <c r="A46" s="671"/>
      <c r="B46" s="672"/>
      <c r="C46" s="672"/>
      <c r="D46" s="672"/>
      <c r="E46" s="672"/>
      <c r="F46" s="673"/>
      <c r="G46" s="323"/>
      <c r="H46" s="324"/>
      <c r="I46" s="324"/>
      <c r="J46" s="324"/>
      <c r="K46" s="324"/>
      <c r="L46" s="324"/>
      <c r="M46" s="324"/>
      <c r="N46" s="324"/>
      <c r="O46" s="325"/>
      <c r="P46" s="198"/>
      <c r="Q46" s="198"/>
      <c r="R46" s="198"/>
      <c r="S46" s="198"/>
      <c r="T46" s="198"/>
      <c r="U46" s="198"/>
      <c r="V46" s="198"/>
      <c r="W46" s="198"/>
      <c r="X46" s="199"/>
      <c r="Y46" s="120" t="s">
        <v>15</v>
      </c>
      <c r="Z46" s="121"/>
      <c r="AA46" s="171"/>
      <c r="AB46" s="683" t="s">
        <v>461</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2">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2">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459</v>
      </c>
      <c r="AX48" s="109"/>
    </row>
    <row r="49" spans="1:50" ht="22.5" customHeight="1" x14ac:dyDescent="0.2">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336"/>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2">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692"/>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2">
      <c r="A51" s="671"/>
      <c r="B51" s="672"/>
      <c r="C51" s="672"/>
      <c r="D51" s="672"/>
      <c r="E51" s="672"/>
      <c r="F51" s="673"/>
      <c r="G51" s="323"/>
      <c r="H51" s="324"/>
      <c r="I51" s="324"/>
      <c r="J51" s="324"/>
      <c r="K51" s="324"/>
      <c r="L51" s="324"/>
      <c r="M51" s="324"/>
      <c r="N51" s="324"/>
      <c r="O51" s="325"/>
      <c r="P51" s="198"/>
      <c r="Q51" s="198"/>
      <c r="R51" s="198"/>
      <c r="S51" s="198"/>
      <c r="T51" s="198"/>
      <c r="U51" s="198"/>
      <c r="V51" s="198"/>
      <c r="W51" s="198"/>
      <c r="X51" s="199"/>
      <c r="Y51" s="120" t="s">
        <v>15</v>
      </c>
      <c r="Z51" s="121"/>
      <c r="AA51" s="171"/>
      <c r="AB51" s="693" t="s">
        <v>460</v>
      </c>
      <c r="AC51" s="694"/>
      <c r="AD51" s="694"/>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2" zoomScale="70" zoomScaleNormal="75" zoomScalePageLayoutView="70" workbookViewId="0">
      <selection activeCell="G4" sqref="G4:K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695" t="s">
        <v>34</v>
      </c>
      <c r="B2" s="696"/>
      <c r="C2" s="696"/>
      <c r="D2" s="696"/>
      <c r="E2" s="696"/>
      <c r="F2" s="697"/>
      <c r="G2" s="388" t="s">
        <v>367</v>
      </c>
      <c r="H2" s="389"/>
      <c r="I2" s="389"/>
      <c r="J2" s="389"/>
      <c r="K2" s="389"/>
      <c r="L2" s="389"/>
      <c r="M2" s="389"/>
      <c r="N2" s="389"/>
      <c r="O2" s="389"/>
      <c r="P2" s="389"/>
      <c r="Q2" s="389"/>
      <c r="R2" s="389"/>
      <c r="S2" s="389"/>
      <c r="T2" s="389"/>
      <c r="U2" s="389"/>
      <c r="V2" s="389"/>
      <c r="W2" s="389"/>
      <c r="X2" s="389"/>
      <c r="Y2" s="389"/>
      <c r="Z2" s="389"/>
      <c r="AA2" s="389"/>
      <c r="AB2" s="390"/>
      <c r="AC2" s="388" t="s">
        <v>457</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2">
      <c r="A3" s="698"/>
      <c r="B3" s="699"/>
      <c r="C3" s="699"/>
      <c r="D3" s="699"/>
      <c r="E3" s="699"/>
      <c r="F3" s="700"/>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2">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2">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2">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2">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2">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2">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2">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2">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2">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2">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5">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2">
      <c r="A15" s="698"/>
      <c r="B15" s="699"/>
      <c r="C15" s="699"/>
      <c r="D15" s="699"/>
      <c r="E15" s="699"/>
      <c r="F15" s="700"/>
      <c r="G15" s="388" t="s">
        <v>368</v>
      </c>
      <c r="H15" s="389"/>
      <c r="I15" s="389"/>
      <c r="J15" s="389"/>
      <c r="K15" s="389"/>
      <c r="L15" s="389"/>
      <c r="M15" s="389"/>
      <c r="N15" s="389"/>
      <c r="O15" s="389"/>
      <c r="P15" s="389"/>
      <c r="Q15" s="389"/>
      <c r="R15" s="389"/>
      <c r="S15" s="389"/>
      <c r="T15" s="389"/>
      <c r="U15" s="389"/>
      <c r="V15" s="389"/>
      <c r="W15" s="389"/>
      <c r="X15" s="389"/>
      <c r="Y15" s="389"/>
      <c r="Z15" s="389"/>
      <c r="AA15" s="389"/>
      <c r="AB15" s="390"/>
      <c r="AC15" s="388" t="s">
        <v>369</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2">
      <c r="A16" s="698"/>
      <c r="B16" s="699"/>
      <c r="C16" s="699"/>
      <c r="D16" s="699"/>
      <c r="E16" s="699"/>
      <c r="F16" s="700"/>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2">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2">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2">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2">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2">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2">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2">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2">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2">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2">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5">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2">
      <c r="A28" s="698"/>
      <c r="B28" s="699"/>
      <c r="C28" s="699"/>
      <c r="D28" s="699"/>
      <c r="E28" s="699"/>
      <c r="F28" s="700"/>
      <c r="G28" s="388" t="s">
        <v>370</v>
      </c>
      <c r="H28" s="389"/>
      <c r="I28" s="389"/>
      <c r="J28" s="389"/>
      <c r="K28" s="389"/>
      <c r="L28" s="389"/>
      <c r="M28" s="389"/>
      <c r="N28" s="389"/>
      <c r="O28" s="389"/>
      <c r="P28" s="389"/>
      <c r="Q28" s="389"/>
      <c r="R28" s="389"/>
      <c r="S28" s="389"/>
      <c r="T28" s="389"/>
      <c r="U28" s="389"/>
      <c r="V28" s="389"/>
      <c r="W28" s="389"/>
      <c r="X28" s="389"/>
      <c r="Y28" s="389"/>
      <c r="Z28" s="389"/>
      <c r="AA28" s="389"/>
      <c r="AB28" s="390"/>
      <c r="AC28" s="388" t="s">
        <v>371</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2">
      <c r="A29" s="698"/>
      <c r="B29" s="699"/>
      <c r="C29" s="699"/>
      <c r="D29" s="699"/>
      <c r="E29" s="699"/>
      <c r="F29" s="700"/>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2">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2">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2">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2">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2">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2">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2">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2">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2">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2">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5">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2">
      <c r="A41" s="698"/>
      <c r="B41" s="699"/>
      <c r="C41" s="699"/>
      <c r="D41" s="699"/>
      <c r="E41" s="699"/>
      <c r="F41" s="700"/>
      <c r="G41" s="388" t="s">
        <v>372</v>
      </c>
      <c r="H41" s="389"/>
      <c r="I41" s="389"/>
      <c r="J41" s="389"/>
      <c r="K41" s="389"/>
      <c r="L41" s="389"/>
      <c r="M41" s="389"/>
      <c r="N41" s="389"/>
      <c r="O41" s="389"/>
      <c r="P41" s="389"/>
      <c r="Q41" s="389"/>
      <c r="R41" s="389"/>
      <c r="S41" s="389"/>
      <c r="T41" s="389"/>
      <c r="U41" s="389"/>
      <c r="V41" s="389"/>
      <c r="W41" s="389"/>
      <c r="X41" s="389"/>
      <c r="Y41" s="389"/>
      <c r="Z41" s="389"/>
      <c r="AA41" s="389"/>
      <c r="AB41" s="390"/>
      <c r="AC41" s="388" t="s">
        <v>373</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2">
      <c r="A42" s="698"/>
      <c r="B42" s="699"/>
      <c r="C42" s="699"/>
      <c r="D42" s="699"/>
      <c r="E42" s="699"/>
      <c r="F42" s="700"/>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2">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2">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2">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2">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2">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2">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2">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2">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2">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2">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5">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5"/>
    <row r="55" spans="1:50" ht="30" customHeight="1" x14ac:dyDescent="0.2">
      <c r="A55" s="695" t="s">
        <v>34</v>
      </c>
      <c r="B55" s="696"/>
      <c r="C55" s="696"/>
      <c r="D55" s="696"/>
      <c r="E55" s="696"/>
      <c r="F55" s="697"/>
      <c r="G55" s="388" t="s">
        <v>374</v>
      </c>
      <c r="H55" s="389"/>
      <c r="I55" s="389"/>
      <c r="J55" s="389"/>
      <c r="K55" s="389"/>
      <c r="L55" s="389"/>
      <c r="M55" s="389"/>
      <c r="N55" s="389"/>
      <c r="O55" s="389"/>
      <c r="P55" s="389"/>
      <c r="Q55" s="389"/>
      <c r="R55" s="389"/>
      <c r="S55" s="389"/>
      <c r="T55" s="389"/>
      <c r="U55" s="389"/>
      <c r="V55" s="389"/>
      <c r="W55" s="389"/>
      <c r="X55" s="389"/>
      <c r="Y55" s="389"/>
      <c r="Z55" s="389"/>
      <c r="AA55" s="389"/>
      <c r="AB55" s="390"/>
      <c r="AC55" s="388" t="s">
        <v>375</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2">
      <c r="A56" s="698"/>
      <c r="B56" s="699"/>
      <c r="C56" s="699"/>
      <c r="D56" s="699"/>
      <c r="E56" s="699"/>
      <c r="F56" s="700"/>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2">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2">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2">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2">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2">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2">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2">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2">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2">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2">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5">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2">
      <c r="A68" s="698"/>
      <c r="B68" s="699"/>
      <c r="C68" s="699"/>
      <c r="D68" s="699"/>
      <c r="E68" s="699"/>
      <c r="F68" s="700"/>
      <c r="G68" s="388" t="s">
        <v>376</v>
      </c>
      <c r="H68" s="389"/>
      <c r="I68" s="389"/>
      <c r="J68" s="389"/>
      <c r="K68" s="389"/>
      <c r="L68" s="389"/>
      <c r="M68" s="389"/>
      <c r="N68" s="389"/>
      <c r="O68" s="389"/>
      <c r="P68" s="389"/>
      <c r="Q68" s="389"/>
      <c r="R68" s="389"/>
      <c r="S68" s="389"/>
      <c r="T68" s="389"/>
      <c r="U68" s="389"/>
      <c r="V68" s="389"/>
      <c r="W68" s="389"/>
      <c r="X68" s="389"/>
      <c r="Y68" s="389"/>
      <c r="Z68" s="389"/>
      <c r="AA68" s="389"/>
      <c r="AB68" s="390"/>
      <c r="AC68" s="388" t="s">
        <v>377</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2">
      <c r="A69" s="698"/>
      <c r="B69" s="699"/>
      <c r="C69" s="699"/>
      <c r="D69" s="699"/>
      <c r="E69" s="699"/>
      <c r="F69" s="700"/>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2">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2">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2">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2">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2">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2">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2">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2">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2">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2">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5">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2">
      <c r="A81" s="698"/>
      <c r="B81" s="699"/>
      <c r="C81" s="699"/>
      <c r="D81" s="699"/>
      <c r="E81" s="699"/>
      <c r="F81" s="700"/>
      <c r="G81" s="388" t="s">
        <v>378</v>
      </c>
      <c r="H81" s="389"/>
      <c r="I81" s="389"/>
      <c r="J81" s="389"/>
      <c r="K81" s="389"/>
      <c r="L81" s="389"/>
      <c r="M81" s="389"/>
      <c r="N81" s="389"/>
      <c r="O81" s="389"/>
      <c r="P81" s="389"/>
      <c r="Q81" s="389"/>
      <c r="R81" s="389"/>
      <c r="S81" s="389"/>
      <c r="T81" s="389"/>
      <c r="U81" s="389"/>
      <c r="V81" s="389"/>
      <c r="W81" s="389"/>
      <c r="X81" s="389"/>
      <c r="Y81" s="389"/>
      <c r="Z81" s="389"/>
      <c r="AA81" s="389"/>
      <c r="AB81" s="390"/>
      <c r="AC81" s="388" t="s">
        <v>379</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2">
      <c r="A82" s="698"/>
      <c r="B82" s="699"/>
      <c r="C82" s="699"/>
      <c r="D82" s="699"/>
      <c r="E82" s="699"/>
      <c r="F82" s="700"/>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2">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2">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2">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2">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2">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2">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2">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2">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2">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2">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5">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2">
      <c r="A94" s="698"/>
      <c r="B94" s="699"/>
      <c r="C94" s="699"/>
      <c r="D94" s="699"/>
      <c r="E94" s="699"/>
      <c r="F94" s="700"/>
      <c r="G94" s="388" t="s">
        <v>380</v>
      </c>
      <c r="H94" s="389"/>
      <c r="I94" s="389"/>
      <c r="J94" s="389"/>
      <c r="K94" s="389"/>
      <c r="L94" s="389"/>
      <c r="M94" s="389"/>
      <c r="N94" s="389"/>
      <c r="O94" s="389"/>
      <c r="P94" s="389"/>
      <c r="Q94" s="389"/>
      <c r="R94" s="389"/>
      <c r="S94" s="389"/>
      <c r="T94" s="389"/>
      <c r="U94" s="389"/>
      <c r="V94" s="389"/>
      <c r="W94" s="389"/>
      <c r="X94" s="389"/>
      <c r="Y94" s="389"/>
      <c r="Z94" s="389"/>
      <c r="AA94" s="389"/>
      <c r="AB94" s="390"/>
      <c r="AC94" s="388" t="s">
        <v>381</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2">
      <c r="A95" s="698"/>
      <c r="B95" s="699"/>
      <c r="C95" s="699"/>
      <c r="D95" s="699"/>
      <c r="E95" s="699"/>
      <c r="F95" s="700"/>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2">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2">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2">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2">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2">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2">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2">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2">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2">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2">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5">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5"/>
    <row r="108" spans="1:50" ht="30" customHeight="1" x14ac:dyDescent="0.2">
      <c r="A108" s="695" t="s">
        <v>34</v>
      </c>
      <c r="B108" s="696"/>
      <c r="C108" s="696"/>
      <c r="D108" s="696"/>
      <c r="E108" s="696"/>
      <c r="F108" s="697"/>
      <c r="G108" s="388" t="s">
        <v>382</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383</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2">
      <c r="A109" s="698"/>
      <c r="B109" s="699"/>
      <c r="C109" s="699"/>
      <c r="D109" s="699"/>
      <c r="E109" s="699"/>
      <c r="F109" s="700"/>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2">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2">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2">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2">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2">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2">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2">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2">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2">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2">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5">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2">
      <c r="A121" s="698"/>
      <c r="B121" s="699"/>
      <c r="C121" s="699"/>
      <c r="D121" s="699"/>
      <c r="E121" s="699"/>
      <c r="F121" s="700"/>
      <c r="G121" s="388" t="s">
        <v>404</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384</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2">
      <c r="A122" s="698"/>
      <c r="B122" s="699"/>
      <c r="C122" s="699"/>
      <c r="D122" s="699"/>
      <c r="E122" s="699"/>
      <c r="F122" s="700"/>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2">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2">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2">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2">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2">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2">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2">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2">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2">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2">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5">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2">
      <c r="A134" s="698"/>
      <c r="B134" s="699"/>
      <c r="C134" s="699"/>
      <c r="D134" s="699"/>
      <c r="E134" s="699"/>
      <c r="F134" s="700"/>
      <c r="G134" s="388" t="s">
        <v>385</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386</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2">
      <c r="A135" s="698"/>
      <c r="B135" s="699"/>
      <c r="C135" s="699"/>
      <c r="D135" s="699"/>
      <c r="E135" s="699"/>
      <c r="F135" s="700"/>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2">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2">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2">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2">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2">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2">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2">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2">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2">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2">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5">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2">
      <c r="A147" s="698"/>
      <c r="B147" s="699"/>
      <c r="C147" s="699"/>
      <c r="D147" s="699"/>
      <c r="E147" s="699"/>
      <c r="F147" s="700"/>
      <c r="G147" s="388" t="s">
        <v>387</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388</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2">
      <c r="A148" s="698"/>
      <c r="B148" s="699"/>
      <c r="C148" s="699"/>
      <c r="D148" s="699"/>
      <c r="E148" s="699"/>
      <c r="F148" s="700"/>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2">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2">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2">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2">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2">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2">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2">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2">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2">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2">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5">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5"/>
    <row r="161" spans="1:50" ht="30" customHeight="1" x14ac:dyDescent="0.2">
      <c r="A161" s="695" t="s">
        <v>34</v>
      </c>
      <c r="B161" s="696"/>
      <c r="C161" s="696"/>
      <c r="D161" s="696"/>
      <c r="E161" s="696"/>
      <c r="F161" s="697"/>
      <c r="G161" s="388" t="s">
        <v>389</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390</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2">
      <c r="A162" s="698"/>
      <c r="B162" s="699"/>
      <c r="C162" s="699"/>
      <c r="D162" s="699"/>
      <c r="E162" s="699"/>
      <c r="F162" s="700"/>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2">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2">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2">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2">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2">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2">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2">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2">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2">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2">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5">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2">
      <c r="A174" s="698"/>
      <c r="B174" s="699"/>
      <c r="C174" s="699"/>
      <c r="D174" s="699"/>
      <c r="E174" s="699"/>
      <c r="F174" s="700"/>
      <c r="G174" s="388" t="s">
        <v>391</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392</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2">
      <c r="A175" s="698"/>
      <c r="B175" s="699"/>
      <c r="C175" s="699"/>
      <c r="D175" s="699"/>
      <c r="E175" s="699"/>
      <c r="F175" s="700"/>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2">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2">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2">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2">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2">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2">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2">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2">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2">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2">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5">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2">
      <c r="A187" s="698"/>
      <c r="B187" s="699"/>
      <c r="C187" s="699"/>
      <c r="D187" s="699"/>
      <c r="E187" s="699"/>
      <c r="F187" s="700"/>
      <c r="G187" s="388" t="s">
        <v>393</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394</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2">
      <c r="A188" s="698"/>
      <c r="B188" s="699"/>
      <c r="C188" s="699"/>
      <c r="D188" s="699"/>
      <c r="E188" s="699"/>
      <c r="F188" s="700"/>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2">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2">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2">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2">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2">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2">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2">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2">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2">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2">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5">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2">
      <c r="A200" s="698"/>
      <c r="B200" s="699"/>
      <c r="C200" s="699"/>
      <c r="D200" s="699"/>
      <c r="E200" s="699"/>
      <c r="F200" s="700"/>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395</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2">
      <c r="A201" s="698"/>
      <c r="B201" s="699"/>
      <c r="C201" s="699"/>
      <c r="D201" s="699"/>
      <c r="E201" s="699"/>
      <c r="F201" s="700"/>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2">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2">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2">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2">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2">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2">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2">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2">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2">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2">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5">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5"/>
    <row r="214" spans="1:50" ht="30" customHeight="1" x14ac:dyDescent="0.2">
      <c r="A214" s="713" t="s">
        <v>34</v>
      </c>
      <c r="B214" s="714"/>
      <c r="C214" s="714"/>
      <c r="D214" s="714"/>
      <c r="E214" s="714"/>
      <c r="F214" s="715"/>
      <c r="G214" s="388" t="s">
        <v>396</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397</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2">
      <c r="A215" s="698"/>
      <c r="B215" s="699"/>
      <c r="C215" s="699"/>
      <c r="D215" s="699"/>
      <c r="E215" s="699"/>
      <c r="F215" s="700"/>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2">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2">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2">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2">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2">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2">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2">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2">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2">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2">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5">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2">
      <c r="A227" s="698"/>
      <c r="B227" s="699"/>
      <c r="C227" s="699"/>
      <c r="D227" s="699"/>
      <c r="E227" s="699"/>
      <c r="F227" s="700"/>
      <c r="G227" s="388" t="s">
        <v>398</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399</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2">
      <c r="A228" s="698"/>
      <c r="B228" s="699"/>
      <c r="C228" s="699"/>
      <c r="D228" s="699"/>
      <c r="E228" s="699"/>
      <c r="F228" s="700"/>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2">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2">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2">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2">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2">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2">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2">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2">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2">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2">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5">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2">
      <c r="A240" s="698"/>
      <c r="B240" s="699"/>
      <c r="C240" s="699"/>
      <c r="D240" s="699"/>
      <c r="E240" s="699"/>
      <c r="F240" s="700"/>
      <c r="G240" s="388" t="s">
        <v>400</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401</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2">
      <c r="A241" s="698"/>
      <c r="B241" s="699"/>
      <c r="C241" s="699"/>
      <c r="D241" s="699"/>
      <c r="E241" s="699"/>
      <c r="F241" s="700"/>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2">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2">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2">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2">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2">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2">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2">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2">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2">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2">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5">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2">
      <c r="A253" s="698"/>
      <c r="B253" s="699"/>
      <c r="C253" s="699"/>
      <c r="D253" s="699"/>
      <c r="E253" s="699"/>
      <c r="F253" s="700"/>
      <c r="G253" s="388" t="s">
        <v>402</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403</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2">
      <c r="A254" s="698"/>
      <c r="B254" s="699"/>
      <c r="C254" s="699"/>
      <c r="D254" s="699"/>
      <c r="E254" s="699"/>
      <c r="F254" s="700"/>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2">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2">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2">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2">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2">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2">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2">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2">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2">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2">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5">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8" zoomScale="70" zoomScaleNormal="75" zoomScalePageLayoutView="70" workbookViewId="0">
      <selection activeCell="C4" sqref="C4:L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2">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2">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2">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2">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2">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2">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2">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2">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2">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2">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2">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2">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2">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2">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2">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2">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2">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2">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2">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2">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2">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2">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2">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2">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2">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2">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2">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2">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2">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2">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2">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2">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2">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2">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2">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2">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2">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2">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2">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2">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2">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2">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2">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2">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2">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2">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2">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2">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2">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2">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2">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2">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2">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2">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2">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2">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2">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2">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2">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2">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2">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2">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2">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2">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2">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2">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2">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2">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2">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2">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2">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2">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2">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2">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2">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2">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2">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2">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2">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2">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2">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2">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2">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2">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2">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2">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2">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2">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2">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2">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2">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2">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2">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2">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2">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2">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2">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2">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2">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2">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2">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2">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2">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2">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2">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2">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2">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2">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2">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2">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2">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2">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2">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2">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2">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2">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2">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2">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2">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2">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2">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2">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2">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2">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2">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2">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2">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2">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2">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2">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2">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2">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2">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2">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2">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2">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2">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2">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2">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2">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2">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2">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2">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2">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2">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2">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2">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2">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2">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2">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2">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2">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2">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2">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2">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2">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2">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2">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2">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2">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2">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2">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2">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2">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2">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2">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2">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2">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2">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2">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2">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2">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2">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2">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2">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2">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2">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2">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2">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2">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2">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2">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2">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2">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2">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2">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2">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2">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2">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2">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2">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2">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2">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2">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2">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2">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2">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2">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2">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2">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2">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2">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2">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2">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2">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2">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2">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2">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2">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2">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2">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2">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2">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2">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2">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2">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2">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x14ac:dyDescent="0.2">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2">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2">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2">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2">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2">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2">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2">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2">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2">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2">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2">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2">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2">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2">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2">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2">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2">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2">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2">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2">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2">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2">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2">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2">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2">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2">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2">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2">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2">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2">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2">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2">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2">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2">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2">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2">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2">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2">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2">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2">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2">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2">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2">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2">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2">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2">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2">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2">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2">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2">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2">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2">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2">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2">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2">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2">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2">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2">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2">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2">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2">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2">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2">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2">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2">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2">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2">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2">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2">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2">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2">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2">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2">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2">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2">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2">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2">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2">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2">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2">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2">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2">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2">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2">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2">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2">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2">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2">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2">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2">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2">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2">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2">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2">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2">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2">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2">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2">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2">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2">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2">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2">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2">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2">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2">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2">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2">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2">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2">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2">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2">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2">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2">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2">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2">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2">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2">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2">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2">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2">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2">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2">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2">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2">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2">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2">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2">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2">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2">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2">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2">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2">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2">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2">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2">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2">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2">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2">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2">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2">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2">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2">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2">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2">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2">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2">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2">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2">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2">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2">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2">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2">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2">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2">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2">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2">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2">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2">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2">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2">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2">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2">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2">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2">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2">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2">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2">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2">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2">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2">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2">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2">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2">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2">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2">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2">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2">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2">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2">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2">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2">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2">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2">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2">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2">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2">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2">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2">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2">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2">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2">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2">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2">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2">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2">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2">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2">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2">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2">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2">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2">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2">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2">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2">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2">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2">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2">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2">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2">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2">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2">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2">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2">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2">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2">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2">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2">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2">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2">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2">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2">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2">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2">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2">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2">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2">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2">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2">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2">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2">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2">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2">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2">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2">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2">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2">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2">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2">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2">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2">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2">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2">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2">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2">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2">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2">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2">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2">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2">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2">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2">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2">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2">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2">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2">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2">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2">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2">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2">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2">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2">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2">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2">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2">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2">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2">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2">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2">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2">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2">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2">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2">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2">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2">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2">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2">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2">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2">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2">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2">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2">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2">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2">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2">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2">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2">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2">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2">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2">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2">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2">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2">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2">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2">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2">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2">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2">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2">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2">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2">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2">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2">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2">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2">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2">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2">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2">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2">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2">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2">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2">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2">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2">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2">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2">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2">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2">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2">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2">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2">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2">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2">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2">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2">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2">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2">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2">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2">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2">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2">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2">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2">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2">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2">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2">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2">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2">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2">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2">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2">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2">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2">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2">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2">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2">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2">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2">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2">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2">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2">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2">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2">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2">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2">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2">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2">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2">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2">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2">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2">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2">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2">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2">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2">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2">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2">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2">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2">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2">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2">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2">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2">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2">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2">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2">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2">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2">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2">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2">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2">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2">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2">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2">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2">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2">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2">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2">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2">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2">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2">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2">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2">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2">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2">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2">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2">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2">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2">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2">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2">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2">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2">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2">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2">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2">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2">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2">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2">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2">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2">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2">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2">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2">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2">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2">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2">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2">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2">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2">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2">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2">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2">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2">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2">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2">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2">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2">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2">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2">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2">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2">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2">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2">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2">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2">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2">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2">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2">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2">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2">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2">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2">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2">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2">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2">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2">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2">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2">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2">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2">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2">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2">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2">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2">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2">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2">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2">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2">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2">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2">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2">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2">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2">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2">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2">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2">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2">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2">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2">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2">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2">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2">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2">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2">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2">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2">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2">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2">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2">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2">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2">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2">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2">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2">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2">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2">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2">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2">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2">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2">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2">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2">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2">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2">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2">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2">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2">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2">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2">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2">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2">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2">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2">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2">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2">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2">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2">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2">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2">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2">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2">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2">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2">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2">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2">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2">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2">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2">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2">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2">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2">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2">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2">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2">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2">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2">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2">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2">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2">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2">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2">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2">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2">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2">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2">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2">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2">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2">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2">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2">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2">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2">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2">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2">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2">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2">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2">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2">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2">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2">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2">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2">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2">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2">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2">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2">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2">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2">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2">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2">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2">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2">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2">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2">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2">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2">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2">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2">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2">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2">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2">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2">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2">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2">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2">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2">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2">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2">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2">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2">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2">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2">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2">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2">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2">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2">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2">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2">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2">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2">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2">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2">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2">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2">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2">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2">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2">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2">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2">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2">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2">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2">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2">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2">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2">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2">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2">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2">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2">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2">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2">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2">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2">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2">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2">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2">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2">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2">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2">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2">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2">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2">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2">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2">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2">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2">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2">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2">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2">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2">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2">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2">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2">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2">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2">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2">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2">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2">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2">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2">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2">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2">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2">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2">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2">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2">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2">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2">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2">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2">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2">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2">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2">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2">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2">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2">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2">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2">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2">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2">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2">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2">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2">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2">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2">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2">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2">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2">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2">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2">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2">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2">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2">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2">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2">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2">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2">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2">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2">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2">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2">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2">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2">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2">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2">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2">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2">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2">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2">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2">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2">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2">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2">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2">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2">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2">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2">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2">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2">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2">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2">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2">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2">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2">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2">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2">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2">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2">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2">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2">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2">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2">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2">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2">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2">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2">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2">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2">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2">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2">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2">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2">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2">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2">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2">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2">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2">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2">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2">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2">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2">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2">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2">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2">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2">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2">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2">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2">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2">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2">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2">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2">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2">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2">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2">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2">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2">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2">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2">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2">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2">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2">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2">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2">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2">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2">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2">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2">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2">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2">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2">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2">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2">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2">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2">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2">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2">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x14ac:dyDescent="0.2">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2">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2">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2">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2">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2">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2">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2">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2">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2">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2">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2">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2">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2">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2">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2">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2">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2">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2">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2">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2">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2">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2">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2">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2">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2">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2">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2">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2">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2">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2">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2">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2">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2">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2">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2">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2">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2">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2">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2">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2">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2">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2">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2">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2">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2">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2">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2">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2">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2">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2">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2">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2">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2">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2">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2">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2">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2">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2">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2">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2">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2">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2">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2">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2">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2">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2">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2">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2">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2">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2">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2">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2">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2">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2">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2">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2">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2">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2">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2">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2">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2">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2">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2">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2">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2">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2">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2">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2">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2">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2">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2">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2">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2">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2">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2">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2">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2">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2">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2">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2">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2">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2">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2">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2">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2">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2">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2">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2">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2">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2">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2">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2">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2">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2">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2">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2">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2">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2">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2">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2">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2">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2">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2">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2">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2">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2">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2">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2">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2">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2">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2">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2">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2">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2">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2">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2">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2">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2">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2">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2">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2">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2">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2">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2">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2">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2">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2">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2">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2">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2">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2">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2">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2">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2">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2">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2">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2">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2">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2">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2">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2">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2">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2">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2">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2">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2">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2">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2">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2">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2">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2">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2">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2">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2">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2">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2">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2">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2">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2">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2">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2">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2">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2">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2">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2">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2">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2">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2">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2">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2">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2">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2">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2">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2">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2">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2">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2">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2">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2">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2">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2">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2">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2">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2">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2">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2">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2">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2">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2">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2">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2">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2">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2">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2">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2">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2">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2">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2">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2">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2">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2">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2">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2">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2">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2">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2">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2">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2">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2">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2">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2">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2">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2">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2">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2">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2">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2">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2">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2">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2">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2">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2">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2">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2">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2">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2">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2">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2">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2">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2">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2">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2">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2">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2">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2">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2">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2">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2">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2">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2">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2">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2">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2">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2">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2">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2">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2">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2">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2">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2">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2">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2">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2">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2">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2">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2">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2">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2">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2">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2">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2">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2">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2">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2">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2">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2015-06-17T04:15:00Z</cp:lastPrinted>
  <dcterms:created xsi:type="dcterms:W3CDTF">2012-03-13T00:50:25Z</dcterms:created>
  <dcterms:modified xsi:type="dcterms:W3CDTF">2015-08-27T12:09:29Z</dcterms:modified>
</cp:coreProperties>
</file>