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0" yWindow="456"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<sst xmlns="http://schemas.openxmlformats.org/spreadsheetml/2006/main" count="828" uniqueCount="490">
  <si>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</si>
  <si>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</si>
  <si>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</si>
  <si>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</si>
  <si>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</si>
  <si>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</si>
  <si>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</si>
  <si>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</si>
  <si>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</si>
  <si>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</si>
  <si>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</si>
  <si>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</si>
  <si>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</si>
  <si>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</si>
  <si>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</si>
  <si>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</si>
  <si>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</si>
  <si>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</si>
  <si>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</si>
  <si>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</si>
  <si>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</si>
  <si>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</si>
  <si>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</si>
  <si>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</si>
  <si>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</si>
  <si>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</si>
  <si>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</si>
  <si>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</si>
  <si>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</si>
  <si>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</si>
  <si>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</si>
  <si>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</si>
  <si>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</si>
  <si>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</si>
  <si>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</si>
  <si>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</si>
  <si>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</si>
  <si>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</si>
  <si>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</si>
  <si>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</si>
  <si>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</si>
  <si>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</si>
  <si>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</si>
  <si>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</si>
  <si>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</si>
  <si>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</si>
  <si>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</si>
  <si>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</si>
  <si>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</si>
  <si>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</si>
  <si>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</si>
  <si>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</si>
  <si>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</si>
  <si>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</si>
  <si>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</si>
  <si>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</si>
  <si>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</si>
  <si>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</si>
  <si>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</si>
  <si>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</si>
  <si>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</si>
  <si>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</si>
  <si>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</si>
  <si>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</si>
  <si>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</si>
  <si>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</si>
  <si>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</si>
  <si>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</si>
  <si>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</si>
  <si>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</si>
  <si>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</si>
  <si>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</si>
  <si>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</si>
  <si>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</si>
  <si>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</si>
  <si>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</si>
  <si>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</si>
  <si>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</si>
  <si>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</si>
  <si>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</si>
  <si>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</si>
  <si>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</si>
  <si>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</si>
  <si>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</si>
  <si>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</si>
  <si>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</si>
  <si>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</si>
  <si>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</si>
  <si>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</si>
  <si>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</si>
  <si>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</si>
  <si>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</si>
  <si>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</si>
  <si>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</si>
  <si>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</si>
  <si>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</si>
  <si>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</si>
  <si>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</si>
  <si>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</si>
  <si>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</si>
  <si>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</si>
  <si>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</si>
  <si>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</si>
  <si>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</si>
  <si>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</si>
  <si>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</si>
  <si>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</si>
  <si>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</si>
  <si>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</si>
  <si>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</si>
  <si>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</si>
  <si>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</si>
  <si>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</si>
  <si>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</si>
  <si>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</si>
  <si>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</si>
  <si>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</si>
  <si>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</si>
  <si>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</si>
  <si>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</si>
  <si>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</si>
  <si>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</si>
  <si>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</si>
  <si>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</si>
  <si>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</si>
  <si>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</si>
  <si>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</si>
  <si>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</si>
  <si>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</si>
  <si>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</si>
  <si>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</si>
  <si>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</si>
  <si>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</si>
  <si>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</si>
  <si>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</si>
  <si>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</si>
  <si>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</si>
  <si>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</si>
  <si>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</si>
  <si>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</si>
  <si>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</si>
  <si>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</si>
  <si>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</si>
  <si>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</si>
  <si>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</si>
  <si>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</si>
  <si>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</si>
  <si>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</si>
  <si>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</si>
  <si>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</si>
  <si>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</si>
  <si>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</si>
  <si>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</si>
  <si>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</si>
  <si>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</si>
  <si>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</si>
  <si>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</si>
  <si>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</si>
  <si>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</si>
  <si>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</si>
  <si>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</si>
  <si>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</si>
  <si>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</si>
  <si>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</si>
  <si>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</si>
  <si>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</si>
  <si>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</si>
  <si>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</si>
  <si>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</si>
  <si>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</si>
  <si>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</si>
  <si>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</si>
  <si>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</si>
  <si>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</si>
  <si>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</si>
  <si>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</si>
  <si>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</si>
  <si>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</si>
  <si>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</si>
  <si>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</si>
  <si>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</si>
  <si>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</si>
  <si>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</si>
  <si>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</si>
  <si>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</si>
  <si>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</si>
  <si>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</si>
  <si>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</si>
  <si>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</si>
  <si>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</si>
  <si>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</si>
  <si>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</si>
  <si>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</si>
  <si>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</si>
  <si>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</si>
  <si>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</si>
  <si>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</si>
  <si>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</si>
  <si>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</si>
  <si>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</si>
  <si>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</si>
  <si>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</si>
  <si>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</si>
  <si>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</si>
  <si>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</si>
  <si>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</si>
  <si>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</si>
  <si>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</si>
  <si>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</si>
  <si>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</si>
  <si>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</si>
  <si>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</si>
  <si>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</si>
  <si>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</si>
  <si>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</si>
  <si>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</si>
  <si>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</si>
  <si>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</si>
  <si>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</si>
  <si>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</si>
  <si>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</si>
  <si>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</si>
  <si>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</si>
  <si>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</si>
  <si>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</si>
  <si>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</si>
  <si>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</si>
  <si>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</si>
  <si>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</si>
  <si>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</si>
  <si>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</si>
  <si>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</si>
  <si>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</si>
  <si>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</si>
  <si>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</si>
  <si>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</si>
  <si>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</si>
  <si>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</si>
  <si>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</si>
  <si>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</si>
  <si>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</si>
  <si>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</si>
  <si>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</si>
  <si>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</si>
  <si>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</si>
  <si>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</si>
  <si>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</si>
  <si>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</si>
  <si>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</si>
  <si>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</si>
  <si>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</si>
  <si>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</si>
  <si>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</si>
  <si>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</si>
  <si>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</si>
  <si>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</si>
  <si>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</si>
  <si>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</si>
  <si>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</si>
  <si>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</si>
  <si>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</si>
  <si>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</si>
  <si>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</si>
  <si>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</si>
  <si>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</si>
  <si>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</si>
  <si>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</si>
  <si>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</si>
  <si>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</si>
  <si>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</si>
  <si>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</si>
  <si>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</si>
  <si>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</si>
  <si>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</si>
  <si>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</si>
  <si>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</si>
  <si>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</si>
  <si>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</si>
  <si>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</si>
  <si>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</si>
  <si>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</si>
  <si>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</si>
  <si>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</si>
  <si>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</si>
  <si>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</si>
  <si>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</si>
  <si>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</si>
  <si>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</si>
  <si>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</si>
  <si>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</si>
  <si>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</si>
  <si>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</si>
  <si>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</si>
  <si>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</si>
  <si>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</si>
  <si>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</si>
  <si>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</si>
  <si>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</si>
  <si>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</si>
  <si>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</si>
  <si>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</si>
  <si>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</si>
  <si>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</si>
  <si>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</si>
  <si>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</si>
  <si>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</si>
  <si>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</si>
  <si>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</si>
  <si>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</si>
  <si>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</si>
  <si>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</si>
  <si>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</si>
  <si>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</si>
  <si>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</si>
  <si>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</si>
  <si>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</si>
  <si>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</si>
  <si>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</si>
  <si>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</si>
  <si>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</si>
  <si>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</si>
  <si>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</si>
  <si>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</si>
  <si>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</si>
  <si>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</si>
  <si>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</si>
  <si>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</si>
  <si>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</si>
  <si>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</si>
  <si>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</si>
  <si>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</si>
  <si>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</si>
  <si>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</si>
  <si>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</si>
  <si>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</si>
  <si>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</si>
  <si>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</si>
  <si>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</si>
  <si>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</si>
  <si>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</si>
  <si>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</si>
  <si>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</si>
  <si>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</si>
  <si>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</si>
  <si>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</si>
  <si>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</si>
  <si>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</si>
  <si>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</si>
  <si>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</si>
  <si>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</si>
  <si>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</si>
  <si>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</si>
  <si>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</si>
  <si>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</si>
  <si>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</si>
  <si>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</si>
  <si>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</si>
  <si>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</si>
  <si>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</si>
  <si>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</si>
  <si>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</si>
  <si>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</si>
  <si>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</si>
  <si>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</si>
  <si>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</si>
  <si>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</si>
  <si>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</si>
  <si>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</si>
  <si>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</si>
  <si>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</si>
  <si>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</si>
  <si>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</si>
  <si>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</si>
  <si>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</si>
  <si>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</si>
  <si>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</si>
  <si>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</si>
  <si>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バイオ燃料利用体制確立促進事業</t>
    <phoneticPr fontId="5"/>
  </si>
  <si>
    <t>地球環境局</t>
    <phoneticPr fontId="5"/>
  </si>
  <si>
    <t>地球温暖化対策課</t>
    <phoneticPr fontId="5"/>
  </si>
  <si>
    <t>調整官　名倉良雄</t>
    <phoneticPr fontId="5"/>
  </si>
  <si>
    <t>1.地球温暖化対策の推進
 1-2 国内における温室効果ガスの排出抑制</t>
    <phoneticPr fontId="5"/>
  </si>
  <si>
    <t>○</t>
  </si>
  <si>
    <t>特別会計に関する法律第85条第3項第1号ホ
特別会計に関する法律施行令第50条第7項第10号</t>
    <phoneticPr fontId="5"/>
  </si>
  <si>
    <t>エネルギー基本計画
非化石エネルギー源の利用に関する石油精製業者の判断の基準</t>
    <phoneticPr fontId="5"/>
  </si>
  <si>
    <t>沖縄において、サトウキビの副産物である廃糖蜜由来のバイオエタノールを活用して、当該地域のガソリンの相当割合をE3（バイオエタノール3％直接混合ガソリン）及びE10（バイオエタノール10％直接混合ガソリン）へ転換するため、石油精製会社の参加を得て、品質の確保と供給体制の拡充、普及啓発の推進及び社会受容性の調査を行い、実証事業から民間事業への移行を目指す。
平成27年度は、平成24年4月に規格が定められたE10の普及促進及び供給体制の整備拡充、並びに順調に供給量が増加しているE3の自立的商業化に向けた支援を重点的に実施する。</t>
    <phoneticPr fontId="5"/>
  </si>
  <si>
    <t>-</t>
    <phoneticPr fontId="5"/>
  </si>
  <si>
    <t>-</t>
    <phoneticPr fontId="5"/>
  </si>
  <si>
    <t>-</t>
    <phoneticPr fontId="5"/>
  </si>
  <si>
    <t>E3の自立的商業化によるバイオ燃料の供給体制の確立</t>
    <phoneticPr fontId="5"/>
  </si>
  <si>
    <t>E10の自立的商業化によるバイオ燃料の供給体制の確立</t>
    <phoneticPr fontId="5"/>
  </si>
  <si>
    <t>E10ガソリン導入量</t>
    <phoneticPr fontId="5"/>
  </si>
  <si>
    <t>E３ガソリン導入量</t>
    <phoneticPr fontId="5"/>
  </si>
  <si>
    <t>E３取扱い給油所（本事業のみ）</t>
    <rPh sb="9" eb="10">
      <t>ホン</t>
    </rPh>
    <rPh sb="10" eb="12">
      <t>ジギョウ</t>
    </rPh>
    <phoneticPr fontId="5"/>
  </si>
  <si>
    <t>E10取扱い給油所（本事業のみ）</t>
    <rPh sb="10" eb="11">
      <t>ホン</t>
    </rPh>
    <rPh sb="11" eb="13">
      <t>ジギョウ</t>
    </rPh>
    <phoneticPr fontId="5"/>
  </si>
  <si>
    <t>箇所</t>
    <rPh sb="0" eb="2">
      <t>カショ</t>
    </rPh>
    <phoneticPr fontId="5"/>
  </si>
  <si>
    <t>支出額／（E3＋E10導入量）　　　　　　　　　　　　　　</t>
    <phoneticPr fontId="5"/>
  </si>
  <si>
    <t>-</t>
    <phoneticPr fontId="5"/>
  </si>
  <si>
    <t>1,080,000,000/131,000,000</t>
    <phoneticPr fontId="5"/>
  </si>
  <si>
    <t>二酸化炭素排出抑制対策事業等委託費</t>
    <phoneticPr fontId="5"/>
  </si>
  <si>
    <t>‐</t>
  </si>
  <si>
    <t>現状ではコスト面等に課題があり、民間事業者等の自発的な取組のみでは自立商業化が困難であるため、自立商業化に向けた必要な支援を国が実施する必要がある。</t>
    <phoneticPr fontId="5"/>
  </si>
  <si>
    <t>エネルギー基本計画の中でも、バイオ燃料については導入を継続することが定められており、優先度が高い。</t>
    <phoneticPr fontId="5"/>
  </si>
  <si>
    <t>支出先については、総合評価落札方式を採用しており、競争性は高い。</t>
    <phoneticPr fontId="5"/>
  </si>
  <si>
    <t>支出額/導入量</t>
    <phoneticPr fontId="5"/>
  </si>
  <si>
    <t>エネルギー基本計画において、バイオ燃料についてはその導入拡大を継続することが定められているものの、現状ではコスト面等に課題があり、民間に委ねるだけでは自立商業化が困難であるため、自立商業化に向けた必要な取組み・支援を国主導で実施する必要がある。
事業の実施に当たっては委託事業者から定期的に進捗状況や実施方法に関する報告を受け、状況把握に努めている。</t>
    <phoneticPr fontId="5"/>
  </si>
  <si>
    <t>引き続き、事業の進捗状況を適切に管理することにより、効率的な執行を図る。</t>
    <phoneticPr fontId="5"/>
  </si>
  <si>
    <t>バイオ燃料の導入拡大に向けた取組であり、コスト水準は妥当である。</t>
    <rPh sb="3" eb="5">
      <t>ネンリョウ</t>
    </rPh>
    <rPh sb="6" eb="8">
      <t>ドウニュウ</t>
    </rPh>
    <rPh sb="8" eb="10">
      <t>カクダイ</t>
    </rPh>
    <rPh sb="11" eb="12">
      <t>ム</t>
    </rPh>
    <rPh sb="14" eb="16">
      <t>トリクミ</t>
    </rPh>
    <rPh sb="23" eb="25">
      <t>スイジュン</t>
    </rPh>
    <rPh sb="26" eb="28">
      <t>ダトウ</t>
    </rPh>
    <phoneticPr fontId="5"/>
  </si>
  <si>
    <t>新26－0015</t>
    <phoneticPr fontId="5"/>
  </si>
  <si>
    <t>新26－012</t>
    <phoneticPr fontId="5"/>
  </si>
  <si>
    <t>A. 日伯エタノール株式会社</t>
    <phoneticPr fontId="5"/>
  </si>
  <si>
    <t>借料及び損料</t>
    <phoneticPr fontId="5"/>
  </si>
  <si>
    <t>雑役務費</t>
    <phoneticPr fontId="5"/>
  </si>
  <si>
    <t>人件費</t>
    <phoneticPr fontId="5"/>
  </si>
  <si>
    <t>通信運搬費</t>
    <phoneticPr fontId="5"/>
  </si>
  <si>
    <t>消耗品費</t>
    <phoneticPr fontId="5"/>
  </si>
  <si>
    <t>旅費</t>
    <phoneticPr fontId="5"/>
  </si>
  <si>
    <t>印刷製本費</t>
    <phoneticPr fontId="5"/>
  </si>
  <si>
    <t>設備賃貸借料　日本アルコール産業（株）／タンク借料　昭和化学工業（株）　など</t>
    <phoneticPr fontId="5"/>
  </si>
  <si>
    <t>Ｅ３・Ｅ10製造出荷作業料　日本アルコール物流（株）　など</t>
    <phoneticPr fontId="5"/>
  </si>
  <si>
    <t>Ｅ３・Ｅ10の普及啓発等に関連する業務（５名）　など</t>
    <phoneticPr fontId="5"/>
  </si>
  <si>
    <t>燃料用エタノール輸送等</t>
    <phoneticPr fontId="5"/>
  </si>
  <si>
    <t>液体窒素、レンタカー燃料（ガソリン）、キュービック型計量機本体（Ｅ10仕様）など</t>
    <phoneticPr fontId="5"/>
  </si>
  <si>
    <t>国内・外国旅費（セミナー講師含む）</t>
    <phoneticPr fontId="5"/>
  </si>
  <si>
    <t>ＳＳ案内チラシ等</t>
    <phoneticPr fontId="5"/>
  </si>
  <si>
    <t>日伯エタノール株式会社</t>
    <phoneticPr fontId="5"/>
  </si>
  <si>
    <t>沖縄においてサトウキビの副産物である糖蜜由来のバイオエタノールを混合したガソリンの製造、供給、普及の実施</t>
    <phoneticPr fontId="5"/>
  </si>
  <si>
    <t>kl</t>
    <phoneticPr fontId="5"/>
  </si>
  <si>
    <t>kl</t>
    <phoneticPr fontId="5"/>
  </si>
  <si>
    <t>円/l</t>
    <phoneticPr fontId="5"/>
  </si>
  <si>
    <t>バイオ燃料の導入は、運輸部門における即効性のあるCO2排出削減対策であり、平成22年6月に閣議決定された「エネルギー基本計画」において2020年に全国のガソリンの3%相当以上にバイオ燃料の導入を目指すこととされており、平成26年4月に閣議決定された最新の「エネルギー基本計画」においても、国際的な動向や次世代バイオ燃料の技術開発の動向を踏まえつつ、その導入を継続することとされている。こうした状況を踏まえ、沖縄県では現在、石油精製会社参加のもとバイオ燃料の供給を開始しているが、採算性を確保するには至っていないことから、期間を限定して支援することで、地産地消を基本にしたバイオ燃料の供給体制を確立することを目的とする。</t>
    <rPh sb="196" eb="198">
      <t>ジョウキョウ</t>
    </rPh>
    <rPh sb="199" eb="200">
      <t>フ</t>
    </rPh>
    <rPh sb="203" eb="206">
      <t>オキナワケン</t>
    </rPh>
    <rPh sb="208" eb="210">
      <t>ゲンザイ</t>
    </rPh>
    <rPh sb="211" eb="213">
      <t>セキユ</t>
    </rPh>
    <rPh sb="213" eb="215">
      <t>セイセイ</t>
    </rPh>
    <rPh sb="215" eb="217">
      <t>ガイシャ</t>
    </rPh>
    <rPh sb="217" eb="219">
      <t>サンカ</t>
    </rPh>
    <rPh sb="225" eb="227">
      <t>ネンリョウ</t>
    </rPh>
    <rPh sb="228" eb="230">
      <t>キョウキュウ</t>
    </rPh>
    <rPh sb="231" eb="233">
      <t>カイシ</t>
    </rPh>
    <rPh sb="239" eb="242">
      <t>サイサンセイ</t>
    </rPh>
    <rPh sb="243" eb="245">
      <t>カクホ</t>
    </rPh>
    <rPh sb="249" eb="250">
      <t>イタ</t>
    </rPh>
    <rPh sb="260" eb="262">
      <t>キカン</t>
    </rPh>
    <rPh sb="263" eb="265">
      <t>ゲンテイ</t>
    </rPh>
    <rPh sb="267" eb="269">
      <t>シエン</t>
    </rPh>
    <phoneticPr fontId="5"/>
  </si>
  <si>
    <t>-</t>
    <phoneticPr fontId="5"/>
  </si>
  <si>
    <t>-</t>
    <phoneticPr fontId="5"/>
  </si>
  <si>
    <t>-</t>
    <phoneticPr fontId="5"/>
  </si>
  <si>
    <t>目標に見合った成果実績が得られている。</t>
    <rPh sb="0" eb="2">
      <t>モクヒョウ</t>
    </rPh>
    <rPh sb="3" eb="5">
      <t>ミア</t>
    </rPh>
    <rPh sb="7" eb="9">
      <t>セイカ</t>
    </rPh>
    <rPh sb="9" eb="11">
      <t>ジッセキ</t>
    </rPh>
    <rPh sb="12" eb="13">
      <t>エ</t>
    </rPh>
    <phoneticPr fontId="5"/>
  </si>
  <si>
    <t>見込みに見合った実績が得られている。</t>
    <rPh sb="0" eb="2">
      <t>ミコ</t>
    </rPh>
    <rPh sb="4" eb="6">
      <t>ミア</t>
    </rPh>
    <rPh sb="8" eb="10">
      <t>ジッセキ</t>
    </rPh>
    <rPh sb="11" eb="12">
      <t>エ</t>
    </rPh>
    <phoneticPr fontId="5"/>
  </si>
  <si>
    <t>1,028,298,271/70,329,000</t>
    <phoneticPr fontId="5"/>
  </si>
  <si>
    <t>人件費</t>
    <rPh sb="0" eb="3">
      <t>ジンケンヒ</t>
    </rPh>
    <phoneticPr fontId="5"/>
  </si>
  <si>
    <t>広告費</t>
    <rPh sb="0" eb="3">
      <t>コウコクヒ</t>
    </rPh>
    <phoneticPr fontId="5"/>
  </si>
  <si>
    <t>C.（株）電通</t>
    <rPh sb="3" eb="4">
      <t>カブ</t>
    </rPh>
    <rPh sb="5" eb="7">
      <t>デンツウ</t>
    </rPh>
    <phoneticPr fontId="5"/>
  </si>
  <si>
    <t>シンポジウム運営に係る業務</t>
    <rPh sb="6" eb="8">
      <t>ウンエイ</t>
    </rPh>
    <rPh sb="9" eb="10">
      <t>カカ</t>
    </rPh>
    <rPh sb="11" eb="13">
      <t>ギョウム</t>
    </rPh>
    <phoneticPr fontId="5"/>
  </si>
  <si>
    <t>新聞掲載等</t>
    <rPh sb="0" eb="2">
      <t>シンブン</t>
    </rPh>
    <rPh sb="2" eb="4">
      <t>ケイサイ</t>
    </rPh>
    <rPh sb="4" eb="5">
      <t>トウ</t>
    </rPh>
    <phoneticPr fontId="5"/>
  </si>
  <si>
    <t>旅費</t>
    <rPh sb="0" eb="2">
      <t>リョヒ</t>
    </rPh>
    <phoneticPr fontId="5"/>
  </si>
  <si>
    <t>打合せ等</t>
    <rPh sb="0" eb="2">
      <t>ウチアワ</t>
    </rPh>
    <rPh sb="3" eb="4">
      <t>トウ</t>
    </rPh>
    <phoneticPr fontId="5"/>
  </si>
  <si>
    <t>若年層への理解促進・普及啓発に係る業務</t>
    <rPh sb="0" eb="3">
      <t>ジャクネンソウ</t>
    </rPh>
    <rPh sb="5" eb="7">
      <t>リカイ</t>
    </rPh>
    <rPh sb="7" eb="9">
      <t>ソクシン</t>
    </rPh>
    <rPh sb="10" eb="12">
      <t>フキュウ</t>
    </rPh>
    <rPh sb="12" eb="14">
      <t>ケイハツ</t>
    </rPh>
    <rPh sb="15" eb="16">
      <t>カカ</t>
    </rPh>
    <rPh sb="17" eb="19">
      <t>ギョウム</t>
    </rPh>
    <phoneticPr fontId="5"/>
  </si>
  <si>
    <t>一般管理費</t>
    <phoneticPr fontId="5"/>
  </si>
  <si>
    <t>株式会社　電通</t>
    <rPh sb="0" eb="4">
      <t>カブシキガイシャ</t>
    </rPh>
    <rPh sb="5" eb="7">
      <t>デンツウ</t>
    </rPh>
    <phoneticPr fontId="5"/>
  </si>
  <si>
    <t>地熱シンポジウムに係る運営業務</t>
    <rPh sb="0" eb="2">
      <t>チネツ</t>
    </rPh>
    <rPh sb="9" eb="10">
      <t>カカ</t>
    </rPh>
    <rPh sb="11" eb="13">
      <t>ウンエイ</t>
    </rPh>
    <rPh sb="13" eb="15">
      <t>ギョウム</t>
    </rPh>
    <phoneticPr fontId="5"/>
  </si>
  <si>
    <t>外注費</t>
    <phoneticPr fontId="5"/>
  </si>
  <si>
    <t>随意契約</t>
    <rPh sb="0" eb="2">
      <t>ズイイ</t>
    </rPh>
    <rPh sb="2" eb="4">
      <t>ケイヤク</t>
    </rPh>
    <phoneticPr fontId="5"/>
  </si>
  <si>
    <t>-</t>
    <phoneticPr fontId="5"/>
  </si>
  <si>
    <t>会場設営、機材運搬、アンケート調査等</t>
    <rPh sb="0" eb="2">
      <t>カイジョウ</t>
    </rPh>
    <rPh sb="2" eb="4">
      <t>セツエイ</t>
    </rPh>
    <rPh sb="5" eb="7">
      <t>キザイ</t>
    </rPh>
    <rPh sb="7" eb="9">
      <t>ウンパン</t>
    </rPh>
    <rPh sb="15" eb="17">
      <t>チョウサ</t>
    </rPh>
    <rPh sb="17" eb="18">
      <t>トウ</t>
    </rPh>
    <phoneticPr fontId="5"/>
  </si>
  <si>
    <t>事業計画およびコスト低減の取り組み（レギュラーガソリンとの価格差解消にむけた賃借料の見直し等）について、効果的・効率的に事業を実施するように努める。</t>
    <phoneticPr fontId="5"/>
  </si>
  <si>
    <t>支出時において支出経費を精査することで、支出合理性を確保し、費目・使途を必要なものに限定している。</t>
    <phoneticPr fontId="5"/>
  </si>
  <si>
    <t>支出経費等を精査することで、費目・使途を必要なものに限定し、効果的かつ低コストに事業を実施している。</t>
    <rPh sb="0" eb="2">
      <t>シシュツ</t>
    </rPh>
    <rPh sb="2" eb="4">
      <t>ケイヒ</t>
    </rPh>
    <rPh sb="4" eb="5">
      <t>トウ</t>
    </rPh>
    <rPh sb="6" eb="8">
      <t>セイサ</t>
    </rPh>
    <rPh sb="14" eb="16">
      <t>ヒモク</t>
    </rPh>
    <rPh sb="17" eb="19">
      <t>シト</t>
    </rPh>
    <rPh sb="20" eb="22">
      <t>ヒツヨウ</t>
    </rPh>
    <rPh sb="26" eb="28">
      <t>ゲンテイ</t>
    </rPh>
    <rPh sb="30" eb="33">
      <t>コウカテキ</t>
    </rPh>
    <rPh sb="35" eb="36">
      <t>テイ</t>
    </rPh>
    <rPh sb="40" eb="42">
      <t>ジギョウ</t>
    </rPh>
    <rPh sb="43" eb="45">
      <t>ジッシ</t>
    </rPh>
    <phoneticPr fontId="5"/>
  </si>
  <si>
    <t>E.有限会社　大分合同新聞者</t>
    <rPh sb="2" eb="6">
      <t>ユウゲンガイシャ</t>
    </rPh>
    <rPh sb="7" eb="9">
      <t>オオイタ</t>
    </rPh>
    <rPh sb="9" eb="11">
      <t>ゴウドウ</t>
    </rPh>
    <rPh sb="11" eb="14">
      <t>シンブンシャ</t>
    </rPh>
    <phoneticPr fontId="5"/>
  </si>
  <si>
    <t>有限会社　大分合同新聞社</t>
    <rPh sb="0" eb="4">
      <t>ユウゲンガイシャ</t>
    </rPh>
    <rPh sb="5" eb="7">
      <t>オオイタ</t>
    </rPh>
    <rPh sb="7" eb="9">
      <t>ゴウドウ</t>
    </rPh>
    <rPh sb="9" eb="12">
      <t>シンブンシャ</t>
    </rPh>
    <phoneticPr fontId="5"/>
  </si>
  <si>
    <t>(株)地域力活性化研究室</t>
    <rPh sb="0" eb="3">
      <t>カブ</t>
    </rPh>
    <rPh sb="3" eb="5">
      <t>チイキ</t>
    </rPh>
    <rPh sb="5" eb="6">
      <t>リョク</t>
    </rPh>
    <rPh sb="6" eb="9">
      <t>カッセイカ</t>
    </rPh>
    <rPh sb="9" eb="12">
      <t>ケンキュウシツ</t>
    </rPh>
    <phoneticPr fontId="5"/>
  </si>
  <si>
    <t>会場設営、機材運搬、アンケート調査等</t>
    <phoneticPr fontId="5"/>
  </si>
  <si>
    <t>若年層向けへの地熱発電の普及啓発</t>
    <phoneticPr fontId="5"/>
  </si>
  <si>
    <t>D.日本アルコール産業㈱</t>
    <phoneticPr fontId="5"/>
  </si>
  <si>
    <t>B.(株)電通</t>
    <rPh sb="2" eb="5">
      <t>カブ</t>
    </rPh>
    <rPh sb="5" eb="7">
      <t>デンツウ</t>
    </rPh>
    <phoneticPr fontId="5"/>
  </si>
  <si>
    <t>その他</t>
    <rPh sb="2" eb="3">
      <t>タ</t>
    </rPh>
    <phoneticPr fontId="5"/>
  </si>
  <si>
    <t>一般管理費等</t>
    <rPh sb="0" eb="2">
      <t>イッパン</t>
    </rPh>
    <rPh sb="2" eb="5">
      <t>カンリヒ</t>
    </rPh>
    <rPh sb="5" eb="6">
      <t>トウ</t>
    </rPh>
    <phoneticPr fontId="5"/>
  </si>
  <si>
    <t>外注費</t>
    <rPh sb="0" eb="3">
      <t>ガイチュウヒ</t>
    </rPh>
    <phoneticPr fontId="5"/>
  </si>
  <si>
    <t>雑役務費</t>
    <rPh sb="0" eb="1">
      <t>ザツ</t>
    </rPh>
    <rPh sb="1" eb="3">
      <t>エキム</t>
    </rPh>
    <rPh sb="3" eb="4">
      <t>ヒ</t>
    </rPh>
    <phoneticPr fontId="5"/>
  </si>
  <si>
    <t>事業に必要な人件費等</t>
    <rPh sb="0" eb="2">
      <t>ジギョウ</t>
    </rPh>
    <rPh sb="3" eb="5">
      <t>ヒツヨウ</t>
    </rPh>
    <rPh sb="6" eb="9">
      <t>ジンケンヒ</t>
    </rPh>
    <rPh sb="9" eb="10">
      <t>トウ</t>
    </rPh>
    <phoneticPr fontId="5"/>
  </si>
  <si>
    <t>バイオ燃料の導入は、運輸部門における即効性のあるCO2削減対策であり、地球温暖化対策上重要であるため、社会のニーズを反映している。</t>
    <rPh sb="3" eb="5">
      <t>ネンリョウ</t>
    </rPh>
    <rPh sb="6" eb="8">
      <t>ドウニュウ</t>
    </rPh>
    <rPh sb="10" eb="12">
      <t>ウンユ</t>
    </rPh>
    <rPh sb="12" eb="14">
      <t>ブモン</t>
    </rPh>
    <rPh sb="18" eb="21">
      <t>ソッコウセイ</t>
    </rPh>
    <rPh sb="27" eb="29">
      <t>サクゲン</t>
    </rPh>
    <rPh sb="29" eb="31">
      <t>タイサク</t>
    </rPh>
    <rPh sb="35" eb="37">
      <t>チキュウ</t>
    </rPh>
    <rPh sb="37" eb="40">
      <t>オンダンカ</t>
    </rPh>
    <rPh sb="40" eb="42">
      <t>タイサク</t>
    </rPh>
    <rPh sb="42" eb="43">
      <t>ジョウ</t>
    </rPh>
    <rPh sb="43" eb="45">
      <t>ジュウヨウ</t>
    </rPh>
    <rPh sb="51" eb="53">
      <t>シャカイ</t>
    </rPh>
    <rPh sb="58" eb="60">
      <t>ハンエイ</t>
    </rPh>
    <phoneticPr fontId="5"/>
  </si>
  <si>
    <t>委託費</t>
    <rPh sb="0" eb="3">
      <t>イタクヒ</t>
    </rPh>
    <phoneticPr fontId="5"/>
  </si>
  <si>
    <t>設備賃料</t>
    <rPh sb="0" eb="2">
      <t>セツビ</t>
    </rPh>
    <rPh sb="2" eb="4">
      <t>チンリョウ</t>
    </rPh>
    <phoneticPr fontId="5"/>
  </si>
  <si>
    <t>燃料用バイオエタノール特別製造加工委託費　日本アルコール産業（株）／Ｅ３製造・出荷等委託費　南西石油（株）　など</t>
    <phoneticPr fontId="5"/>
  </si>
  <si>
    <t>燃料用バイオエタノール特別製造加工賃</t>
    <rPh sb="17" eb="18">
      <t>チン</t>
    </rPh>
    <phoneticPr fontId="5"/>
  </si>
  <si>
    <t>日本アルコール産業㈱</t>
    <phoneticPr fontId="5"/>
  </si>
  <si>
    <t>燃料用バイオエタノール特別製造加工委託費</t>
    <phoneticPr fontId="5"/>
  </si>
  <si>
    <t>南西石油㈱</t>
    <phoneticPr fontId="5"/>
  </si>
  <si>
    <t>E3製造・出荷等委託費</t>
    <phoneticPr fontId="5"/>
  </si>
  <si>
    <t>金秀鋼材株式会社</t>
    <phoneticPr fontId="5"/>
  </si>
  <si>
    <r>
      <t>SS委託費(Ｅ3・</t>
    </r>
    <r>
      <rPr>
        <sz val="11"/>
        <rFont val="ＭＳ Ｐゴシック"/>
        <family val="3"/>
        <charset val="128"/>
      </rPr>
      <t>E10</t>
    </r>
    <r>
      <rPr>
        <sz val="11"/>
        <rFont val="ＭＳ Ｐゴシック"/>
        <family val="3"/>
        <charset val="128"/>
      </rPr>
      <t>関係)</t>
    </r>
    <phoneticPr fontId="5"/>
  </si>
  <si>
    <t>株式会社ｾﾝﾀｰｻｰﾋﾞｽｽﾃｰｼｮﾝ</t>
    <rPh sb="0" eb="4">
      <t>カブシキガイシャ</t>
    </rPh>
    <phoneticPr fontId="5"/>
  </si>
  <si>
    <t>有限会社おきりゅう</t>
    <phoneticPr fontId="5"/>
  </si>
  <si>
    <t>ｻﾞ･ﾃﾗｽﾎﾃﾙｽﾞ株式会社</t>
    <rPh sb="11" eb="15">
      <t>カブシキガイシャ</t>
    </rPh>
    <phoneticPr fontId="5"/>
  </si>
  <si>
    <t>株式会社ひさし商事</t>
    <phoneticPr fontId="5"/>
  </si>
  <si>
    <t>瑞穂石油株式会社</t>
    <phoneticPr fontId="5"/>
  </si>
  <si>
    <t>ﾕﾆﾊﾞｰｻﾙﾎｰﾑ</t>
    <phoneticPr fontId="5"/>
  </si>
  <si>
    <t>有限会社拓邦産業</t>
    <phoneticPr fontId="5"/>
  </si>
  <si>
    <t>事業成果報告書を公表しており、関連事業を実施する際の基礎情報とするなど、十分活用されている。</t>
    <phoneticPr fontId="5"/>
  </si>
  <si>
    <t>外部有識者からのコメントを踏まえて、関係省庁や産業界との協力を推し進めるよう努めること。
目標最終年度の成果目標を適切に達成出来るよう、事業計画と評価を適切に行った上で事業を実施すること。</t>
    <phoneticPr fontId="5"/>
  </si>
  <si>
    <t>現状通り</t>
  </si>
  <si>
    <t>関係省庁、産業界と協力し、実用化へ早くメドを付けてほしい。</t>
    <phoneticPr fontId="5"/>
  </si>
  <si>
    <t>成果目標の達成に向け、概ね事業計画どおりに事業を進めているところ。御指摘を踏まえ、引き続き関係者等と協力しながら事業を適切に執行する。</t>
    <rPh sb="0" eb="2">
      <t>セイカ</t>
    </rPh>
    <rPh sb="2" eb="4">
      <t>モクヒョウ</t>
    </rPh>
    <rPh sb="5" eb="7">
      <t>タッセイ</t>
    </rPh>
    <rPh sb="8" eb="9">
      <t>ム</t>
    </rPh>
    <rPh sb="11" eb="12">
      <t>オオム</t>
    </rPh>
    <rPh sb="13" eb="15">
      <t>ジギョウ</t>
    </rPh>
    <rPh sb="15" eb="17">
      <t>ケイカク</t>
    </rPh>
    <rPh sb="21" eb="23">
      <t>ジギョウ</t>
    </rPh>
    <rPh sb="24" eb="25">
      <t>スス</t>
    </rPh>
    <rPh sb="41" eb="42">
      <t>ヒ</t>
    </rPh>
    <rPh sb="43" eb="44">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</si>
</sst>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95250</xdr:colOff>
      <xdr:row>159</xdr:row>
      <xdr:rowOff>321028</xdr:rowOff>
    </xdr:from>
    <xdr:to>
      <xdr:col>7</xdr:col>
      <xdr:colOff>5256</xdr:colOff>
      <xdr:row>163</xdr:row>
      <xdr:rowOff>71939</xdr:rowOff>
    </xdr:to>
    <xdr:sp macro="" textlink="">
      <xdr:nvSpPr>
        <xdr:cNvPr id="6" name="左大かっこ 5"/>
        <xdr:cNvSpPr/>
      </xdr:nvSpPr>
      <xdr:spPr bwMode="auto">
        <a:xfrm>
          <a:off x="1295400" y="41011828"/>
          <a:ext cx="110031" cy="1160611"/>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93410</xdr:colOff>
      <xdr:row>160</xdr:row>
      <xdr:rowOff>75453</xdr:rowOff>
    </xdr:from>
    <xdr:to>
      <xdr:col>21</xdr:col>
      <xdr:colOff>85725</xdr:colOff>
      <xdr:row>163</xdr:row>
      <xdr:rowOff>130850</xdr:rowOff>
    </xdr:to>
    <xdr:sp macro="" textlink="">
      <xdr:nvSpPr>
        <xdr:cNvPr id="7" name="テキスト ボックス 6"/>
        <xdr:cNvSpPr txBox="1"/>
      </xdr:nvSpPr>
      <xdr:spPr bwMode="auto">
        <a:xfrm>
          <a:off x="1293560" y="41118678"/>
          <a:ext cx="2992690" cy="11126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・バイオ燃料の製造、供給</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・バイオ燃料の貯蔵安定性の検証、品質管理等</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・バイオ燃料の普及啓発</a:t>
          </a:r>
        </a:p>
      </xdr:txBody>
    </xdr:sp>
    <xdr:clientData/>
  </xdr:twoCellAnchor>
  <xdr:twoCellAnchor>
    <xdr:from>
      <xdr:col>20</xdr:col>
      <xdr:colOff>158965</xdr:colOff>
      <xdr:row>160</xdr:row>
      <xdr:rowOff>12082</xdr:rowOff>
    </xdr:from>
    <xdr:to>
      <xdr:col>21</xdr:col>
      <xdr:colOff>103122</xdr:colOff>
      <xdr:row>163</xdr:row>
      <xdr:rowOff>59052</xdr:rowOff>
    </xdr:to>
    <xdr:sp macro="" textlink="">
      <xdr:nvSpPr>
        <xdr:cNvPr id="8" name="左大かっこ 7"/>
        <xdr:cNvSpPr/>
      </xdr:nvSpPr>
      <xdr:spPr bwMode="auto">
        <a:xfrm rot="10800000">
          <a:off x="4159465" y="41055307"/>
          <a:ext cx="144182" cy="1104245"/>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11807</xdr:colOff>
      <xdr:row>157</xdr:row>
      <xdr:rowOff>192423</xdr:rowOff>
    </xdr:from>
    <xdr:to>
      <xdr:col>16</xdr:col>
      <xdr:colOff>87844</xdr:colOff>
      <xdr:row>159</xdr:row>
      <xdr:rowOff>274357</xdr:rowOff>
    </xdr:to>
    <xdr:sp macro="" textlink="">
      <xdr:nvSpPr>
        <xdr:cNvPr id="9" name="テキスト ボックス 8"/>
        <xdr:cNvSpPr txBox="1"/>
      </xdr:nvSpPr>
      <xdr:spPr bwMode="auto">
        <a:xfrm>
          <a:off x="1612007" y="40178373"/>
          <a:ext cx="1676237" cy="786784"/>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a:t>
          </a:r>
          <a:r>
            <a:rPr kumimoji="1" lang="ja-JP" altLang="en-US" sz="1100" b="0" i="0" u="none" strike="noStrike" kern="0" cap="none" spc="0" normalizeH="0" baseline="0" noProof="0">
              <a:ln>
                <a:noFill/>
              </a:ln>
              <a:solidFill>
                <a:sysClr val="windowText" lastClr="000000"/>
              </a:solidFill>
              <a:effectLst/>
              <a:uLnTx/>
              <a:uFillTx/>
              <a:latin typeface="+mn-lt"/>
              <a:ea typeface="+mn-ea"/>
            </a:rPr>
            <a:t>．日伯エタノール</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株</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1,016</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146828</xdr:colOff>
      <xdr:row>156</xdr:row>
      <xdr:rowOff>81017</xdr:rowOff>
    </xdr:from>
    <xdr:to>
      <xdr:col>16</xdr:col>
      <xdr:colOff>173630</xdr:colOff>
      <xdr:row>156</xdr:row>
      <xdr:rowOff>342885</xdr:rowOff>
    </xdr:to>
    <xdr:sp macro="" textlink="">
      <xdr:nvSpPr>
        <xdr:cNvPr id="10" name="テキスト ボックス 9"/>
        <xdr:cNvSpPr txBox="1"/>
      </xdr:nvSpPr>
      <xdr:spPr bwMode="auto">
        <a:xfrm>
          <a:off x="1547003" y="39714542"/>
          <a:ext cx="1827027" cy="26186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mn-lt"/>
              <a:ea typeface="+mn-ea"/>
            </a:rPr>
            <a:t>総合評価入札・委託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82578</xdr:colOff>
      <xdr:row>151</xdr:row>
      <xdr:rowOff>38100</xdr:rowOff>
    </xdr:from>
    <xdr:to>
      <xdr:col>32</xdr:col>
      <xdr:colOff>71997</xdr:colOff>
      <xdr:row>153</xdr:row>
      <xdr:rowOff>124599</xdr:rowOff>
    </xdr:to>
    <xdr:grpSp>
      <xdr:nvGrpSpPr>
        <xdr:cNvPr id="11" name="グループ化 79"/>
        <xdr:cNvGrpSpPr>
          <a:grpSpLocks/>
        </xdr:cNvGrpSpPr>
      </xdr:nvGrpSpPr>
      <xdr:grpSpPr bwMode="auto">
        <a:xfrm>
          <a:off x="4105938" y="38206680"/>
          <a:ext cx="1818219" cy="802779"/>
          <a:chOff x="6790765" y="38066382"/>
          <a:chExt cx="1795043" cy="804586"/>
        </a:xfrm>
      </xdr:grpSpPr>
      <xdr:sp macro="" textlink="">
        <xdr:nvSpPr>
          <xdr:cNvPr id="12" name="正方形/長方形 11"/>
          <xdr:cNvSpPr/>
        </xdr:nvSpPr>
        <xdr:spPr>
          <a:xfrm>
            <a:off x="6790765" y="38066382"/>
            <a:ext cx="1795043" cy="804586"/>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3" name="テキスト ボックス 12"/>
          <xdr:cNvSpPr txBox="1"/>
        </xdr:nvSpPr>
        <xdr:spPr>
          <a:xfrm>
            <a:off x="6901143" y="38247359"/>
            <a:ext cx="1475056" cy="61755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mn-lt"/>
                <a:ea typeface="+mn-ea"/>
              </a:rPr>
              <a:t>1,028</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p>
        </xdr:txBody>
      </xdr:sp>
    </xdr:grpSp>
    <xdr:clientData/>
  </xdr:twoCellAnchor>
  <xdr:twoCellAnchor>
    <xdr:from>
      <xdr:col>27</xdr:col>
      <xdr:colOff>84010</xdr:colOff>
      <xdr:row>153</xdr:row>
      <xdr:rowOff>225739</xdr:rowOff>
    </xdr:from>
    <xdr:to>
      <xdr:col>27</xdr:col>
      <xdr:colOff>104775</xdr:colOff>
      <xdr:row>156</xdr:row>
      <xdr:rowOff>28575</xdr:rowOff>
    </xdr:to>
    <xdr:cxnSp macro="">
      <xdr:nvCxnSpPr>
        <xdr:cNvPr id="14" name="直線矢印コネクタ 13"/>
        <xdr:cNvCxnSpPr/>
      </xdr:nvCxnSpPr>
      <xdr:spPr>
        <a:xfrm>
          <a:off x="5484685" y="38801989"/>
          <a:ext cx="20765" cy="860111"/>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12</xdr:col>
      <xdr:colOff>123825</xdr:colOff>
      <xdr:row>154</xdr:row>
      <xdr:rowOff>171450</xdr:rowOff>
    </xdr:from>
    <xdr:to>
      <xdr:col>41</xdr:col>
      <xdr:colOff>76200</xdr:colOff>
      <xdr:row>154</xdr:row>
      <xdr:rowOff>180976</xdr:rowOff>
    </xdr:to>
    <xdr:cxnSp macro="">
      <xdr:nvCxnSpPr>
        <xdr:cNvPr id="16" name="直線コネクタ 15"/>
        <xdr:cNvCxnSpPr/>
      </xdr:nvCxnSpPr>
      <xdr:spPr>
        <a:xfrm flipV="1">
          <a:off x="2524125" y="39100125"/>
          <a:ext cx="5753100"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76200</xdr:colOff>
      <xdr:row>154</xdr:row>
      <xdr:rowOff>171450</xdr:rowOff>
    </xdr:from>
    <xdr:to>
      <xdr:col>41</xdr:col>
      <xdr:colOff>78577</xdr:colOff>
      <xdr:row>156</xdr:row>
      <xdr:rowOff>35670</xdr:rowOff>
    </xdr:to>
    <xdr:cxnSp macro="">
      <xdr:nvCxnSpPr>
        <xdr:cNvPr id="17" name="直線矢印コネクタ 16"/>
        <xdr:cNvCxnSpPr/>
      </xdr:nvCxnSpPr>
      <xdr:spPr bwMode="auto">
        <a:xfrm flipH="1">
          <a:off x="8277225" y="39100125"/>
          <a:ext cx="2377" cy="5690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123825</xdr:colOff>
      <xdr:row>154</xdr:row>
      <xdr:rowOff>200025</xdr:rowOff>
    </xdr:from>
    <xdr:to>
      <xdr:col>12</xdr:col>
      <xdr:colOff>126202</xdr:colOff>
      <xdr:row>156</xdr:row>
      <xdr:rowOff>64245</xdr:rowOff>
    </xdr:to>
    <xdr:cxnSp macro="">
      <xdr:nvCxnSpPr>
        <xdr:cNvPr id="18" name="直線矢印コネクタ 17"/>
        <xdr:cNvCxnSpPr/>
      </xdr:nvCxnSpPr>
      <xdr:spPr bwMode="auto">
        <a:xfrm flipH="1">
          <a:off x="2524125" y="39128700"/>
          <a:ext cx="2377" cy="5690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156</xdr:row>
      <xdr:rowOff>57150</xdr:rowOff>
    </xdr:from>
    <xdr:to>
      <xdr:col>31</xdr:col>
      <xdr:colOff>198252</xdr:colOff>
      <xdr:row>156</xdr:row>
      <xdr:rowOff>319018</xdr:rowOff>
    </xdr:to>
    <xdr:sp macro="" textlink="">
      <xdr:nvSpPr>
        <xdr:cNvPr id="24" name="テキスト ボックス 23"/>
        <xdr:cNvSpPr txBox="1"/>
      </xdr:nvSpPr>
      <xdr:spPr bwMode="auto">
        <a:xfrm>
          <a:off x="4572000" y="39690675"/>
          <a:ext cx="1827027" cy="26186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mn-lt"/>
              <a:ea typeface="+mn-ea"/>
            </a:rPr>
            <a:t>総合評価入札・委託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95250</xdr:colOff>
      <xdr:row>156</xdr:row>
      <xdr:rowOff>76200</xdr:rowOff>
    </xdr:from>
    <xdr:to>
      <xdr:col>45</xdr:col>
      <xdr:colOff>122052</xdr:colOff>
      <xdr:row>156</xdr:row>
      <xdr:rowOff>338068</xdr:rowOff>
    </xdr:to>
    <xdr:sp macro="" textlink="">
      <xdr:nvSpPr>
        <xdr:cNvPr id="25" name="テキスト ボックス 24"/>
        <xdr:cNvSpPr txBox="1"/>
      </xdr:nvSpPr>
      <xdr:spPr bwMode="auto">
        <a:xfrm>
          <a:off x="7296150" y="39709725"/>
          <a:ext cx="1827027" cy="26186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mn-lt"/>
              <a:ea typeface="+mn-ea"/>
            </a:rPr>
            <a:t>総合評価入札・委託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47625</xdr:colOff>
      <xdr:row>157</xdr:row>
      <xdr:rowOff>190500</xdr:rowOff>
    </xdr:from>
    <xdr:to>
      <xdr:col>31</xdr:col>
      <xdr:colOff>123662</xdr:colOff>
      <xdr:row>159</xdr:row>
      <xdr:rowOff>272434</xdr:rowOff>
    </xdr:to>
    <xdr:sp macro="" textlink="">
      <xdr:nvSpPr>
        <xdr:cNvPr id="26" name="テキスト ボックス 25"/>
        <xdr:cNvSpPr txBox="1"/>
      </xdr:nvSpPr>
      <xdr:spPr bwMode="auto">
        <a:xfrm>
          <a:off x="4648200" y="40176450"/>
          <a:ext cx="1676237" cy="786784"/>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B</a:t>
          </a:r>
          <a:r>
            <a:rPr kumimoji="1" lang="ja-JP" altLang="en-US" sz="1100" b="0" i="0" u="none" strike="noStrike" kern="0" cap="none" spc="0" normalizeH="0" baseline="0" noProof="0">
              <a:ln>
                <a:noFill/>
              </a:ln>
              <a:solidFill>
                <a:sysClr val="windowText" lastClr="000000"/>
              </a:solidFill>
              <a:effectLst/>
              <a:uLnTx/>
              <a:uFillTx/>
              <a:latin typeface="+mn-lt"/>
              <a:ea typeface="+mn-ea"/>
            </a:rPr>
            <a:t>．</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株</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電通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10</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180975</xdr:colOff>
      <xdr:row>157</xdr:row>
      <xdr:rowOff>142875</xdr:rowOff>
    </xdr:from>
    <xdr:to>
      <xdr:col>45</xdr:col>
      <xdr:colOff>56987</xdr:colOff>
      <xdr:row>159</xdr:row>
      <xdr:rowOff>224809</xdr:rowOff>
    </xdr:to>
    <xdr:sp macro="" textlink="">
      <xdr:nvSpPr>
        <xdr:cNvPr id="27" name="テキスト ボックス 26"/>
        <xdr:cNvSpPr txBox="1"/>
      </xdr:nvSpPr>
      <xdr:spPr bwMode="auto">
        <a:xfrm>
          <a:off x="7381875" y="40128825"/>
          <a:ext cx="1676237" cy="786784"/>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C</a:t>
          </a:r>
          <a:r>
            <a:rPr kumimoji="1" lang="ja-JP" altLang="en-US" sz="1100" b="0" i="0" u="none" strike="noStrike" kern="0" cap="none" spc="0" normalizeH="0" baseline="0" noProof="0">
              <a:ln>
                <a:noFill/>
              </a:ln>
              <a:solidFill>
                <a:sysClr val="windowText" lastClr="000000"/>
              </a:solidFill>
              <a:effectLst/>
              <a:uLnTx/>
              <a:uFillTx/>
              <a:latin typeface="+mn-lt"/>
              <a:ea typeface="+mn-ea"/>
            </a:rPr>
            <a:t>．</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株</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電通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2</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85725</xdr:colOff>
      <xdr:row>160</xdr:row>
      <xdr:rowOff>0</xdr:rowOff>
    </xdr:from>
    <xdr:to>
      <xdr:col>22</xdr:col>
      <xdr:colOff>195756</xdr:colOff>
      <xdr:row>163</xdr:row>
      <xdr:rowOff>103336</xdr:rowOff>
    </xdr:to>
    <xdr:sp macro="" textlink="">
      <xdr:nvSpPr>
        <xdr:cNvPr id="28" name="左大かっこ 27"/>
        <xdr:cNvSpPr/>
      </xdr:nvSpPr>
      <xdr:spPr bwMode="auto">
        <a:xfrm>
          <a:off x="4486275" y="41043225"/>
          <a:ext cx="110031" cy="1160611"/>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190500</xdr:colOff>
      <xdr:row>159</xdr:row>
      <xdr:rowOff>342900</xdr:rowOff>
    </xdr:from>
    <xdr:to>
      <xdr:col>36</xdr:col>
      <xdr:colOff>100506</xdr:colOff>
      <xdr:row>163</xdr:row>
      <xdr:rowOff>93811</xdr:rowOff>
    </xdr:to>
    <xdr:sp macro="" textlink="">
      <xdr:nvSpPr>
        <xdr:cNvPr id="30" name="左大かっこ 29"/>
        <xdr:cNvSpPr/>
      </xdr:nvSpPr>
      <xdr:spPr bwMode="auto">
        <a:xfrm>
          <a:off x="7191375" y="41033700"/>
          <a:ext cx="110031" cy="1160611"/>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104775</xdr:colOff>
      <xdr:row>160</xdr:row>
      <xdr:rowOff>66675</xdr:rowOff>
    </xdr:from>
    <xdr:to>
      <xdr:col>33</xdr:col>
      <xdr:colOff>48932</xdr:colOff>
      <xdr:row>163</xdr:row>
      <xdr:rowOff>113645</xdr:rowOff>
    </xdr:to>
    <xdr:sp macro="" textlink="">
      <xdr:nvSpPr>
        <xdr:cNvPr id="31" name="左大かっこ 30"/>
        <xdr:cNvSpPr/>
      </xdr:nvSpPr>
      <xdr:spPr bwMode="auto">
        <a:xfrm rot="10800000">
          <a:off x="6505575" y="41109900"/>
          <a:ext cx="144182" cy="1104245"/>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45</xdr:col>
      <xdr:colOff>180975</xdr:colOff>
      <xdr:row>160</xdr:row>
      <xdr:rowOff>47625</xdr:rowOff>
    </xdr:from>
    <xdr:to>
      <xdr:col>46</xdr:col>
      <xdr:colOff>125132</xdr:colOff>
      <xdr:row>163</xdr:row>
      <xdr:rowOff>94595</xdr:rowOff>
    </xdr:to>
    <xdr:sp macro="" textlink="">
      <xdr:nvSpPr>
        <xdr:cNvPr id="33" name="左大かっこ 32"/>
        <xdr:cNvSpPr/>
      </xdr:nvSpPr>
      <xdr:spPr bwMode="auto">
        <a:xfrm rot="10800000">
          <a:off x="9182100" y="41090850"/>
          <a:ext cx="144182" cy="1104245"/>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114301</xdr:colOff>
      <xdr:row>160</xdr:row>
      <xdr:rowOff>47625</xdr:rowOff>
    </xdr:from>
    <xdr:to>
      <xdr:col>33</xdr:col>
      <xdr:colOff>9526</xdr:colOff>
      <xdr:row>163</xdr:row>
      <xdr:rowOff>103022</xdr:rowOff>
    </xdr:to>
    <xdr:sp macro="" textlink="">
      <xdr:nvSpPr>
        <xdr:cNvPr id="34" name="テキスト ボックス 33"/>
        <xdr:cNvSpPr txBox="1"/>
      </xdr:nvSpPr>
      <xdr:spPr bwMode="auto">
        <a:xfrm>
          <a:off x="4514851" y="41090850"/>
          <a:ext cx="2095500" cy="11126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・地熱シンポジウムの運営</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・地熱シンポジウムの広告</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twoCellAnchor>
    <xdr:from>
      <xdr:col>36</xdr:col>
      <xdr:colOff>28575</xdr:colOff>
      <xdr:row>160</xdr:row>
      <xdr:rowOff>38100</xdr:rowOff>
    </xdr:from>
    <xdr:to>
      <xdr:col>46</xdr:col>
      <xdr:colOff>104774</xdr:colOff>
      <xdr:row>163</xdr:row>
      <xdr:rowOff>93497</xdr:rowOff>
    </xdr:to>
    <xdr:sp macro="" textlink="">
      <xdr:nvSpPr>
        <xdr:cNvPr id="35" name="テキスト ボックス 34"/>
        <xdr:cNvSpPr txBox="1"/>
      </xdr:nvSpPr>
      <xdr:spPr bwMode="auto">
        <a:xfrm>
          <a:off x="7229475" y="41081325"/>
          <a:ext cx="2076449" cy="11126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・若年層向けへの地熱発電の普及啓発</a:t>
          </a:r>
        </a:p>
      </xdr:txBody>
    </xdr:sp>
    <xdr:clientData/>
  </xdr:twoCellAnchor>
  <xdr:twoCellAnchor>
    <xdr:from>
      <xdr:col>27</xdr:col>
      <xdr:colOff>9525</xdr:colOff>
      <xdr:row>163</xdr:row>
      <xdr:rowOff>295275</xdr:rowOff>
    </xdr:from>
    <xdr:to>
      <xdr:col>27</xdr:col>
      <xdr:colOff>9525</xdr:colOff>
      <xdr:row>166</xdr:row>
      <xdr:rowOff>152400</xdr:rowOff>
    </xdr:to>
    <xdr:cxnSp macro="">
      <xdr:nvCxnSpPr>
        <xdr:cNvPr id="29" name="直線矢印コネクタ 28"/>
        <xdr:cNvCxnSpPr/>
      </xdr:nvCxnSpPr>
      <xdr:spPr>
        <a:xfrm>
          <a:off x="5410200" y="42395775"/>
          <a:ext cx="0" cy="914400"/>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22</xdr:col>
      <xdr:colOff>190500</xdr:colOff>
      <xdr:row>166</xdr:row>
      <xdr:rowOff>238125</xdr:rowOff>
    </xdr:from>
    <xdr:to>
      <xdr:col>32</xdr:col>
      <xdr:colOff>17277</xdr:colOff>
      <xdr:row>167</xdr:row>
      <xdr:rowOff>147568</xdr:rowOff>
    </xdr:to>
    <xdr:sp macro="" textlink="">
      <xdr:nvSpPr>
        <xdr:cNvPr id="36" name="テキスト ボックス 35"/>
        <xdr:cNvSpPr txBox="1"/>
      </xdr:nvSpPr>
      <xdr:spPr bwMode="auto">
        <a:xfrm>
          <a:off x="4591050" y="43395900"/>
          <a:ext cx="1827027" cy="26186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mn-lt"/>
              <a:ea typeface="+mn-ea"/>
            </a:rPr>
            <a:t>外注費・随意契約</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142875</xdr:colOff>
      <xdr:row>167</xdr:row>
      <xdr:rowOff>304800</xdr:rowOff>
    </xdr:from>
    <xdr:to>
      <xdr:col>32</xdr:col>
      <xdr:colOff>57149</xdr:colOff>
      <xdr:row>170</xdr:row>
      <xdr:rowOff>121803</xdr:rowOff>
    </xdr:to>
    <xdr:sp macro="" textlink="">
      <xdr:nvSpPr>
        <xdr:cNvPr id="39" name="正方形/長方形 38"/>
        <xdr:cNvSpPr/>
      </xdr:nvSpPr>
      <xdr:spPr bwMode="auto">
        <a:xfrm>
          <a:off x="4543425" y="43815000"/>
          <a:ext cx="1914524" cy="874278"/>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23</xdr:col>
      <xdr:colOff>28575</xdr:colOff>
      <xdr:row>168</xdr:row>
      <xdr:rowOff>0</xdr:rowOff>
    </xdr:from>
    <xdr:to>
      <xdr:col>31</xdr:col>
      <xdr:colOff>104612</xdr:colOff>
      <xdr:row>170</xdr:row>
      <xdr:rowOff>81934</xdr:rowOff>
    </xdr:to>
    <xdr:sp macro="" textlink="">
      <xdr:nvSpPr>
        <xdr:cNvPr id="40" name="テキスト ボックス 39"/>
        <xdr:cNvSpPr txBox="1"/>
      </xdr:nvSpPr>
      <xdr:spPr bwMode="auto">
        <a:xfrm>
          <a:off x="4629150" y="43862625"/>
          <a:ext cx="1676237" cy="786784"/>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E</a:t>
          </a:r>
          <a:r>
            <a:rPr kumimoji="1" lang="ja-JP" altLang="en-US" sz="1100" b="0" i="0" u="none" strike="noStrike" kern="0" cap="none" spc="0" normalizeH="0" baseline="0" noProof="0">
              <a:ln>
                <a:noFill/>
              </a:ln>
              <a:solidFill>
                <a:sysClr val="windowText" lastClr="000000"/>
              </a:solidFill>
              <a:effectLst/>
              <a:uLnTx/>
              <a:uFillTx/>
              <a:latin typeface="+mn-lt"/>
              <a:ea typeface="+mn-ea"/>
            </a:rPr>
            <a:t>．民間団体 等（</a:t>
          </a:r>
          <a:r>
            <a:rPr kumimoji="1" lang="en-US" altLang="ja-JP" sz="1100" b="0" i="0" u="none" strike="noStrike" kern="0" cap="none" spc="0" normalizeH="0" baseline="0" noProof="0">
              <a:ln>
                <a:noFill/>
              </a:ln>
              <a:solidFill>
                <a:sysClr val="windowText" lastClr="000000"/>
              </a:solidFill>
              <a:effectLst/>
              <a:uLnTx/>
              <a:uFillTx/>
              <a:latin typeface="+mn-lt"/>
              <a:ea typeface="+mn-ea"/>
            </a:rPr>
            <a:t>2</a:t>
          </a:r>
          <a:r>
            <a:rPr kumimoji="1" lang="ja-JP" altLang="en-US" sz="1100" b="0" i="0" u="none" strike="noStrike" kern="0" cap="none" spc="0" normalizeH="0" baseline="0" noProof="0">
              <a:ln>
                <a:noFill/>
              </a:ln>
              <a:solidFill>
                <a:sysClr val="windowText" lastClr="000000"/>
              </a:solidFill>
              <a:effectLst/>
              <a:uLnTx/>
              <a:uFillTx/>
              <a:latin typeface="+mn-lt"/>
              <a:ea typeface="+mn-ea"/>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4</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0</xdr:colOff>
      <xdr:row>163</xdr:row>
      <xdr:rowOff>304800</xdr:rowOff>
    </xdr:from>
    <xdr:to>
      <xdr:col>13</xdr:col>
      <xdr:colOff>0</xdr:colOff>
      <xdr:row>166</xdr:row>
      <xdr:rowOff>161925</xdr:rowOff>
    </xdr:to>
    <xdr:cxnSp macro="">
      <xdr:nvCxnSpPr>
        <xdr:cNvPr id="37" name="直線矢印コネクタ 36"/>
        <xdr:cNvCxnSpPr/>
      </xdr:nvCxnSpPr>
      <xdr:spPr>
        <a:xfrm>
          <a:off x="2600325" y="42405300"/>
          <a:ext cx="0" cy="914400"/>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8</xdr:col>
      <xdr:colOff>95250</xdr:colOff>
      <xdr:row>166</xdr:row>
      <xdr:rowOff>266700</xdr:rowOff>
    </xdr:from>
    <xdr:to>
      <xdr:col>17</xdr:col>
      <xdr:colOff>122052</xdr:colOff>
      <xdr:row>167</xdr:row>
      <xdr:rowOff>176143</xdr:rowOff>
    </xdr:to>
    <xdr:sp macro="" textlink="">
      <xdr:nvSpPr>
        <xdr:cNvPr id="46" name="テキスト ボックス 45"/>
        <xdr:cNvSpPr txBox="1"/>
      </xdr:nvSpPr>
      <xdr:spPr bwMode="auto">
        <a:xfrm>
          <a:off x="1695450" y="43424475"/>
          <a:ext cx="1827027" cy="26186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mn-lt"/>
              <a:ea typeface="+mn-ea"/>
            </a:rPr>
            <a:t>外注・随意契約</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47625</xdr:colOff>
      <xdr:row>167</xdr:row>
      <xdr:rowOff>333375</xdr:rowOff>
    </xdr:from>
    <xdr:to>
      <xdr:col>17</xdr:col>
      <xdr:colOff>161924</xdr:colOff>
      <xdr:row>170</xdr:row>
      <xdr:rowOff>150378</xdr:rowOff>
    </xdr:to>
    <xdr:sp macro="" textlink="">
      <xdr:nvSpPr>
        <xdr:cNvPr id="47" name="正方形/長方形 46"/>
        <xdr:cNvSpPr/>
      </xdr:nvSpPr>
      <xdr:spPr bwMode="auto">
        <a:xfrm>
          <a:off x="1647825" y="43843575"/>
          <a:ext cx="1914524" cy="874278"/>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7</xdr:col>
      <xdr:colOff>66675</xdr:colOff>
      <xdr:row>157</xdr:row>
      <xdr:rowOff>95250</xdr:rowOff>
    </xdr:from>
    <xdr:to>
      <xdr:col>17</xdr:col>
      <xdr:colOff>56094</xdr:colOff>
      <xdr:row>159</xdr:row>
      <xdr:rowOff>181749</xdr:rowOff>
    </xdr:to>
    <xdr:sp macro="" textlink="">
      <xdr:nvSpPr>
        <xdr:cNvPr id="48" name="正方形/長方形 47"/>
        <xdr:cNvSpPr/>
      </xdr:nvSpPr>
      <xdr:spPr bwMode="auto">
        <a:xfrm>
          <a:off x="1466850" y="40081200"/>
          <a:ext cx="1989669" cy="791349"/>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22</xdr:col>
      <xdr:colOff>95250</xdr:colOff>
      <xdr:row>157</xdr:row>
      <xdr:rowOff>95250</xdr:rowOff>
    </xdr:from>
    <xdr:to>
      <xdr:col>32</xdr:col>
      <xdr:colOff>84669</xdr:colOff>
      <xdr:row>159</xdr:row>
      <xdr:rowOff>181749</xdr:rowOff>
    </xdr:to>
    <xdr:sp macro="" textlink="">
      <xdr:nvSpPr>
        <xdr:cNvPr id="49" name="正方形/長方形 48"/>
        <xdr:cNvSpPr/>
      </xdr:nvSpPr>
      <xdr:spPr bwMode="auto">
        <a:xfrm>
          <a:off x="4495800" y="40081200"/>
          <a:ext cx="1989669" cy="791349"/>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36</xdr:col>
      <xdr:colOff>47625</xdr:colOff>
      <xdr:row>157</xdr:row>
      <xdr:rowOff>47625</xdr:rowOff>
    </xdr:from>
    <xdr:to>
      <xdr:col>46</xdr:col>
      <xdr:colOff>37044</xdr:colOff>
      <xdr:row>159</xdr:row>
      <xdr:rowOff>134124</xdr:rowOff>
    </xdr:to>
    <xdr:sp macro="" textlink="">
      <xdr:nvSpPr>
        <xdr:cNvPr id="50" name="正方形/長方形 49"/>
        <xdr:cNvSpPr/>
      </xdr:nvSpPr>
      <xdr:spPr bwMode="auto">
        <a:xfrm>
          <a:off x="7248525" y="40033575"/>
          <a:ext cx="1989669" cy="791349"/>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8</xdr:col>
      <xdr:colOff>133350</xdr:colOff>
      <xdr:row>168</xdr:row>
      <xdr:rowOff>0</xdr:rowOff>
    </xdr:from>
    <xdr:to>
      <xdr:col>17</xdr:col>
      <xdr:colOff>9362</xdr:colOff>
      <xdr:row>170</xdr:row>
      <xdr:rowOff>81934</xdr:rowOff>
    </xdr:to>
    <xdr:sp macro="" textlink="">
      <xdr:nvSpPr>
        <xdr:cNvPr id="51" name="テキスト ボックス 50"/>
        <xdr:cNvSpPr txBox="1"/>
      </xdr:nvSpPr>
      <xdr:spPr bwMode="auto">
        <a:xfrm>
          <a:off x="1733550" y="43862625"/>
          <a:ext cx="1676237" cy="786784"/>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D</a:t>
          </a:r>
          <a:r>
            <a:rPr kumimoji="1" lang="ja-JP" altLang="en-US" sz="1100" b="0" i="0" u="none" strike="noStrike" kern="0" cap="none" spc="0" normalizeH="0" baseline="0" noProof="0">
              <a:ln>
                <a:noFill/>
              </a:ln>
              <a:solidFill>
                <a:sysClr val="windowText" lastClr="000000"/>
              </a:solidFill>
              <a:effectLst/>
              <a:uLnTx/>
              <a:uFillTx/>
              <a:latin typeface="+mn-lt"/>
              <a:ea typeface="+mn-ea"/>
            </a:rPr>
            <a:t>．民間企業 等（</a:t>
          </a:r>
          <a:r>
            <a:rPr kumimoji="1" lang="en-US" altLang="ja-JP" sz="1100" b="0" i="0" u="none" strike="noStrike" kern="0" cap="none" spc="0" normalizeH="0" baseline="0" noProof="0">
              <a:ln>
                <a:noFill/>
              </a:ln>
              <a:solidFill>
                <a:sysClr val="windowText" lastClr="000000"/>
              </a:solidFill>
              <a:effectLst/>
              <a:uLnTx/>
              <a:uFillTx/>
              <a:latin typeface="+mn-lt"/>
              <a:ea typeface="+mn-ea"/>
            </a:rPr>
            <a:t>31</a:t>
          </a:r>
          <a:r>
            <a:rPr kumimoji="1" lang="ja-JP" altLang="en-US" sz="1100" b="0" i="0" u="none" strike="noStrike" kern="0" cap="none" spc="0" normalizeH="0" baseline="0" noProof="0">
              <a:ln>
                <a:noFill/>
              </a:ln>
              <a:solidFill>
                <a:sysClr val="windowText" lastClr="000000"/>
              </a:solidFill>
              <a:effectLst/>
              <a:uLnTx/>
              <a:uFillTx/>
              <a:latin typeface="+mn-lt"/>
              <a:ea typeface="+mn-ea"/>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446</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0" zoomScaleNormal="100" zoomScaleSheetLayoutView="100" zoomScalePageLayoutView="85" workbookViewId="0">
      <selection activeCell="F133" sqref="F133:AX133"/>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26" t="s">
        <v>0</v>
      </c>
      <c r="AK2" s="426"/>
      <c r="AL2" s="426"/>
      <c r="AM2" s="426"/>
      <c r="AN2" s="426"/>
      <c r="AO2" s="426"/>
      <c r="AP2" s="426"/>
      <c r="AQ2" s="676" t="s">
        <v>375</v>
      </c>
      <c r="AR2" s="676"/>
      <c r="AS2" s="59" t="str">
        <f>IF(OR(AQ2="　", AQ2=""), "", "-")</f>
        <v/>
      </c>
      <c r="AT2" s="677">
        <v>54</v>
      </c>
      <c r="AU2" s="677"/>
      <c r="AV2" s="60" t="str">
        <f>IF(AW2="", "", "-")</f>
        <v/>
      </c>
      <c r="AW2" s="678"/>
      <c r="AX2" s="678"/>
    </row>
    <row r="3" spans="1:50" ht="21" customHeight="1" thickBot="1" x14ac:dyDescent="0.25">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376</v>
      </c>
      <c r="AK3" s="637"/>
      <c r="AL3" s="637"/>
      <c r="AM3" s="637"/>
      <c r="AN3" s="637"/>
      <c r="AO3" s="637"/>
      <c r="AP3" s="637"/>
      <c r="AQ3" s="637"/>
      <c r="AR3" s="637"/>
      <c r="AS3" s="637"/>
      <c r="AT3" s="637"/>
      <c r="AU3" s="637"/>
      <c r="AV3" s="637"/>
      <c r="AW3" s="637"/>
      <c r="AX3" s="36" t="s">
        <v>91</v>
      </c>
    </row>
    <row r="4" spans="1:50" ht="24.75" customHeight="1" x14ac:dyDescent="0.2">
      <c r="A4" s="453" t="s">
        <v>30</v>
      </c>
      <c r="B4" s="454"/>
      <c r="C4" s="454"/>
      <c r="D4" s="454"/>
      <c r="E4" s="454"/>
      <c r="F4" s="454"/>
      <c r="G4" s="427" t="s">
        <v>377</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378</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2">
      <c r="A5" s="437" t="s">
        <v>93</v>
      </c>
      <c r="B5" s="438"/>
      <c r="C5" s="438"/>
      <c r="D5" s="438"/>
      <c r="E5" s="438"/>
      <c r="F5" s="439"/>
      <c r="G5" s="651" t="s">
        <v>97</v>
      </c>
      <c r="H5" s="613"/>
      <c r="I5" s="613"/>
      <c r="J5" s="613"/>
      <c r="K5" s="613"/>
      <c r="L5" s="613"/>
      <c r="M5" s="652" t="s">
        <v>92</v>
      </c>
      <c r="N5" s="653"/>
      <c r="O5" s="653"/>
      <c r="P5" s="653"/>
      <c r="Q5" s="653"/>
      <c r="R5" s="654"/>
      <c r="S5" s="612" t="s">
        <v>103</v>
      </c>
      <c r="T5" s="613"/>
      <c r="U5" s="613"/>
      <c r="V5" s="613"/>
      <c r="W5" s="613"/>
      <c r="X5" s="614"/>
      <c r="Y5" s="444" t="s">
        <v>3</v>
      </c>
      <c r="Z5" s="445"/>
      <c r="AA5" s="445"/>
      <c r="AB5" s="445"/>
      <c r="AC5" s="445"/>
      <c r="AD5" s="446"/>
      <c r="AE5" s="447" t="s">
        <v>379</v>
      </c>
      <c r="AF5" s="448"/>
      <c r="AG5" s="448"/>
      <c r="AH5" s="448"/>
      <c r="AI5" s="448"/>
      <c r="AJ5" s="448"/>
      <c r="AK5" s="448"/>
      <c r="AL5" s="448"/>
      <c r="AM5" s="448"/>
      <c r="AN5" s="448"/>
      <c r="AO5" s="448"/>
      <c r="AP5" s="449"/>
      <c r="AQ5" s="450" t="s">
        <v>380</v>
      </c>
      <c r="AR5" s="451"/>
      <c r="AS5" s="451"/>
      <c r="AT5" s="451"/>
      <c r="AU5" s="451"/>
      <c r="AV5" s="451"/>
      <c r="AW5" s="451"/>
      <c r="AX5" s="452"/>
    </row>
    <row r="6" spans="1:50" ht="39" customHeight="1" x14ac:dyDescent="0.2">
      <c r="A6" s="455" t="s">
        <v>4</v>
      </c>
      <c r="B6" s="456"/>
      <c r="C6" s="456"/>
      <c r="D6" s="456"/>
      <c r="E6" s="456"/>
      <c r="F6" s="456"/>
      <c r="G6" s="457" t="str">
        <f>入力規則等!F39</f>
        <v>エネルギー対策特別会計エネルギー需給勘定</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381</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2">
      <c r="A7" s="480" t="s">
        <v>25</v>
      </c>
      <c r="B7" s="481"/>
      <c r="C7" s="481"/>
      <c r="D7" s="481"/>
      <c r="E7" s="481"/>
      <c r="F7" s="481"/>
      <c r="G7" s="482" t="s">
        <v>383</v>
      </c>
      <c r="H7" s="483"/>
      <c r="I7" s="483"/>
      <c r="J7" s="483"/>
      <c r="K7" s="483"/>
      <c r="L7" s="483"/>
      <c r="M7" s="483"/>
      <c r="N7" s="483"/>
      <c r="O7" s="483"/>
      <c r="P7" s="483"/>
      <c r="Q7" s="483"/>
      <c r="R7" s="483"/>
      <c r="S7" s="483"/>
      <c r="T7" s="483"/>
      <c r="U7" s="483"/>
      <c r="V7" s="484"/>
      <c r="W7" s="484"/>
      <c r="X7" s="484"/>
      <c r="Y7" s="485" t="s">
        <v>5</v>
      </c>
      <c r="Z7" s="374"/>
      <c r="AA7" s="374"/>
      <c r="AB7" s="374"/>
      <c r="AC7" s="374"/>
      <c r="AD7" s="376"/>
      <c r="AE7" s="486" t="s">
        <v>384</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2">
      <c r="A8" s="632" t="s">
        <v>308</v>
      </c>
      <c r="B8" s="633"/>
      <c r="C8" s="633"/>
      <c r="D8" s="633"/>
      <c r="E8" s="633"/>
      <c r="F8" s="634"/>
      <c r="G8" s="629" t="str">
        <f>入力規則等!A26</f>
        <v>地球温暖化対策</v>
      </c>
      <c r="H8" s="630"/>
      <c r="I8" s="630"/>
      <c r="J8" s="630"/>
      <c r="K8" s="630"/>
      <c r="L8" s="630"/>
      <c r="M8" s="630"/>
      <c r="N8" s="630"/>
      <c r="O8" s="630"/>
      <c r="P8" s="630"/>
      <c r="Q8" s="630"/>
      <c r="R8" s="630"/>
      <c r="S8" s="630"/>
      <c r="T8" s="630"/>
      <c r="U8" s="630"/>
      <c r="V8" s="630"/>
      <c r="W8" s="630"/>
      <c r="X8" s="631"/>
      <c r="Y8" s="465" t="s">
        <v>79</v>
      </c>
      <c r="Z8" s="465"/>
      <c r="AA8" s="465"/>
      <c r="AB8" s="465"/>
      <c r="AC8" s="465"/>
      <c r="AD8" s="465"/>
      <c r="AE8" s="508" t="str">
        <f>入力規則等!K13</f>
        <v>エネルギー対策</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2">
      <c r="A9" s="183" t="s">
        <v>26</v>
      </c>
      <c r="B9" s="184"/>
      <c r="C9" s="184"/>
      <c r="D9" s="184"/>
      <c r="E9" s="184"/>
      <c r="F9" s="184"/>
      <c r="G9" s="185" t="s">
        <v>430</v>
      </c>
      <c r="H9" s="186"/>
      <c r="I9" s="186"/>
      <c r="J9" s="186"/>
      <c r="K9" s="186"/>
      <c r="L9" s="186"/>
      <c r="M9" s="186"/>
      <c r="N9" s="186"/>
      <c r="O9" s="186"/>
      <c r="P9" s="186"/>
      <c r="Q9" s="186"/>
      <c r="R9" s="186"/>
      <c r="S9" s="186"/>
      <c r="T9" s="186"/>
      <c r="U9" s="186"/>
      <c r="V9" s="186"/>
      <c r="W9" s="186"/>
      <c r="X9" s="186"/>
      <c r="Y9" s="423"/>
      <c r="Z9" s="423"/>
      <c r="AA9" s="423"/>
      <c r="AB9" s="423"/>
      <c r="AC9" s="423"/>
      <c r="AD9" s="423"/>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x14ac:dyDescent="0.2">
      <c r="A10" s="183" t="s">
        <v>36</v>
      </c>
      <c r="B10" s="184"/>
      <c r="C10" s="184"/>
      <c r="D10" s="184"/>
      <c r="E10" s="184"/>
      <c r="F10" s="184"/>
      <c r="G10" s="185" t="s">
        <v>385</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2">
      <c r="A11" s="183" t="s">
        <v>6</v>
      </c>
      <c r="B11" s="184"/>
      <c r="C11" s="184"/>
      <c r="D11" s="184"/>
      <c r="E11" s="184"/>
      <c r="F11" s="489"/>
      <c r="G11" s="441" t="str">
        <f>入力規則等!P10</f>
        <v>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2">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2">
      <c r="A13" s="395"/>
      <c r="B13" s="396"/>
      <c r="C13" s="396"/>
      <c r="D13" s="396"/>
      <c r="E13" s="396"/>
      <c r="F13" s="397"/>
      <c r="G13" s="499" t="s">
        <v>7</v>
      </c>
      <c r="H13" s="500"/>
      <c r="I13" s="505" t="s">
        <v>8</v>
      </c>
      <c r="J13" s="506"/>
      <c r="K13" s="506"/>
      <c r="L13" s="506"/>
      <c r="M13" s="506"/>
      <c r="N13" s="506"/>
      <c r="O13" s="507"/>
      <c r="P13" s="175" t="s">
        <v>387</v>
      </c>
      <c r="Q13" s="176"/>
      <c r="R13" s="176"/>
      <c r="S13" s="176"/>
      <c r="T13" s="176"/>
      <c r="U13" s="176"/>
      <c r="V13" s="177"/>
      <c r="W13" s="175" t="s">
        <v>387</v>
      </c>
      <c r="X13" s="176"/>
      <c r="Y13" s="176"/>
      <c r="Z13" s="176"/>
      <c r="AA13" s="176"/>
      <c r="AB13" s="176"/>
      <c r="AC13" s="177"/>
      <c r="AD13" s="175">
        <v>1207</v>
      </c>
      <c r="AE13" s="176"/>
      <c r="AF13" s="176"/>
      <c r="AG13" s="176"/>
      <c r="AH13" s="176"/>
      <c r="AI13" s="176"/>
      <c r="AJ13" s="177"/>
      <c r="AK13" s="175">
        <v>1080</v>
      </c>
      <c r="AL13" s="176"/>
      <c r="AM13" s="176"/>
      <c r="AN13" s="176"/>
      <c r="AO13" s="176"/>
      <c r="AP13" s="176"/>
      <c r="AQ13" s="177"/>
      <c r="AR13" s="188">
        <v>990</v>
      </c>
      <c r="AS13" s="189"/>
      <c r="AT13" s="189"/>
      <c r="AU13" s="189"/>
      <c r="AV13" s="189"/>
      <c r="AW13" s="189"/>
      <c r="AX13" s="190"/>
    </row>
    <row r="14" spans="1:50" ht="21" customHeight="1" x14ac:dyDescent="0.2">
      <c r="A14" s="395"/>
      <c r="B14" s="396"/>
      <c r="C14" s="396"/>
      <c r="D14" s="396"/>
      <c r="E14" s="396"/>
      <c r="F14" s="397"/>
      <c r="G14" s="501"/>
      <c r="H14" s="502"/>
      <c r="I14" s="178" t="s">
        <v>9</v>
      </c>
      <c r="J14" s="179"/>
      <c r="K14" s="179"/>
      <c r="L14" s="179"/>
      <c r="M14" s="179"/>
      <c r="N14" s="179"/>
      <c r="O14" s="180"/>
      <c r="P14" s="175" t="s">
        <v>388</v>
      </c>
      <c r="Q14" s="176"/>
      <c r="R14" s="176"/>
      <c r="S14" s="176"/>
      <c r="T14" s="176"/>
      <c r="U14" s="176"/>
      <c r="V14" s="177"/>
      <c r="W14" s="175" t="s">
        <v>387</v>
      </c>
      <c r="X14" s="176"/>
      <c r="Y14" s="176"/>
      <c r="Z14" s="176"/>
      <c r="AA14" s="176"/>
      <c r="AB14" s="176"/>
      <c r="AC14" s="177"/>
      <c r="AD14" s="175" t="s">
        <v>431</v>
      </c>
      <c r="AE14" s="176"/>
      <c r="AF14" s="176"/>
      <c r="AG14" s="176"/>
      <c r="AH14" s="176"/>
      <c r="AI14" s="176"/>
      <c r="AJ14" s="177"/>
      <c r="AK14" s="175" t="s">
        <v>386</v>
      </c>
      <c r="AL14" s="176"/>
      <c r="AM14" s="176"/>
      <c r="AN14" s="176"/>
      <c r="AO14" s="176"/>
      <c r="AP14" s="176"/>
      <c r="AQ14" s="177"/>
      <c r="AR14" s="181"/>
      <c r="AS14" s="181"/>
      <c r="AT14" s="181"/>
      <c r="AU14" s="181"/>
      <c r="AV14" s="181"/>
      <c r="AW14" s="181"/>
      <c r="AX14" s="182"/>
    </row>
    <row r="15" spans="1:50" ht="21" customHeight="1" x14ac:dyDescent="0.2">
      <c r="A15" s="395"/>
      <c r="B15" s="396"/>
      <c r="C15" s="396"/>
      <c r="D15" s="396"/>
      <c r="E15" s="396"/>
      <c r="F15" s="397"/>
      <c r="G15" s="501"/>
      <c r="H15" s="502"/>
      <c r="I15" s="178" t="s">
        <v>62</v>
      </c>
      <c r="J15" s="424"/>
      <c r="K15" s="424"/>
      <c r="L15" s="424"/>
      <c r="M15" s="424"/>
      <c r="N15" s="424"/>
      <c r="O15" s="425"/>
      <c r="P15" s="175" t="s">
        <v>387</v>
      </c>
      <c r="Q15" s="176"/>
      <c r="R15" s="176"/>
      <c r="S15" s="176"/>
      <c r="T15" s="176"/>
      <c r="U15" s="176"/>
      <c r="V15" s="177"/>
      <c r="W15" s="175" t="s">
        <v>387</v>
      </c>
      <c r="X15" s="176"/>
      <c r="Y15" s="176"/>
      <c r="Z15" s="176"/>
      <c r="AA15" s="176"/>
      <c r="AB15" s="176"/>
      <c r="AC15" s="177"/>
      <c r="AD15" s="175" t="s">
        <v>432</v>
      </c>
      <c r="AE15" s="176"/>
      <c r="AF15" s="176"/>
      <c r="AG15" s="176"/>
      <c r="AH15" s="176"/>
      <c r="AI15" s="176"/>
      <c r="AJ15" s="177"/>
      <c r="AK15" s="175" t="s">
        <v>387</v>
      </c>
      <c r="AL15" s="176"/>
      <c r="AM15" s="176"/>
      <c r="AN15" s="176"/>
      <c r="AO15" s="176"/>
      <c r="AP15" s="176"/>
      <c r="AQ15" s="177"/>
      <c r="AR15" s="175" t="s">
        <v>386</v>
      </c>
      <c r="AS15" s="176"/>
      <c r="AT15" s="176"/>
      <c r="AU15" s="176"/>
      <c r="AV15" s="176"/>
      <c r="AW15" s="176"/>
      <c r="AX15" s="177"/>
    </row>
    <row r="16" spans="1:50" ht="21" customHeight="1" x14ac:dyDescent="0.2">
      <c r="A16" s="395"/>
      <c r="B16" s="396"/>
      <c r="C16" s="396"/>
      <c r="D16" s="396"/>
      <c r="E16" s="396"/>
      <c r="F16" s="397"/>
      <c r="G16" s="501"/>
      <c r="H16" s="502"/>
      <c r="I16" s="178" t="s">
        <v>63</v>
      </c>
      <c r="J16" s="424"/>
      <c r="K16" s="424"/>
      <c r="L16" s="424"/>
      <c r="M16" s="424"/>
      <c r="N16" s="424"/>
      <c r="O16" s="425"/>
      <c r="P16" s="175" t="s">
        <v>387</v>
      </c>
      <c r="Q16" s="176"/>
      <c r="R16" s="176"/>
      <c r="S16" s="176"/>
      <c r="T16" s="176"/>
      <c r="U16" s="176"/>
      <c r="V16" s="177"/>
      <c r="W16" s="175" t="s">
        <v>387</v>
      </c>
      <c r="X16" s="176"/>
      <c r="Y16" s="176"/>
      <c r="Z16" s="176"/>
      <c r="AA16" s="176"/>
      <c r="AB16" s="176"/>
      <c r="AC16" s="177"/>
      <c r="AD16" s="175" t="s">
        <v>432</v>
      </c>
      <c r="AE16" s="176"/>
      <c r="AF16" s="176"/>
      <c r="AG16" s="176"/>
      <c r="AH16" s="176"/>
      <c r="AI16" s="176"/>
      <c r="AJ16" s="177"/>
      <c r="AK16" s="175" t="s">
        <v>388</v>
      </c>
      <c r="AL16" s="176"/>
      <c r="AM16" s="176"/>
      <c r="AN16" s="176"/>
      <c r="AO16" s="176"/>
      <c r="AP16" s="176"/>
      <c r="AQ16" s="177"/>
      <c r="AR16" s="475"/>
      <c r="AS16" s="476"/>
      <c r="AT16" s="476"/>
      <c r="AU16" s="476"/>
      <c r="AV16" s="476"/>
      <c r="AW16" s="476"/>
      <c r="AX16" s="477"/>
    </row>
    <row r="17" spans="1:50" ht="24.75" customHeight="1" x14ac:dyDescent="0.2">
      <c r="A17" s="395"/>
      <c r="B17" s="396"/>
      <c r="C17" s="396"/>
      <c r="D17" s="396"/>
      <c r="E17" s="396"/>
      <c r="F17" s="397"/>
      <c r="G17" s="501"/>
      <c r="H17" s="502"/>
      <c r="I17" s="178" t="s">
        <v>61</v>
      </c>
      <c r="J17" s="179"/>
      <c r="K17" s="179"/>
      <c r="L17" s="179"/>
      <c r="M17" s="179"/>
      <c r="N17" s="179"/>
      <c r="O17" s="180"/>
      <c r="P17" s="175" t="s">
        <v>388</v>
      </c>
      <c r="Q17" s="176"/>
      <c r="R17" s="176"/>
      <c r="S17" s="176"/>
      <c r="T17" s="176"/>
      <c r="U17" s="176"/>
      <c r="V17" s="177"/>
      <c r="W17" s="175" t="s">
        <v>387</v>
      </c>
      <c r="X17" s="176"/>
      <c r="Y17" s="176"/>
      <c r="Z17" s="176"/>
      <c r="AA17" s="176"/>
      <c r="AB17" s="176"/>
      <c r="AC17" s="177"/>
      <c r="AD17" s="175" t="s">
        <v>433</v>
      </c>
      <c r="AE17" s="176"/>
      <c r="AF17" s="176"/>
      <c r="AG17" s="176"/>
      <c r="AH17" s="176"/>
      <c r="AI17" s="176"/>
      <c r="AJ17" s="177"/>
      <c r="AK17" s="175" t="s">
        <v>388</v>
      </c>
      <c r="AL17" s="176"/>
      <c r="AM17" s="176"/>
      <c r="AN17" s="176"/>
      <c r="AO17" s="176"/>
      <c r="AP17" s="176"/>
      <c r="AQ17" s="177"/>
      <c r="AR17" s="478"/>
      <c r="AS17" s="478"/>
      <c r="AT17" s="478"/>
      <c r="AU17" s="478"/>
      <c r="AV17" s="478"/>
      <c r="AW17" s="478"/>
      <c r="AX17" s="479"/>
    </row>
    <row r="18" spans="1:50" ht="24.75" customHeight="1" x14ac:dyDescent="0.2">
      <c r="A18" s="395"/>
      <c r="B18" s="396"/>
      <c r="C18" s="396"/>
      <c r="D18" s="396"/>
      <c r="E18" s="396"/>
      <c r="F18" s="397"/>
      <c r="G18" s="503"/>
      <c r="H18" s="504"/>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 t="shared" ref="AD18" si="0">SUM(AD13:AJ17)</f>
        <v>1207</v>
      </c>
      <c r="AE18" s="647"/>
      <c r="AF18" s="647"/>
      <c r="AG18" s="647"/>
      <c r="AH18" s="647"/>
      <c r="AI18" s="647"/>
      <c r="AJ18" s="648"/>
      <c r="AK18" s="646">
        <f t="shared" ref="AK18" si="1">SUM(AK13:AQ17)</f>
        <v>1080</v>
      </c>
      <c r="AL18" s="647"/>
      <c r="AM18" s="647"/>
      <c r="AN18" s="647"/>
      <c r="AO18" s="647"/>
      <c r="AP18" s="647"/>
      <c r="AQ18" s="648"/>
      <c r="AR18" s="646">
        <f t="shared" ref="AR18" si="2">SUM(AR13:AX17)</f>
        <v>990</v>
      </c>
      <c r="AS18" s="647"/>
      <c r="AT18" s="647"/>
      <c r="AU18" s="647"/>
      <c r="AV18" s="647"/>
      <c r="AW18" s="647"/>
      <c r="AX18" s="649"/>
    </row>
    <row r="19" spans="1:50" ht="24.75" customHeight="1" x14ac:dyDescent="0.2">
      <c r="A19" s="395"/>
      <c r="B19" s="396"/>
      <c r="C19" s="396"/>
      <c r="D19" s="396"/>
      <c r="E19" s="396"/>
      <c r="F19" s="397"/>
      <c r="G19" s="644" t="s">
        <v>10</v>
      </c>
      <c r="H19" s="645"/>
      <c r="I19" s="645"/>
      <c r="J19" s="645"/>
      <c r="K19" s="645"/>
      <c r="L19" s="645"/>
      <c r="M19" s="645"/>
      <c r="N19" s="645"/>
      <c r="O19" s="645"/>
      <c r="P19" s="175" t="s">
        <v>387</v>
      </c>
      <c r="Q19" s="176"/>
      <c r="R19" s="176"/>
      <c r="S19" s="176"/>
      <c r="T19" s="176"/>
      <c r="U19" s="176"/>
      <c r="V19" s="177"/>
      <c r="W19" s="175" t="s">
        <v>388</v>
      </c>
      <c r="X19" s="176"/>
      <c r="Y19" s="176"/>
      <c r="Z19" s="176"/>
      <c r="AA19" s="176"/>
      <c r="AB19" s="176"/>
      <c r="AC19" s="177"/>
      <c r="AD19" s="175">
        <v>1028</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2">
      <c r="A20" s="493"/>
      <c r="B20" s="494"/>
      <c r="C20" s="494"/>
      <c r="D20" s="494"/>
      <c r="E20" s="494"/>
      <c r="F20" s="495"/>
      <c r="G20" s="644" t="s">
        <v>11</v>
      </c>
      <c r="H20" s="645"/>
      <c r="I20" s="645"/>
      <c r="J20" s="645"/>
      <c r="K20" s="645"/>
      <c r="L20" s="645"/>
      <c r="M20" s="645"/>
      <c r="N20" s="645"/>
      <c r="O20" s="645"/>
      <c r="P20" s="650" t="str">
        <f>IF(P18=0, "-", P19/P18)</f>
        <v>-</v>
      </c>
      <c r="Q20" s="650"/>
      <c r="R20" s="650"/>
      <c r="S20" s="650"/>
      <c r="T20" s="650"/>
      <c r="U20" s="650"/>
      <c r="V20" s="650"/>
      <c r="W20" s="650" t="str">
        <f>IF(W18=0, "-", W19/W18)</f>
        <v>-</v>
      </c>
      <c r="X20" s="650"/>
      <c r="Y20" s="650"/>
      <c r="Z20" s="650"/>
      <c r="AA20" s="650"/>
      <c r="AB20" s="650"/>
      <c r="AC20" s="650"/>
      <c r="AD20" s="650">
        <f>IF(AD18=0, "-", AD19/AD18)</f>
        <v>0.85169842584921296</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2">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2">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x14ac:dyDescent="0.2">
      <c r="A23" s="130"/>
      <c r="B23" s="128"/>
      <c r="C23" s="128"/>
      <c r="D23" s="128"/>
      <c r="E23" s="128"/>
      <c r="F23" s="129"/>
      <c r="G23" s="74" t="s">
        <v>389</v>
      </c>
      <c r="H23" s="75"/>
      <c r="I23" s="75"/>
      <c r="J23" s="75"/>
      <c r="K23" s="75"/>
      <c r="L23" s="75"/>
      <c r="M23" s="75"/>
      <c r="N23" s="75"/>
      <c r="O23" s="76"/>
      <c r="P23" s="218" t="s">
        <v>392</v>
      </c>
      <c r="Q23" s="233"/>
      <c r="R23" s="233"/>
      <c r="S23" s="233"/>
      <c r="T23" s="233"/>
      <c r="U23" s="233"/>
      <c r="V23" s="233"/>
      <c r="W23" s="233"/>
      <c r="X23" s="234"/>
      <c r="Y23" s="227" t="s">
        <v>14</v>
      </c>
      <c r="Z23" s="228"/>
      <c r="AA23" s="229"/>
      <c r="AB23" s="167" t="s">
        <v>427</v>
      </c>
      <c r="AC23" s="168"/>
      <c r="AD23" s="168"/>
      <c r="AE23" s="88"/>
      <c r="AF23" s="89"/>
      <c r="AG23" s="89"/>
      <c r="AH23" s="89"/>
      <c r="AI23" s="90"/>
      <c r="AJ23" s="88"/>
      <c r="AK23" s="89"/>
      <c r="AL23" s="89"/>
      <c r="AM23" s="89"/>
      <c r="AN23" s="90"/>
      <c r="AO23" s="88">
        <v>70206</v>
      </c>
      <c r="AP23" s="89"/>
      <c r="AQ23" s="89"/>
      <c r="AR23" s="89"/>
      <c r="AS23" s="90"/>
      <c r="AT23" s="194"/>
      <c r="AU23" s="194"/>
      <c r="AV23" s="194"/>
      <c r="AW23" s="194"/>
      <c r="AX23" s="195"/>
    </row>
    <row r="24" spans="1:50" ht="22.5" customHeight="1" x14ac:dyDescent="0.2">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618" t="s">
        <v>427</v>
      </c>
      <c r="AC24" s="196"/>
      <c r="AD24" s="196"/>
      <c r="AE24" s="88"/>
      <c r="AF24" s="89"/>
      <c r="AG24" s="89"/>
      <c r="AH24" s="89"/>
      <c r="AI24" s="90"/>
      <c r="AJ24" s="88"/>
      <c r="AK24" s="89"/>
      <c r="AL24" s="89"/>
      <c r="AM24" s="89"/>
      <c r="AN24" s="90"/>
      <c r="AO24" s="88">
        <v>79880</v>
      </c>
      <c r="AP24" s="89"/>
      <c r="AQ24" s="89"/>
      <c r="AR24" s="89"/>
      <c r="AS24" s="90"/>
      <c r="AT24" s="88">
        <v>190000</v>
      </c>
      <c r="AU24" s="89"/>
      <c r="AV24" s="89"/>
      <c r="AW24" s="89"/>
      <c r="AX24" s="347"/>
    </row>
    <row r="25" spans="1:50" ht="22.5" customHeight="1" x14ac:dyDescent="0.2">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88"/>
      <c r="AF25" s="89"/>
      <c r="AG25" s="89"/>
      <c r="AH25" s="89"/>
      <c r="AI25" s="90"/>
      <c r="AJ25" s="88"/>
      <c r="AK25" s="89"/>
      <c r="AL25" s="89"/>
      <c r="AM25" s="89"/>
      <c r="AN25" s="90"/>
      <c r="AO25" s="88">
        <v>87.9</v>
      </c>
      <c r="AP25" s="89"/>
      <c r="AQ25" s="89"/>
      <c r="AR25" s="89"/>
      <c r="AS25" s="90"/>
      <c r="AT25" s="191"/>
      <c r="AU25" s="192"/>
      <c r="AV25" s="192"/>
      <c r="AW25" s="192"/>
      <c r="AX25" s="193"/>
    </row>
    <row r="26" spans="1:50" ht="18.75" customHeight="1" x14ac:dyDescent="0.2">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2">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29</v>
      </c>
      <c r="AV27" s="71"/>
      <c r="AW27" s="72" t="s">
        <v>355</v>
      </c>
      <c r="AX27" s="73"/>
    </row>
    <row r="28" spans="1:50" ht="22.5" customHeight="1" x14ac:dyDescent="0.2">
      <c r="A28" s="130"/>
      <c r="B28" s="128"/>
      <c r="C28" s="128"/>
      <c r="D28" s="128"/>
      <c r="E28" s="128"/>
      <c r="F28" s="129"/>
      <c r="G28" s="74" t="s">
        <v>390</v>
      </c>
      <c r="H28" s="75"/>
      <c r="I28" s="75"/>
      <c r="J28" s="75"/>
      <c r="K28" s="75"/>
      <c r="L28" s="75"/>
      <c r="M28" s="75"/>
      <c r="N28" s="75"/>
      <c r="O28" s="76"/>
      <c r="P28" s="218" t="s">
        <v>391</v>
      </c>
      <c r="Q28" s="233"/>
      <c r="R28" s="233"/>
      <c r="S28" s="233"/>
      <c r="T28" s="233"/>
      <c r="U28" s="233"/>
      <c r="V28" s="233"/>
      <c r="W28" s="233"/>
      <c r="X28" s="234"/>
      <c r="Y28" s="227" t="s">
        <v>14</v>
      </c>
      <c r="Z28" s="228"/>
      <c r="AA28" s="229"/>
      <c r="AB28" s="618" t="s">
        <v>428</v>
      </c>
      <c r="AC28" s="196"/>
      <c r="AD28" s="196"/>
      <c r="AE28" s="88"/>
      <c r="AF28" s="89"/>
      <c r="AG28" s="89"/>
      <c r="AH28" s="89"/>
      <c r="AI28" s="90"/>
      <c r="AJ28" s="88"/>
      <c r="AK28" s="89"/>
      <c r="AL28" s="89"/>
      <c r="AM28" s="89"/>
      <c r="AN28" s="90"/>
      <c r="AO28" s="88">
        <v>123</v>
      </c>
      <c r="AP28" s="89"/>
      <c r="AQ28" s="89"/>
      <c r="AR28" s="89"/>
      <c r="AS28" s="90"/>
      <c r="AT28" s="194"/>
      <c r="AU28" s="194"/>
      <c r="AV28" s="194"/>
      <c r="AW28" s="194"/>
      <c r="AX28" s="195"/>
    </row>
    <row r="29" spans="1:50" ht="22.5" customHeight="1" x14ac:dyDescent="0.2">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618" t="s">
        <v>428</v>
      </c>
      <c r="AC29" s="196"/>
      <c r="AD29" s="196"/>
      <c r="AE29" s="88"/>
      <c r="AF29" s="89"/>
      <c r="AG29" s="89"/>
      <c r="AH29" s="89"/>
      <c r="AI29" s="90"/>
      <c r="AJ29" s="88"/>
      <c r="AK29" s="89"/>
      <c r="AL29" s="89"/>
      <c r="AM29" s="89"/>
      <c r="AN29" s="90"/>
      <c r="AO29" s="88">
        <v>120</v>
      </c>
      <c r="AP29" s="89"/>
      <c r="AQ29" s="89"/>
      <c r="AR29" s="89"/>
      <c r="AS29" s="90"/>
      <c r="AT29" s="88">
        <v>3000</v>
      </c>
      <c r="AU29" s="89"/>
      <c r="AV29" s="89"/>
      <c r="AW29" s="89"/>
      <c r="AX29" s="347"/>
    </row>
    <row r="30" spans="1:50" ht="22.5" customHeight="1" x14ac:dyDescent="0.2">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v>102.5</v>
      </c>
      <c r="AP30" s="89"/>
      <c r="AQ30" s="89"/>
      <c r="AR30" s="89"/>
      <c r="AS30" s="90"/>
      <c r="AT30" s="191"/>
      <c r="AU30" s="192"/>
      <c r="AV30" s="192"/>
      <c r="AW30" s="192"/>
      <c r="AX30" s="193"/>
    </row>
    <row r="31" spans="1:50" ht="18.75" hidden="1" customHeight="1" x14ac:dyDescent="0.2">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2">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2">
      <c r="A33" s="130"/>
      <c r="B33" s="128"/>
      <c r="C33" s="128"/>
      <c r="D33" s="128"/>
      <c r="E33" s="128"/>
      <c r="F33" s="129"/>
      <c r="G33" s="232"/>
      <c r="H33" s="75"/>
      <c r="I33" s="75"/>
      <c r="J33" s="75"/>
      <c r="K33" s="75"/>
      <c r="L33" s="75"/>
      <c r="M33" s="75"/>
      <c r="N33" s="75"/>
      <c r="O33" s="76"/>
      <c r="P33" s="218"/>
      <c r="Q33" s="233"/>
      <c r="R33" s="233"/>
      <c r="S33" s="233"/>
      <c r="T33" s="233"/>
      <c r="U33" s="233"/>
      <c r="V33" s="233"/>
      <c r="W33" s="233"/>
      <c r="X33" s="234"/>
      <c r="Y33" s="227" t="s">
        <v>14</v>
      </c>
      <c r="Z33" s="228"/>
      <c r="AA33" s="229"/>
      <c r="AB33" s="168"/>
      <c r="AC33" s="168"/>
      <c r="AD33" s="168"/>
      <c r="AE33" s="88"/>
      <c r="AF33" s="89"/>
      <c r="AG33" s="89"/>
      <c r="AH33" s="89"/>
      <c r="AI33" s="90"/>
      <c r="AJ33" s="88"/>
      <c r="AK33" s="89"/>
      <c r="AL33" s="89"/>
      <c r="AM33" s="89"/>
      <c r="AN33" s="90"/>
      <c r="AO33" s="88"/>
      <c r="AP33" s="89"/>
      <c r="AQ33" s="89"/>
      <c r="AR33" s="89"/>
      <c r="AS33" s="90"/>
      <c r="AT33" s="194"/>
      <c r="AU33" s="194"/>
      <c r="AV33" s="194"/>
      <c r="AW33" s="194"/>
      <c r="AX33" s="195"/>
    </row>
    <row r="34" spans="1:50" ht="22.5" hidden="1" customHeight="1" x14ac:dyDescent="0.2">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6"/>
      <c r="AC34" s="196"/>
      <c r="AD34" s="196"/>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2">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hidden="1" customHeight="1" x14ac:dyDescent="0.2">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2">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2">
      <c r="A38" s="130"/>
      <c r="B38" s="128"/>
      <c r="C38" s="128"/>
      <c r="D38" s="128"/>
      <c r="E38" s="128"/>
      <c r="F38" s="129"/>
      <c r="G38" s="232"/>
      <c r="H38" s="75"/>
      <c r="I38" s="75"/>
      <c r="J38" s="75"/>
      <c r="K38" s="75"/>
      <c r="L38" s="75"/>
      <c r="M38" s="75"/>
      <c r="N38" s="75"/>
      <c r="O38" s="76"/>
      <c r="P38" s="233"/>
      <c r="Q38" s="233"/>
      <c r="R38" s="233"/>
      <c r="S38" s="233"/>
      <c r="T38" s="233"/>
      <c r="U38" s="233"/>
      <c r="V38" s="233"/>
      <c r="W38" s="233"/>
      <c r="X38" s="234"/>
      <c r="Y38" s="227" t="s">
        <v>14</v>
      </c>
      <c r="Z38" s="228"/>
      <c r="AA38" s="229"/>
      <c r="AB38" s="168"/>
      <c r="AC38" s="168"/>
      <c r="AD38" s="168"/>
      <c r="AE38" s="88"/>
      <c r="AF38" s="89"/>
      <c r="AG38" s="89"/>
      <c r="AH38" s="89"/>
      <c r="AI38" s="90"/>
      <c r="AJ38" s="88"/>
      <c r="AK38" s="89"/>
      <c r="AL38" s="89"/>
      <c r="AM38" s="89"/>
      <c r="AN38" s="90"/>
      <c r="AO38" s="88"/>
      <c r="AP38" s="89"/>
      <c r="AQ38" s="89"/>
      <c r="AR38" s="89"/>
      <c r="AS38" s="90"/>
      <c r="AT38" s="194"/>
      <c r="AU38" s="194"/>
      <c r="AV38" s="194"/>
      <c r="AW38" s="194"/>
      <c r="AX38" s="195"/>
    </row>
    <row r="39" spans="1:50" ht="22.5" hidden="1" customHeight="1" x14ac:dyDescent="0.2">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6"/>
      <c r="AC39" s="196"/>
      <c r="AD39" s="196"/>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2">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hidden="1" customHeight="1" x14ac:dyDescent="0.2">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2">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2">
      <c r="A43" s="130"/>
      <c r="B43" s="128"/>
      <c r="C43" s="128"/>
      <c r="D43" s="128"/>
      <c r="E43" s="128"/>
      <c r="F43" s="129"/>
      <c r="G43" s="232"/>
      <c r="H43" s="75"/>
      <c r="I43" s="75"/>
      <c r="J43" s="75"/>
      <c r="K43" s="75"/>
      <c r="L43" s="75"/>
      <c r="M43" s="75"/>
      <c r="N43" s="75"/>
      <c r="O43" s="76"/>
      <c r="P43" s="233"/>
      <c r="Q43" s="233"/>
      <c r="R43" s="233"/>
      <c r="S43" s="233"/>
      <c r="T43" s="233"/>
      <c r="U43" s="233"/>
      <c r="V43" s="233"/>
      <c r="W43" s="233"/>
      <c r="X43" s="234"/>
      <c r="Y43" s="227" t="s">
        <v>14</v>
      </c>
      <c r="Z43" s="228"/>
      <c r="AA43" s="229"/>
      <c r="AB43" s="168"/>
      <c r="AC43" s="168"/>
      <c r="AD43" s="168"/>
      <c r="AE43" s="88"/>
      <c r="AF43" s="89"/>
      <c r="AG43" s="89"/>
      <c r="AH43" s="89"/>
      <c r="AI43" s="90"/>
      <c r="AJ43" s="88"/>
      <c r="AK43" s="89"/>
      <c r="AL43" s="89"/>
      <c r="AM43" s="89"/>
      <c r="AN43" s="90"/>
      <c r="AO43" s="88"/>
      <c r="AP43" s="89"/>
      <c r="AQ43" s="89"/>
      <c r="AR43" s="89"/>
      <c r="AS43" s="90"/>
      <c r="AT43" s="194"/>
      <c r="AU43" s="194"/>
      <c r="AV43" s="194"/>
      <c r="AW43" s="194"/>
      <c r="AX43" s="195"/>
    </row>
    <row r="44" spans="1:50" ht="22.5" hidden="1" customHeight="1" x14ac:dyDescent="0.2">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2">
      <c r="A45" s="131"/>
      <c r="B45" s="132"/>
      <c r="C45" s="132"/>
      <c r="D45" s="132"/>
      <c r="E45" s="132"/>
      <c r="F45" s="133"/>
      <c r="G45" s="77"/>
      <c r="H45" s="78"/>
      <c r="I45" s="78"/>
      <c r="J45" s="78"/>
      <c r="K45" s="78"/>
      <c r="L45" s="78"/>
      <c r="M45" s="78"/>
      <c r="N45" s="78"/>
      <c r="O45" s="79"/>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2.5" hidden="1" customHeight="1" x14ac:dyDescent="0.2">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2">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2">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2">
      <c r="A49" s="655"/>
      <c r="B49" s="99"/>
      <c r="C49" s="100"/>
      <c r="D49" s="100"/>
      <c r="E49" s="100"/>
      <c r="F49" s="101"/>
      <c r="G49" s="297"/>
      <c r="H49" s="297"/>
      <c r="I49" s="297"/>
      <c r="J49" s="297"/>
      <c r="K49" s="297"/>
      <c r="L49" s="297"/>
      <c r="M49" s="297"/>
      <c r="N49" s="297"/>
      <c r="O49" s="297"/>
      <c r="P49" s="297"/>
      <c r="Q49" s="297"/>
      <c r="R49" s="297"/>
      <c r="S49" s="297"/>
      <c r="T49" s="297"/>
      <c r="U49" s="297"/>
      <c r="V49" s="297"/>
      <c r="W49" s="297"/>
      <c r="X49" s="297"/>
      <c r="Y49" s="297"/>
      <c r="Z49" s="297"/>
      <c r="AA49" s="619"/>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2">
      <c r="A50" s="655"/>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0"/>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2">
      <c r="A51" s="655"/>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1"/>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2">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2">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2">
      <c r="A54" s="655"/>
      <c r="B54" s="100"/>
      <c r="C54" s="100"/>
      <c r="D54" s="100"/>
      <c r="E54" s="100"/>
      <c r="F54" s="101"/>
      <c r="G54" s="606"/>
      <c r="H54" s="233"/>
      <c r="I54" s="233"/>
      <c r="J54" s="233"/>
      <c r="K54" s="233"/>
      <c r="L54" s="233"/>
      <c r="M54" s="233"/>
      <c r="N54" s="233"/>
      <c r="O54" s="234"/>
      <c r="P54" s="218"/>
      <c r="Q54" s="219"/>
      <c r="R54" s="219"/>
      <c r="S54" s="219"/>
      <c r="T54" s="219"/>
      <c r="U54" s="219"/>
      <c r="V54" s="219"/>
      <c r="W54" s="219"/>
      <c r="X54" s="220"/>
      <c r="Y54" s="583" t="s">
        <v>86</v>
      </c>
      <c r="Z54" s="584"/>
      <c r="AA54" s="585"/>
      <c r="AB54" s="586"/>
      <c r="AC54" s="587"/>
      <c r="AD54" s="587"/>
      <c r="AE54" s="88"/>
      <c r="AF54" s="89"/>
      <c r="AG54" s="89"/>
      <c r="AH54" s="89"/>
      <c r="AI54" s="90"/>
      <c r="AJ54" s="88"/>
      <c r="AK54" s="89"/>
      <c r="AL54" s="89"/>
      <c r="AM54" s="89"/>
      <c r="AN54" s="90"/>
      <c r="AO54" s="88"/>
      <c r="AP54" s="89"/>
      <c r="AQ54" s="89"/>
      <c r="AR54" s="89"/>
      <c r="AS54" s="90"/>
      <c r="AT54" s="194"/>
      <c r="AU54" s="194"/>
      <c r="AV54" s="194"/>
      <c r="AW54" s="194"/>
      <c r="AX54" s="195"/>
    </row>
    <row r="55" spans="1:50" ht="22.5" hidden="1" customHeight="1" x14ac:dyDescent="0.2">
      <c r="A55" s="655"/>
      <c r="B55" s="100"/>
      <c r="C55" s="100"/>
      <c r="D55" s="100"/>
      <c r="E55" s="100"/>
      <c r="F55" s="101"/>
      <c r="G55" s="607"/>
      <c r="H55" s="235"/>
      <c r="I55" s="235"/>
      <c r="J55" s="235"/>
      <c r="K55" s="235"/>
      <c r="L55" s="235"/>
      <c r="M55" s="235"/>
      <c r="N55" s="235"/>
      <c r="O55" s="236"/>
      <c r="P55" s="221"/>
      <c r="Q55" s="221"/>
      <c r="R55" s="221"/>
      <c r="S55" s="221"/>
      <c r="T55" s="221"/>
      <c r="U55" s="221"/>
      <c r="V55" s="221"/>
      <c r="W55" s="221"/>
      <c r="X55" s="222"/>
      <c r="Y55" s="94" t="s">
        <v>65</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x14ac:dyDescent="0.2">
      <c r="A56" s="655"/>
      <c r="B56" s="103"/>
      <c r="C56" s="103"/>
      <c r="D56" s="103"/>
      <c r="E56" s="103"/>
      <c r="F56" s="104"/>
      <c r="G56" s="608"/>
      <c r="H56" s="237"/>
      <c r="I56" s="237"/>
      <c r="J56" s="237"/>
      <c r="K56" s="237"/>
      <c r="L56" s="237"/>
      <c r="M56" s="237"/>
      <c r="N56" s="237"/>
      <c r="O56" s="238"/>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1"/>
      <c r="AU56" s="192"/>
      <c r="AV56" s="192"/>
      <c r="AW56" s="192"/>
      <c r="AX56" s="193"/>
    </row>
    <row r="57" spans="1:50" ht="18.75" hidden="1" customHeight="1" x14ac:dyDescent="0.2">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2">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2">
      <c r="A59" s="655"/>
      <c r="B59" s="100"/>
      <c r="C59" s="100"/>
      <c r="D59" s="100"/>
      <c r="E59" s="100"/>
      <c r="F59" s="101"/>
      <c r="G59" s="606"/>
      <c r="H59" s="233"/>
      <c r="I59" s="233"/>
      <c r="J59" s="233"/>
      <c r="K59" s="233"/>
      <c r="L59" s="233"/>
      <c r="M59" s="233"/>
      <c r="N59" s="233"/>
      <c r="O59" s="234"/>
      <c r="P59" s="218"/>
      <c r="Q59" s="219"/>
      <c r="R59" s="219"/>
      <c r="S59" s="219"/>
      <c r="T59" s="219"/>
      <c r="U59" s="219"/>
      <c r="V59" s="219"/>
      <c r="W59" s="219"/>
      <c r="X59" s="220"/>
      <c r="Y59" s="583" t="s">
        <v>86</v>
      </c>
      <c r="Z59" s="584"/>
      <c r="AA59" s="585"/>
      <c r="AB59" s="587"/>
      <c r="AC59" s="587"/>
      <c r="AD59" s="587"/>
      <c r="AE59" s="88"/>
      <c r="AF59" s="89"/>
      <c r="AG59" s="89"/>
      <c r="AH59" s="89"/>
      <c r="AI59" s="90"/>
      <c r="AJ59" s="88"/>
      <c r="AK59" s="89"/>
      <c r="AL59" s="89"/>
      <c r="AM59" s="89"/>
      <c r="AN59" s="90"/>
      <c r="AO59" s="88"/>
      <c r="AP59" s="89"/>
      <c r="AQ59" s="89"/>
      <c r="AR59" s="89"/>
      <c r="AS59" s="90"/>
      <c r="AT59" s="194"/>
      <c r="AU59" s="194"/>
      <c r="AV59" s="194"/>
      <c r="AW59" s="194"/>
      <c r="AX59" s="195"/>
    </row>
    <row r="60" spans="1:50" ht="22.5" hidden="1" customHeight="1" x14ac:dyDescent="0.2">
      <c r="A60" s="655"/>
      <c r="B60" s="100"/>
      <c r="C60" s="100"/>
      <c r="D60" s="100"/>
      <c r="E60" s="100"/>
      <c r="F60" s="101"/>
      <c r="G60" s="607"/>
      <c r="H60" s="235"/>
      <c r="I60" s="235"/>
      <c r="J60" s="235"/>
      <c r="K60" s="235"/>
      <c r="L60" s="235"/>
      <c r="M60" s="235"/>
      <c r="N60" s="235"/>
      <c r="O60" s="236"/>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x14ac:dyDescent="0.2">
      <c r="A61" s="655"/>
      <c r="B61" s="103"/>
      <c r="C61" s="103"/>
      <c r="D61" s="103"/>
      <c r="E61" s="103"/>
      <c r="F61" s="104"/>
      <c r="G61" s="608"/>
      <c r="H61" s="237"/>
      <c r="I61" s="237"/>
      <c r="J61" s="237"/>
      <c r="K61" s="237"/>
      <c r="L61" s="237"/>
      <c r="M61" s="237"/>
      <c r="N61" s="237"/>
      <c r="O61" s="238"/>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1"/>
      <c r="AU61" s="192"/>
      <c r="AV61" s="192"/>
      <c r="AW61" s="192"/>
      <c r="AX61" s="193"/>
    </row>
    <row r="62" spans="1:50" ht="18.75" hidden="1" customHeight="1" x14ac:dyDescent="0.2">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2">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2">
      <c r="A64" s="655"/>
      <c r="B64" s="100"/>
      <c r="C64" s="100"/>
      <c r="D64" s="100"/>
      <c r="E64" s="100"/>
      <c r="F64" s="101"/>
      <c r="G64" s="606"/>
      <c r="H64" s="233"/>
      <c r="I64" s="233"/>
      <c r="J64" s="233"/>
      <c r="K64" s="233"/>
      <c r="L64" s="233"/>
      <c r="M64" s="233"/>
      <c r="N64" s="233"/>
      <c r="O64" s="234"/>
      <c r="P64" s="218"/>
      <c r="Q64" s="219"/>
      <c r="R64" s="219"/>
      <c r="S64" s="219"/>
      <c r="T64" s="219"/>
      <c r="U64" s="219"/>
      <c r="V64" s="219"/>
      <c r="W64" s="219"/>
      <c r="X64" s="220"/>
      <c r="Y64" s="583" t="s">
        <v>86</v>
      </c>
      <c r="Z64" s="584"/>
      <c r="AA64" s="585"/>
      <c r="AB64" s="587"/>
      <c r="AC64" s="587"/>
      <c r="AD64" s="587"/>
      <c r="AE64" s="88"/>
      <c r="AF64" s="89"/>
      <c r="AG64" s="89"/>
      <c r="AH64" s="89"/>
      <c r="AI64" s="90"/>
      <c r="AJ64" s="88"/>
      <c r="AK64" s="89"/>
      <c r="AL64" s="89"/>
      <c r="AM64" s="89"/>
      <c r="AN64" s="90"/>
      <c r="AO64" s="88"/>
      <c r="AP64" s="89"/>
      <c r="AQ64" s="89"/>
      <c r="AR64" s="89"/>
      <c r="AS64" s="90"/>
      <c r="AT64" s="194"/>
      <c r="AU64" s="194"/>
      <c r="AV64" s="194"/>
      <c r="AW64" s="194"/>
      <c r="AX64" s="195"/>
    </row>
    <row r="65" spans="1:60" ht="22.5" hidden="1" customHeight="1" x14ac:dyDescent="0.2">
      <c r="A65" s="655"/>
      <c r="B65" s="100"/>
      <c r="C65" s="100"/>
      <c r="D65" s="100"/>
      <c r="E65" s="100"/>
      <c r="F65" s="101"/>
      <c r="G65" s="607"/>
      <c r="H65" s="235"/>
      <c r="I65" s="235"/>
      <c r="J65" s="235"/>
      <c r="K65" s="235"/>
      <c r="L65" s="235"/>
      <c r="M65" s="235"/>
      <c r="N65" s="235"/>
      <c r="O65" s="236"/>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x14ac:dyDescent="0.2">
      <c r="A66" s="656"/>
      <c r="B66" s="103"/>
      <c r="C66" s="103"/>
      <c r="D66" s="103"/>
      <c r="E66" s="103"/>
      <c r="F66" s="104"/>
      <c r="G66" s="608"/>
      <c r="H66" s="237"/>
      <c r="I66" s="237"/>
      <c r="J66" s="237"/>
      <c r="K66" s="237"/>
      <c r="L66" s="237"/>
      <c r="M66" s="237"/>
      <c r="N66" s="237"/>
      <c r="O66" s="238"/>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1"/>
      <c r="AU66" s="192"/>
      <c r="AV66" s="192"/>
      <c r="AW66" s="192"/>
      <c r="AX66" s="193"/>
    </row>
    <row r="67" spans="1:60" ht="31.65" customHeight="1" x14ac:dyDescent="0.2">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3" t="s">
        <v>74</v>
      </c>
      <c r="AU67" s="264"/>
      <c r="AV67" s="264"/>
      <c r="AW67" s="264"/>
      <c r="AX67" s="265"/>
    </row>
    <row r="68" spans="1:60" ht="22.5" customHeight="1" x14ac:dyDescent="0.2">
      <c r="A68" s="525"/>
      <c r="B68" s="526"/>
      <c r="C68" s="526"/>
      <c r="D68" s="526"/>
      <c r="E68" s="526"/>
      <c r="F68" s="527"/>
      <c r="G68" s="218" t="s">
        <v>393</v>
      </c>
      <c r="H68" s="233"/>
      <c r="I68" s="233"/>
      <c r="J68" s="233"/>
      <c r="K68" s="233"/>
      <c r="L68" s="233"/>
      <c r="M68" s="233"/>
      <c r="N68" s="233"/>
      <c r="O68" s="233"/>
      <c r="P68" s="233"/>
      <c r="Q68" s="233"/>
      <c r="R68" s="233"/>
      <c r="S68" s="233"/>
      <c r="T68" s="233"/>
      <c r="U68" s="233"/>
      <c r="V68" s="233"/>
      <c r="W68" s="233"/>
      <c r="X68" s="234"/>
      <c r="Y68" s="615" t="s">
        <v>66</v>
      </c>
      <c r="Z68" s="616"/>
      <c r="AA68" s="617"/>
      <c r="AB68" s="111" t="s">
        <v>395</v>
      </c>
      <c r="AC68" s="112"/>
      <c r="AD68" s="113"/>
      <c r="AE68" s="88" t="s">
        <v>386</v>
      </c>
      <c r="AF68" s="89"/>
      <c r="AG68" s="89"/>
      <c r="AH68" s="89"/>
      <c r="AI68" s="90"/>
      <c r="AJ68" s="88" t="s">
        <v>387</v>
      </c>
      <c r="AK68" s="89"/>
      <c r="AL68" s="89"/>
      <c r="AM68" s="89"/>
      <c r="AN68" s="90"/>
      <c r="AO68" s="88">
        <v>59</v>
      </c>
      <c r="AP68" s="89"/>
      <c r="AQ68" s="89"/>
      <c r="AR68" s="89"/>
      <c r="AS68" s="90"/>
      <c r="AT68" s="537"/>
      <c r="AU68" s="537"/>
      <c r="AV68" s="537"/>
      <c r="AW68" s="537"/>
      <c r="AX68" s="538"/>
      <c r="AY68" s="10"/>
      <c r="AZ68" s="10"/>
      <c r="BA68" s="10"/>
      <c r="BB68" s="10"/>
      <c r="BC68" s="10"/>
    </row>
    <row r="69" spans="1:60" ht="22.5" customHeight="1" x14ac:dyDescent="0.2">
      <c r="A69" s="528"/>
      <c r="B69" s="529"/>
      <c r="C69" s="529"/>
      <c r="D69" s="529"/>
      <c r="E69" s="529"/>
      <c r="F69" s="530"/>
      <c r="G69" s="237"/>
      <c r="H69" s="237"/>
      <c r="I69" s="237"/>
      <c r="J69" s="237"/>
      <c r="K69" s="237"/>
      <c r="L69" s="237"/>
      <c r="M69" s="237"/>
      <c r="N69" s="237"/>
      <c r="O69" s="237"/>
      <c r="P69" s="237"/>
      <c r="Q69" s="237"/>
      <c r="R69" s="237"/>
      <c r="S69" s="237"/>
      <c r="T69" s="237"/>
      <c r="U69" s="237"/>
      <c r="V69" s="237"/>
      <c r="W69" s="237"/>
      <c r="X69" s="238"/>
      <c r="Y69" s="108" t="s">
        <v>67</v>
      </c>
      <c r="Z69" s="109"/>
      <c r="AA69" s="110"/>
      <c r="AB69" s="201" t="s">
        <v>395</v>
      </c>
      <c r="AC69" s="202"/>
      <c r="AD69" s="203"/>
      <c r="AE69" s="88" t="s">
        <v>387</v>
      </c>
      <c r="AF69" s="89"/>
      <c r="AG69" s="89"/>
      <c r="AH69" s="89"/>
      <c r="AI69" s="90"/>
      <c r="AJ69" s="88" t="s">
        <v>387</v>
      </c>
      <c r="AK69" s="89"/>
      <c r="AL69" s="89"/>
      <c r="AM69" s="89"/>
      <c r="AN69" s="90"/>
      <c r="AO69" s="88">
        <v>70</v>
      </c>
      <c r="AP69" s="89"/>
      <c r="AQ69" s="89"/>
      <c r="AR69" s="89"/>
      <c r="AS69" s="90"/>
      <c r="AT69" s="88">
        <v>80</v>
      </c>
      <c r="AU69" s="89"/>
      <c r="AV69" s="89"/>
      <c r="AW69" s="89"/>
      <c r="AX69" s="347"/>
      <c r="AY69" s="10"/>
      <c r="AZ69" s="10"/>
      <c r="BA69" s="10"/>
      <c r="BB69" s="10"/>
      <c r="BC69" s="10"/>
      <c r="BD69" s="10"/>
      <c r="BE69" s="10"/>
      <c r="BF69" s="10"/>
      <c r="BG69" s="10"/>
      <c r="BH69" s="10"/>
    </row>
    <row r="70" spans="1:60" ht="33" customHeight="1" x14ac:dyDescent="0.2">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3" t="s">
        <v>74</v>
      </c>
      <c r="AU70" s="264"/>
      <c r="AV70" s="264"/>
      <c r="AW70" s="264"/>
      <c r="AX70" s="265"/>
    </row>
    <row r="71" spans="1:60" ht="22.5" customHeight="1" x14ac:dyDescent="0.2">
      <c r="A71" s="525"/>
      <c r="B71" s="526"/>
      <c r="C71" s="526"/>
      <c r="D71" s="526"/>
      <c r="E71" s="526"/>
      <c r="F71" s="527"/>
      <c r="G71" s="218" t="s">
        <v>394</v>
      </c>
      <c r="H71" s="233"/>
      <c r="I71" s="233"/>
      <c r="J71" s="233"/>
      <c r="K71" s="233"/>
      <c r="L71" s="233"/>
      <c r="M71" s="233"/>
      <c r="N71" s="233"/>
      <c r="O71" s="233"/>
      <c r="P71" s="233"/>
      <c r="Q71" s="233"/>
      <c r="R71" s="233"/>
      <c r="S71" s="233"/>
      <c r="T71" s="233"/>
      <c r="U71" s="233"/>
      <c r="V71" s="233"/>
      <c r="W71" s="233"/>
      <c r="X71" s="234"/>
      <c r="Y71" s="657" t="s">
        <v>66</v>
      </c>
      <c r="Z71" s="658"/>
      <c r="AA71" s="659"/>
      <c r="AB71" s="111" t="s">
        <v>395</v>
      </c>
      <c r="AC71" s="112"/>
      <c r="AD71" s="113"/>
      <c r="AE71" s="88" t="s">
        <v>388</v>
      </c>
      <c r="AF71" s="89"/>
      <c r="AG71" s="89"/>
      <c r="AH71" s="89"/>
      <c r="AI71" s="90"/>
      <c r="AJ71" s="88" t="s">
        <v>386</v>
      </c>
      <c r="AK71" s="89"/>
      <c r="AL71" s="89"/>
      <c r="AM71" s="89"/>
      <c r="AN71" s="90"/>
      <c r="AO71" s="88">
        <v>30</v>
      </c>
      <c r="AP71" s="89"/>
      <c r="AQ71" s="89"/>
      <c r="AR71" s="89"/>
      <c r="AS71" s="90"/>
      <c r="AT71" s="537"/>
      <c r="AU71" s="537"/>
      <c r="AV71" s="537"/>
      <c r="AW71" s="537"/>
      <c r="AX71" s="538"/>
      <c r="AY71" s="10"/>
      <c r="AZ71" s="10"/>
      <c r="BA71" s="10"/>
      <c r="BB71" s="10"/>
      <c r="BC71" s="10"/>
    </row>
    <row r="72" spans="1:60" ht="22.5" customHeight="1" x14ac:dyDescent="0.2">
      <c r="A72" s="528"/>
      <c r="B72" s="529"/>
      <c r="C72" s="529"/>
      <c r="D72" s="529"/>
      <c r="E72" s="529"/>
      <c r="F72" s="530"/>
      <c r="G72" s="237"/>
      <c r="H72" s="237"/>
      <c r="I72" s="237"/>
      <c r="J72" s="237"/>
      <c r="K72" s="237"/>
      <c r="L72" s="237"/>
      <c r="M72" s="237"/>
      <c r="N72" s="237"/>
      <c r="O72" s="237"/>
      <c r="P72" s="237"/>
      <c r="Q72" s="237"/>
      <c r="R72" s="237"/>
      <c r="S72" s="237"/>
      <c r="T72" s="237"/>
      <c r="U72" s="237"/>
      <c r="V72" s="237"/>
      <c r="W72" s="237"/>
      <c r="X72" s="238"/>
      <c r="Y72" s="108" t="s">
        <v>67</v>
      </c>
      <c r="Z72" s="660"/>
      <c r="AA72" s="661"/>
      <c r="AB72" s="201" t="s">
        <v>395</v>
      </c>
      <c r="AC72" s="202"/>
      <c r="AD72" s="203"/>
      <c r="AE72" s="88" t="s">
        <v>387</v>
      </c>
      <c r="AF72" s="89"/>
      <c r="AG72" s="89"/>
      <c r="AH72" s="89"/>
      <c r="AI72" s="90"/>
      <c r="AJ72" s="88" t="s">
        <v>388</v>
      </c>
      <c r="AK72" s="89"/>
      <c r="AL72" s="89"/>
      <c r="AM72" s="89"/>
      <c r="AN72" s="90"/>
      <c r="AO72" s="88">
        <v>30</v>
      </c>
      <c r="AP72" s="89"/>
      <c r="AQ72" s="89"/>
      <c r="AR72" s="89"/>
      <c r="AS72" s="90"/>
      <c r="AT72" s="88">
        <v>50</v>
      </c>
      <c r="AU72" s="89"/>
      <c r="AV72" s="89"/>
      <c r="AW72" s="89"/>
      <c r="AX72" s="347"/>
      <c r="AY72" s="10"/>
      <c r="AZ72" s="10"/>
      <c r="BA72" s="10"/>
      <c r="BB72" s="10"/>
      <c r="BC72" s="10"/>
      <c r="BD72" s="10"/>
      <c r="BE72" s="10"/>
      <c r="BF72" s="10"/>
      <c r="BG72" s="10"/>
      <c r="BH72" s="10"/>
    </row>
    <row r="73" spans="1:60" ht="31.65" hidden="1" customHeight="1" x14ac:dyDescent="0.2">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3" t="s">
        <v>74</v>
      </c>
      <c r="AU73" s="264"/>
      <c r="AV73" s="264"/>
      <c r="AW73" s="264"/>
      <c r="AX73" s="265"/>
    </row>
    <row r="74" spans="1:60" ht="22.5" hidden="1" customHeight="1" x14ac:dyDescent="0.2">
      <c r="A74" s="525"/>
      <c r="B74" s="526"/>
      <c r="C74" s="526"/>
      <c r="D74" s="526"/>
      <c r="E74" s="526"/>
      <c r="F74" s="527"/>
      <c r="G74" s="233"/>
      <c r="H74" s="233"/>
      <c r="I74" s="233"/>
      <c r="J74" s="233"/>
      <c r="K74" s="233"/>
      <c r="L74" s="233"/>
      <c r="M74" s="233"/>
      <c r="N74" s="233"/>
      <c r="O74" s="233"/>
      <c r="P74" s="233"/>
      <c r="Q74" s="233"/>
      <c r="R74" s="233"/>
      <c r="S74" s="233"/>
      <c r="T74" s="233"/>
      <c r="U74" s="233"/>
      <c r="V74" s="233"/>
      <c r="W74" s="233"/>
      <c r="X74" s="234"/>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2">
      <c r="A75" s="528"/>
      <c r="B75" s="529"/>
      <c r="C75" s="529"/>
      <c r="D75" s="529"/>
      <c r="E75" s="529"/>
      <c r="F75" s="530"/>
      <c r="G75" s="237"/>
      <c r="H75" s="237"/>
      <c r="I75" s="237"/>
      <c r="J75" s="237"/>
      <c r="K75" s="237"/>
      <c r="L75" s="237"/>
      <c r="M75" s="237"/>
      <c r="N75" s="237"/>
      <c r="O75" s="237"/>
      <c r="P75" s="237"/>
      <c r="Q75" s="237"/>
      <c r="R75" s="237"/>
      <c r="S75" s="237"/>
      <c r="T75" s="237"/>
      <c r="U75" s="237"/>
      <c r="V75" s="237"/>
      <c r="W75" s="237"/>
      <c r="X75" s="238"/>
      <c r="Y75" s="108" t="s">
        <v>67</v>
      </c>
      <c r="Z75" s="660"/>
      <c r="AA75" s="661"/>
      <c r="AB75" s="201"/>
      <c r="AC75" s="202"/>
      <c r="AD75" s="203"/>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65" hidden="1" customHeight="1" x14ac:dyDescent="0.2">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3" t="s">
        <v>74</v>
      </c>
      <c r="AU76" s="264"/>
      <c r="AV76" s="264"/>
      <c r="AW76" s="264"/>
      <c r="AX76" s="265"/>
    </row>
    <row r="77" spans="1:60" ht="22.5" hidden="1" customHeight="1" x14ac:dyDescent="0.2">
      <c r="A77" s="525"/>
      <c r="B77" s="526"/>
      <c r="C77" s="526"/>
      <c r="D77" s="526"/>
      <c r="E77" s="526"/>
      <c r="F77" s="527"/>
      <c r="G77" s="233"/>
      <c r="H77" s="233"/>
      <c r="I77" s="233"/>
      <c r="J77" s="233"/>
      <c r="K77" s="233"/>
      <c r="L77" s="233"/>
      <c r="M77" s="233"/>
      <c r="N77" s="233"/>
      <c r="O77" s="233"/>
      <c r="P77" s="233"/>
      <c r="Q77" s="233"/>
      <c r="R77" s="233"/>
      <c r="S77" s="233"/>
      <c r="T77" s="233"/>
      <c r="U77" s="233"/>
      <c r="V77" s="233"/>
      <c r="W77" s="233"/>
      <c r="X77" s="234"/>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2">
      <c r="A78" s="528"/>
      <c r="B78" s="529"/>
      <c r="C78" s="529"/>
      <c r="D78" s="529"/>
      <c r="E78" s="529"/>
      <c r="F78" s="530"/>
      <c r="G78" s="237"/>
      <c r="H78" s="237"/>
      <c r="I78" s="237"/>
      <c r="J78" s="237"/>
      <c r="K78" s="237"/>
      <c r="L78" s="237"/>
      <c r="M78" s="237"/>
      <c r="N78" s="237"/>
      <c r="O78" s="237"/>
      <c r="P78" s="237"/>
      <c r="Q78" s="237"/>
      <c r="R78" s="237"/>
      <c r="S78" s="237"/>
      <c r="T78" s="237"/>
      <c r="U78" s="237"/>
      <c r="V78" s="237"/>
      <c r="W78" s="237"/>
      <c r="X78" s="238"/>
      <c r="Y78" s="108" t="s">
        <v>67</v>
      </c>
      <c r="Z78" s="660"/>
      <c r="AA78" s="661"/>
      <c r="AB78" s="201"/>
      <c r="AC78" s="202"/>
      <c r="AD78" s="203"/>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65" hidden="1" customHeight="1" x14ac:dyDescent="0.2">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3" t="s">
        <v>74</v>
      </c>
      <c r="AU79" s="264"/>
      <c r="AV79" s="264"/>
      <c r="AW79" s="264"/>
      <c r="AX79" s="265"/>
    </row>
    <row r="80" spans="1:60" ht="22.5" hidden="1" customHeight="1" x14ac:dyDescent="0.2">
      <c r="A80" s="525"/>
      <c r="B80" s="526"/>
      <c r="C80" s="526"/>
      <c r="D80" s="526"/>
      <c r="E80" s="526"/>
      <c r="F80" s="527"/>
      <c r="G80" s="233"/>
      <c r="H80" s="233"/>
      <c r="I80" s="233"/>
      <c r="J80" s="233"/>
      <c r="K80" s="233"/>
      <c r="L80" s="233"/>
      <c r="M80" s="233"/>
      <c r="N80" s="233"/>
      <c r="O80" s="233"/>
      <c r="P80" s="233"/>
      <c r="Q80" s="233"/>
      <c r="R80" s="233"/>
      <c r="S80" s="233"/>
      <c r="T80" s="233"/>
      <c r="U80" s="233"/>
      <c r="V80" s="233"/>
      <c r="W80" s="233"/>
      <c r="X80" s="234"/>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2">
      <c r="A81" s="528"/>
      <c r="B81" s="529"/>
      <c r="C81" s="529"/>
      <c r="D81" s="529"/>
      <c r="E81" s="529"/>
      <c r="F81" s="530"/>
      <c r="G81" s="237"/>
      <c r="H81" s="237"/>
      <c r="I81" s="237"/>
      <c r="J81" s="237"/>
      <c r="K81" s="237"/>
      <c r="L81" s="237"/>
      <c r="M81" s="237"/>
      <c r="N81" s="237"/>
      <c r="O81" s="237"/>
      <c r="P81" s="237"/>
      <c r="Q81" s="237"/>
      <c r="R81" s="237"/>
      <c r="S81" s="237"/>
      <c r="T81" s="237"/>
      <c r="U81" s="237"/>
      <c r="V81" s="237"/>
      <c r="W81" s="237"/>
      <c r="X81" s="238"/>
      <c r="Y81" s="108" t="s">
        <v>67</v>
      </c>
      <c r="Z81" s="660"/>
      <c r="AA81" s="661"/>
      <c r="AB81" s="201"/>
      <c r="AC81" s="202"/>
      <c r="AD81" s="203"/>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2">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x14ac:dyDescent="0.2">
      <c r="A83" s="120"/>
      <c r="B83" s="121"/>
      <c r="C83" s="121"/>
      <c r="D83" s="121"/>
      <c r="E83" s="121"/>
      <c r="F83" s="122"/>
      <c r="G83" s="294" t="s">
        <v>396</v>
      </c>
      <c r="H83" s="294"/>
      <c r="I83" s="294"/>
      <c r="J83" s="294"/>
      <c r="K83" s="294"/>
      <c r="L83" s="294"/>
      <c r="M83" s="294"/>
      <c r="N83" s="294"/>
      <c r="O83" s="294"/>
      <c r="P83" s="294"/>
      <c r="Q83" s="294"/>
      <c r="R83" s="294"/>
      <c r="S83" s="294"/>
      <c r="T83" s="294"/>
      <c r="U83" s="294"/>
      <c r="V83" s="294"/>
      <c r="W83" s="294"/>
      <c r="X83" s="294"/>
      <c r="Y83" s="534" t="s">
        <v>17</v>
      </c>
      <c r="Z83" s="535"/>
      <c r="AA83" s="536"/>
      <c r="AB83" s="662" t="s">
        <v>429</v>
      </c>
      <c r="AC83" s="115"/>
      <c r="AD83" s="116"/>
      <c r="AE83" s="204" t="s">
        <v>397</v>
      </c>
      <c r="AF83" s="205"/>
      <c r="AG83" s="205"/>
      <c r="AH83" s="205"/>
      <c r="AI83" s="205"/>
      <c r="AJ83" s="204" t="s">
        <v>388</v>
      </c>
      <c r="AK83" s="205"/>
      <c r="AL83" s="205"/>
      <c r="AM83" s="205"/>
      <c r="AN83" s="205"/>
      <c r="AO83" s="204">
        <v>15</v>
      </c>
      <c r="AP83" s="205"/>
      <c r="AQ83" s="205"/>
      <c r="AR83" s="205"/>
      <c r="AS83" s="205"/>
      <c r="AT83" s="88">
        <v>8</v>
      </c>
      <c r="AU83" s="89"/>
      <c r="AV83" s="89"/>
      <c r="AW83" s="89"/>
      <c r="AX83" s="347"/>
    </row>
    <row r="84" spans="1:60" ht="47.1" customHeight="1" x14ac:dyDescent="0.2">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7" t="s">
        <v>59</v>
      </c>
      <c r="Z84" s="109"/>
      <c r="AA84" s="110"/>
      <c r="AB84" s="91" t="s">
        <v>404</v>
      </c>
      <c r="AC84" s="92"/>
      <c r="AD84" s="93"/>
      <c r="AE84" s="91"/>
      <c r="AF84" s="92"/>
      <c r="AG84" s="92"/>
      <c r="AH84" s="92"/>
      <c r="AI84" s="93"/>
      <c r="AJ84" s="91"/>
      <c r="AK84" s="92"/>
      <c r="AL84" s="92"/>
      <c r="AM84" s="92"/>
      <c r="AN84" s="93"/>
      <c r="AO84" s="91" t="s">
        <v>436</v>
      </c>
      <c r="AP84" s="92"/>
      <c r="AQ84" s="92"/>
      <c r="AR84" s="92"/>
      <c r="AS84" s="93"/>
      <c r="AT84" s="91" t="s">
        <v>398</v>
      </c>
      <c r="AU84" s="92"/>
      <c r="AV84" s="92"/>
      <c r="AW84" s="92"/>
      <c r="AX84" s="262"/>
    </row>
    <row r="85" spans="1:60" ht="32.25" hidden="1" customHeight="1" x14ac:dyDescent="0.2">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x14ac:dyDescent="0.2">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34" t="s">
        <v>17</v>
      </c>
      <c r="Z86" s="535"/>
      <c r="AA86" s="536"/>
      <c r="AB86" s="114"/>
      <c r="AC86" s="115"/>
      <c r="AD86" s="116"/>
      <c r="AE86" s="204"/>
      <c r="AF86" s="205"/>
      <c r="AG86" s="205"/>
      <c r="AH86" s="205"/>
      <c r="AI86" s="205"/>
      <c r="AJ86" s="204"/>
      <c r="AK86" s="205"/>
      <c r="AL86" s="205"/>
      <c r="AM86" s="205"/>
      <c r="AN86" s="205"/>
      <c r="AO86" s="204"/>
      <c r="AP86" s="205"/>
      <c r="AQ86" s="205"/>
      <c r="AR86" s="205"/>
      <c r="AS86" s="205"/>
      <c r="AT86" s="88"/>
      <c r="AU86" s="89"/>
      <c r="AV86" s="89"/>
      <c r="AW86" s="89"/>
      <c r="AX86" s="347"/>
    </row>
    <row r="87" spans="1:60" ht="47.1" hidden="1" customHeight="1" x14ac:dyDescent="0.2">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7"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x14ac:dyDescent="0.2">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x14ac:dyDescent="0.2">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34" t="s">
        <v>17</v>
      </c>
      <c r="Z89" s="535"/>
      <c r="AA89" s="536"/>
      <c r="AB89" s="114"/>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47"/>
    </row>
    <row r="90" spans="1:60" ht="47.1" hidden="1" customHeight="1" x14ac:dyDescent="0.2">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x14ac:dyDescent="0.2">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x14ac:dyDescent="0.2">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63"/>
      <c r="Y92" s="534" t="s">
        <v>17</v>
      </c>
      <c r="Z92" s="535"/>
      <c r="AA92" s="536"/>
      <c r="AB92" s="114"/>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47"/>
    </row>
    <row r="93" spans="1:60" ht="47.1" hidden="1" customHeight="1" x14ac:dyDescent="0.2">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64"/>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x14ac:dyDescent="0.2">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x14ac:dyDescent="0.2">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34" t="s">
        <v>17</v>
      </c>
      <c r="Z95" s="535"/>
      <c r="AA95" s="536"/>
      <c r="AB95" s="114"/>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47"/>
    </row>
    <row r="96" spans="1:60" ht="47.1" hidden="1" customHeight="1" x14ac:dyDescent="0.2">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x14ac:dyDescent="0.2">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5.25" customHeight="1" x14ac:dyDescent="0.2">
      <c r="A98" s="599"/>
      <c r="B98" s="600"/>
      <c r="C98" s="531" t="s">
        <v>399</v>
      </c>
      <c r="D98" s="532"/>
      <c r="E98" s="532"/>
      <c r="F98" s="532"/>
      <c r="G98" s="532"/>
      <c r="H98" s="532"/>
      <c r="I98" s="532"/>
      <c r="J98" s="532"/>
      <c r="K98" s="533"/>
      <c r="L98" s="175">
        <v>1080</v>
      </c>
      <c r="M98" s="176"/>
      <c r="N98" s="176"/>
      <c r="O98" s="176"/>
      <c r="P98" s="176"/>
      <c r="Q98" s="177"/>
      <c r="R98" s="175">
        <v>990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2">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2">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2">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2">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2">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5">
      <c r="A104" s="601"/>
      <c r="B104" s="602"/>
      <c r="C104" s="588" t="s">
        <v>22</v>
      </c>
      <c r="D104" s="589"/>
      <c r="E104" s="589"/>
      <c r="F104" s="589"/>
      <c r="G104" s="589"/>
      <c r="H104" s="589"/>
      <c r="I104" s="589"/>
      <c r="J104" s="589"/>
      <c r="K104" s="590"/>
      <c r="L104" s="591">
        <f>SUM(L98:Q103)</f>
        <v>1080</v>
      </c>
      <c r="M104" s="592"/>
      <c r="N104" s="592"/>
      <c r="O104" s="592"/>
      <c r="P104" s="592"/>
      <c r="Q104" s="593"/>
      <c r="R104" s="591">
        <f>SUM(R98:W103)</f>
        <v>990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2">
      <c r="A107" s="5"/>
      <c r="B107" s="6"/>
      <c r="C107" s="330"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1"/>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51" customHeight="1" x14ac:dyDescent="0.2">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0" t="s">
        <v>382</v>
      </c>
      <c r="AE108" s="341"/>
      <c r="AF108" s="341"/>
      <c r="AG108" s="337" t="s">
        <v>467</v>
      </c>
      <c r="AH108" s="338"/>
      <c r="AI108" s="338"/>
      <c r="AJ108" s="338"/>
      <c r="AK108" s="338"/>
      <c r="AL108" s="338"/>
      <c r="AM108" s="338"/>
      <c r="AN108" s="338"/>
      <c r="AO108" s="338"/>
      <c r="AP108" s="338"/>
      <c r="AQ108" s="338"/>
      <c r="AR108" s="338"/>
      <c r="AS108" s="338"/>
      <c r="AT108" s="338"/>
      <c r="AU108" s="338"/>
      <c r="AV108" s="338"/>
      <c r="AW108" s="338"/>
      <c r="AX108" s="339"/>
    </row>
    <row r="109" spans="1:50" ht="51" customHeight="1" x14ac:dyDescent="0.2">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9"/>
      <c r="AD109" s="292" t="s">
        <v>382</v>
      </c>
      <c r="AE109" s="293"/>
      <c r="AF109" s="293"/>
      <c r="AG109" s="272" t="s">
        <v>401</v>
      </c>
      <c r="AH109" s="249"/>
      <c r="AI109" s="249"/>
      <c r="AJ109" s="249"/>
      <c r="AK109" s="249"/>
      <c r="AL109" s="249"/>
      <c r="AM109" s="249"/>
      <c r="AN109" s="249"/>
      <c r="AO109" s="249"/>
      <c r="AP109" s="249"/>
      <c r="AQ109" s="249"/>
      <c r="AR109" s="249"/>
      <c r="AS109" s="249"/>
      <c r="AT109" s="249"/>
      <c r="AU109" s="249"/>
      <c r="AV109" s="249"/>
      <c r="AW109" s="249"/>
      <c r="AX109" s="273"/>
    </row>
    <row r="110" spans="1:50" ht="39" customHeight="1" x14ac:dyDescent="0.2">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2" t="s">
        <v>382</v>
      </c>
      <c r="AE110" s="323"/>
      <c r="AF110" s="323"/>
      <c r="AG110" s="332" t="s">
        <v>402</v>
      </c>
      <c r="AH110" s="237"/>
      <c r="AI110" s="237"/>
      <c r="AJ110" s="237"/>
      <c r="AK110" s="237"/>
      <c r="AL110" s="237"/>
      <c r="AM110" s="237"/>
      <c r="AN110" s="237"/>
      <c r="AO110" s="237"/>
      <c r="AP110" s="237"/>
      <c r="AQ110" s="237"/>
      <c r="AR110" s="237"/>
      <c r="AS110" s="237"/>
      <c r="AT110" s="237"/>
      <c r="AU110" s="237"/>
      <c r="AV110" s="237"/>
      <c r="AW110" s="237"/>
      <c r="AX110" s="318"/>
    </row>
    <row r="111" spans="1:50" ht="37.5" customHeight="1" x14ac:dyDescent="0.2">
      <c r="A111" s="253" t="s">
        <v>46</v>
      </c>
      <c r="B111" s="254"/>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6" t="s">
        <v>382</v>
      </c>
      <c r="AE111" s="267"/>
      <c r="AF111" s="267"/>
      <c r="AG111" s="269" t="s">
        <v>403</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2">
      <c r="A112" s="255"/>
      <c r="B112" s="256"/>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400</v>
      </c>
      <c r="AE112" s="293"/>
      <c r="AF112" s="293"/>
      <c r="AG112" s="466"/>
      <c r="AH112" s="249"/>
      <c r="AI112" s="249"/>
      <c r="AJ112" s="249"/>
      <c r="AK112" s="249"/>
      <c r="AL112" s="249"/>
      <c r="AM112" s="249"/>
      <c r="AN112" s="249"/>
      <c r="AO112" s="249"/>
      <c r="AP112" s="249"/>
      <c r="AQ112" s="249"/>
      <c r="AR112" s="249"/>
      <c r="AS112" s="249"/>
      <c r="AT112" s="249"/>
      <c r="AU112" s="249"/>
      <c r="AV112" s="249"/>
      <c r="AW112" s="249"/>
      <c r="AX112" s="273"/>
    </row>
    <row r="113" spans="1:64" ht="39" customHeight="1" x14ac:dyDescent="0.2">
      <c r="A113" s="255"/>
      <c r="B113" s="256"/>
      <c r="C113" s="440"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382</v>
      </c>
      <c r="AE113" s="293"/>
      <c r="AF113" s="293"/>
      <c r="AG113" s="272" t="s">
        <v>407</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2">
      <c r="A114" s="255"/>
      <c r="B114" s="256"/>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400</v>
      </c>
      <c r="AE114" s="293"/>
      <c r="AF114" s="293"/>
      <c r="AG114" s="466"/>
      <c r="AH114" s="249"/>
      <c r="AI114" s="249"/>
      <c r="AJ114" s="249"/>
      <c r="AK114" s="249"/>
      <c r="AL114" s="249"/>
      <c r="AM114" s="249"/>
      <c r="AN114" s="249"/>
      <c r="AO114" s="249"/>
      <c r="AP114" s="249"/>
      <c r="AQ114" s="249"/>
      <c r="AR114" s="249"/>
      <c r="AS114" s="249"/>
      <c r="AT114" s="249"/>
      <c r="AU114" s="249"/>
      <c r="AV114" s="249"/>
      <c r="AW114" s="249"/>
      <c r="AX114" s="273"/>
    </row>
    <row r="115" spans="1:64" ht="39" customHeight="1" x14ac:dyDescent="0.2">
      <c r="A115" s="255"/>
      <c r="B115" s="256"/>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6"/>
      <c r="AD115" s="292" t="s">
        <v>382</v>
      </c>
      <c r="AE115" s="293"/>
      <c r="AF115" s="293"/>
      <c r="AG115" s="272" t="s">
        <v>453</v>
      </c>
      <c r="AH115" s="249"/>
      <c r="AI115" s="249"/>
      <c r="AJ115" s="249"/>
      <c r="AK115" s="249"/>
      <c r="AL115" s="249"/>
      <c r="AM115" s="249"/>
      <c r="AN115" s="249"/>
      <c r="AO115" s="249"/>
      <c r="AP115" s="249"/>
      <c r="AQ115" s="249"/>
      <c r="AR115" s="249"/>
      <c r="AS115" s="249"/>
      <c r="AT115" s="249"/>
      <c r="AU115" s="249"/>
      <c r="AV115" s="249"/>
      <c r="AW115" s="249"/>
      <c r="AX115" s="273"/>
    </row>
    <row r="116" spans="1:64" ht="19.350000000000001" customHeight="1" x14ac:dyDescent="0.2">
      <c r="A116" s="255"/>
      <c r="B116" s="256"/>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6"/>
      <c r="AD116" s="251" t="s">
        <v>400</v>
      </c>
      <c r="AE116" s="252"/>
      <c r="AF116" s="252"/>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50.25" customHeight="1" x14ac:dyDescent="0.2">
      <c r="A117" s="257"/>
      <c r="B117" s="258"/>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382</v>
      </c>
      <c r="AE117" s="323"/>
      <c r="AF117" s="327"/>
      <c r="AG117" s="333" t="s">
        <v>452</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27.75" customHeight="1" x14ac:dyDescent="0.2">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382</v>
      </c>
      <c r="AE118" s="267"/>
      <c r="AF118" s="268"/>
      <c r="AG118" s="269" t="s">
        <v>434</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2">
      <c r="A119" s="255"/>
      <c r="B119" s="25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2" t="s">
        <v>400</v>
      </c>
      <c r="AE119" s="343"/>
      <c r="AF119" s="343"/>
      <c r="AG119" s="272" t="s">
        <v>454</v>
      </c>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2">
      <c r="A120" s="255"/>
      <c r="B120" s="256"/>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382</v>
      </c>
      <c r="AE120" s="293"/>
      <c r="AF120" s="293"/>
      <c r="AG120" s="272" t="s">
        <v>435</v>
      </c>
      <c r="AH120" s="249"/>
      <c r="AI120" s="249"/>
      <c r="AJ120" s="249"/>
      <c r="AK120" s="249"/>
      <c r="AL120" s="249"/>
      <c r="AM120" s="249"/>
      <c r="AN120" s="249"/>
      <c r="AO120" s="249"/>
      <c r="AP120" s="249"/>
      <c r="AQ120" s="249"/>
      <c r="AR120" s="249"/>
      <c r="AS120" s="249"/>
      <c r="AT120" s="249"/>
      <c r="AU120" s="249"/>
      <c r="AV120" s="249"/>
      <c r="AW120" s="249"/>
      <c r="AX120" s="273"/>
    </row>
    <row r="121" spans="1:64" ht="30" customHeight="1" x14ac:dyDescent="0.2">
      <c r="A121" s="257"/>
      <c r="B121" s="258"/>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382</v>
      </c>
      <c r="AE121" s="293"/>
      <c r="AF121" s="293"/>
      <c r="AG121" s="332" t="s">
        <v>485</v>
      </c>
      <c r="AH121" s="237"/>
      <c r="AI121" s="237"/>
      <c r="AJ121" s="237"/>
      <c r="AK121" s="237"/>
      <c r="AL121" s="237"/>
      <c r="AM121" s="237"/>
      <c r="AN121" s="237"/>
      <c r="AO121" s="237"/>
      <c r="AP121" s="237"/>
      <c r="AQ121" s="237"/>
      <c r="AR121" s="237"/>
      <c r="AS121" s="237"/>
      <c r="AT121" s="237"/>
      <c r="AU121" s="237"/>
      <c r="AV121" s="237"/>
      <c r="AW121" s="237"/>
      <c r="AX121" s="318"/>
    </row>
    <row r="122" spans="1:64" ht="33.6" customHeight="1" x14ac:dyDescent="0.2">
      <c r="A122" s="239" t="s">
        <v>80</v>
      </c>
      <c r="B122" s="240"/>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6" t="s">
        <v>400</v>
      </c>
      <c r="AE122" s="267"/>
      <c r="AF122" s="267"/>
      <c r="AG122" s="313" t="s">
        <v>432</v>
      </c>
      <c r="AH122" s="233"/>
      <c r="AI122" s="233"/>
      <c r="AJ122" s="233"/>
      <c r="AK122" s="233"/>
      <c r="AL122" s="233"/>
      <c r="AM122" s="233"/>
      <c r="AN122" s="233"/>
      <c r="AO122" s="233"/>
      <c r="AP122" s="233"/>
      <c r="AQ122" s="233"/>
      <c r="AR122" s="233"/>
      <c r="AS122" s="233"/>
      <c r="AT122" s="233"/>
      <c r="AU122" s="233"/>
      <c r="AV122" s="233"/>
      <c r="AW122" s="233"/>
      <c r="AX122" s="314"/>
    </row>
    <row r="123" spans="1:64" ht="15.75" customHeight="1" x14ac:dyDescent="0.2">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5"/>
      <c r="AI123" s="235"/>
      <c r="AJ123" s="235"/>
      <c r="AK123" s="235"/>
      <c r="AL123" s="235"/>
      <c r="AM123" s="235"/>
      <c r="AN123" s="235"/>
      <c r="AO123" s="235"/>
      <c r="AP123" s="235"/>
      <c r="AQ123" s="235"/>
      <c r="AR123" s="235"/>
      <c r="AS123" s="235"/>
      <c r="AT123" s="235"/>
      <c r="AU123" s="235"/>
      <c r="AV123" s="235"/>
      <c r="AW123" s="235"/>
      <c r="AX123" s="316"/>
    </row>
    <row r="124" spans="1:64" ht="26.25" customHeight="1" x14ac:dyDescent="0.2">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5"/>
      <c r="AH124" s="235"/>
      <c r="AI124" s="235"/>
      <c r="AJ124" s="235"/>
      <c r="AK124" s="235"/>
      <c r="AL124" s="235"/>
      <c r="AM124" s="235"/>
      <c r="AN124" s="235"/>
      <c r="AO124" s="235"/>
      <c r="AP124" s="235"/>
      <c r="AQ124" s="235"/>
      <c r="AR124" s="235"/>
      <c r="AS124" s="235"/>
      <c r="AT124" s="235"/>
      <c r="AU124" s="235"/>
      <c r="AV124" s="235"/>
      <c r="AW124" s="235"/>
      <c r="AX124" s="316"/>
    </row>
    <row r="125" spans="1:64" ht="26.25" customHeight="1" x14ac:dyDescent="0.2">
      <c r="A125" s="243"/>
      <c r="B125" s="244"/>
      <c r="C125" s="277"/>
      <c r="D125" s="278"/>
      <c r="E125" s="278"/>
      <c r="F125" s="278"/>
      <c r="G125" s="278"/>
      <c r="H125" s="278"/>
      <c r="I125" s="278"/>
      <c r="J125" s="278"/>
      <c r="K125" s="278"/>
      <c r="L125" s="278"/>
      <c r="M125" s="278"/>
      <c r="N125" s="278"/>
      <c r="O125" s="279"/>
      <c r="P125" s="285"/>
      <c r="Q125" s="285"/>
      <c r="R125" s="285"/>
      <c r="S125" s="286"/>
      <c r="T125" s="551"/>
      <c r="U125" s="334"/>
      <c r="V125" s="334"/>
      <c r="W125" s="334"/>
      <c r="X125" s="334"/>
      <c r="Y125" s="334"/>
      <c r="Z125" s="334"/>
      <c r="AA125" s="334"/>
      <c r="AB125" s="334"/>
      <c r="AC125" s="334"/>
      <c r="AD125" s="334"/>
      <c r="AE125" s="334"/>
      <c r="AF125" s="552"/>
      <c r="AG125" s="317"/>
      <c r="AH125" s="237"/>
      <c r="AI125" s="237"/>
      <c r="AJ125" s="237"/>
      <c r="AK125" s="237"/>
      <c r="AL125" s="237"/>
      <c r="AM125" s="237"/>
      <c r="AN125" s="237"/>
      <c r="AO125" s="237"/>
      <c r="AP125" s="237"/>
      <c r="AQ125" s="237"/>
      <c r="AR125" s="237"/>
      <c r="AS125" s="237"/>
      <c r="AT125" s="237"/>
      <c r="AU125" s="237"/>
      <c r="AV125" s="237"/>
      <c r="AW125" s="237"/>
      <c r="AX125" s="318"/>
    </row>
    <row r="126" spans="1:64" ht="57" customHeight="1" x14ac:dyDescent="0.2">
      <c r="A126" s="253" t="s">
        <v>58</v>
      </c>
      <c r="B126" s="383"/>
      <c r="C126" s="373" t="s">
        <v>64</v>
      </c>
      <c r="D126" s="421"/>
      <c r="E126" s="421"/>
      <c r="F126" s="422"/>
      <c r="G126" s="377" t="s">
        <v>405</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5">
      <c r="A127" s="384"/>
      <c r="B127" s="385"/>
      <c r="C127" s="575" t="s">
        <v>68</v>
      </c>
      <c r="D127" s="576"/>
      <c r="E127" s="576"/>
      <c r="F127" s="577"/>
      <c r="G127" s="578" t="s">
        <v>406</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2">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5">
      <c r="A129" s="420" t="s">
        <v>488</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2">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20" customHeight="1" thickBot="1" x14ac:dyDescent="0.25">
      <c r="A131" s="380" t="s">
        <v>307</v>
      </c>
      <c r="B131" s="381"/>
      <c r="C131" s="381"/>
      <c r="D131" s="381"/>
      <c r="E131" s="382"/>
      <c r="F131" s="413" t="s">
        <v>486</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2">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9.9" customHeight="1" thickBot="1" x14ac:dyDescent="0.25">
      <c r="A133" s="548" t="s">
        <v>487</v>
      </c>
      <c r="B133" s="549"/>
      <c r="C133" s="549"/>
      <c r="D133" s="549"/>
      <c r="E133" s="550"/>
      <c r="F133" s="416" t="s">
        <v>489</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2">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99.9" customHeight="1" thickBot="1" x14ac:dyDescent="0.25">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649999999999999" customHeight="1" x14ac:dyDescent="0.2">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95" customHeight="1" x14ac:dyDescent="0.2">
      <c r="A137" s="514" t="s">
        <v>224</v>
      </c>
      <c r="B137" s="310"/>
      <c r="C137" s="310"/>
      <c r="D137" s="310"/>
      <c r="E137" s="310"/>
      <c r="F137" s="310"/>
      <c r="G137" s="539" t="s">
        <v>432</v>
      </c>
      <c r="H137" s="540"/>
      <c r="I137" s="540"/>
      <c r="J137" s="540"/>
      <c r="K137" s="540"/>
      <c r="L137" s="540"/>
      <c r="M137" s="540"/>
      <c r="N137" s="540"/>
      <c r="O137" s="540"/>
      <c r="P137" s="541"/>
      <c r="Q137" s="310" t="s">
        <v>225</v>
      </c>
      <c r="R137" s="310"/>
      <c r="S137" s="310"/>
      <c r="T137" s="310"/>
      <c r="U137" s="310"/>
      <c r="V137" s="310"/>
      <c r="W137" s="539" t="s">
        <v>432</v>
      </c>
      <c r="X137" s="540"/>
      <c r="Y137" s="540"/>
      <c r="Z137" s="540"/>
      <c r="AA137" s="540"/>
      <c r="AB137" s="540"/>
      <c r="AC137" s="540"/>
      <c r="AD137" s="540"/>
      <c r="AE137" s="540"/>
      <c r="AF137" s="541"/>
      <c r="AG137" s="310" t="s">
        <v>226</v>
      </c>
      <c r="AH137" s="310"/>
      <c r="AI137" s="310"/>
      <c r="AJ137" s="310"/>
      <c r="AK137" s="310"/>
      <c r="AL137" s="310"/>
      <c r="AM137" s="511" t="s">
        <v>432</v>
      </c>
      <c r="AN137" s="512"/>
      <c r="AO137" s="512"/>
      <c r="AP137" s="512"/>
      <c r="AQ137" s="512"/>
      <c r="AR137" s="512"/>
      <c r="AS137" s="512"/>
      <c r="AT137" s="512"/>
      <c r="AU137" s="512"/>
      <c r="AV137" s="513"/>
      <c r="AW137" s="12"/>
      <c r="AX137" s="13"/>
    </row>
    <row r="138" spans="1:50" ht="19.95" customHeight="1" thickBot="1" x14ac:dyDescent="0.25">
      <c r="A138" s="515" t="s">
        <v>227</v>
      </c>
      <c r="B138" s="419"/>
      <c r="C138" s="419"/>
      <c r="D138" s="419"/>
      <c r="E138" s="419"/>
      <c r="F138" s="419"/>
      <c r="G138" s="307" t="s">
        <v>408</v>
      </c>
      <c r="H138" s="308"/>
      <c r="I138" s="308"/>
      <c r="J138" s="308"/>
      <c r="K138" s="308"/>
      <c r="L138" s="308"/>
      <c r="M138" s="308"/>
      <c r="N138" s="308"/>
      <c r="O138" s="308"/>
      <c r="P138" s="309"/>
      <c r="Q138" s="419" t="s">
        <v>228</v>
      </c>
      <c r="R138" s="419"/>
      <c r="S138" s="419"/>
      <c r="T138" s="419"/>
      <c r="U138" s="419"/>
      <c r="V138" s="419"/>
      <c r="W138" s="307" t="s">
        <v>409</v>
      </c>
      <c r="X138" s="308"/>
      <c r="Y138" s="308"/>
      <c r="Z138" s="308"/>
      <c r="AA138" s="308"/>
      <c r="AB138" s="308"/>
      <c r="AC138" s="308"/>
      <c r="AD138" s="308"/>
      <c r="AE138" s="308"/>
      <c r="AF138" s="309"/>
      <c r="AG138" s="311"/>
      <c r="AH138" s="312"/>
      <c r="AI138" s="312"/>
      <c r="AJ138" s="312"/>
      <c r="AK138" s="312"/>
      <c r="AL138" s="312"/>
      <c r="AM138" s="348"/>
      <c r="AN138" s="349"/>
      <c r="AO138" s="349"/>
      <c r="AP138" s="349"/>
      <c r="AQ138" s="349"/>
      <c r="AR138" s="349"/>
      <c r="AS138" s="349"/>
      <c r="AT138" s="349"/>
      <c r="AU138" s="349"/>
      <c r="AV138" s="350"/>
      <c r="AW138" s="28"/>
      <c r="AX138" s="29"/>
    </row>
    <row r="139" spans="1:50" ht="23.7" customHeight="1" x14ac:dyDescent="0.2">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357" t="s">
        <v>34</v>
      </c>
      <c r="B178" s="358"/>
      <c r="C178" s="358"/>
      <c r="D178" s="358"/>
      <c r="E178" s="358"/>
      <c r="F178" s="359"/>
      <c r="G178" s="366" t="s">
        <v>410</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455</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2">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0"/>
    </row>
    <row r="180" spans="1:50" ht="49.5" customHeight="1" x14ac:dyDescent="0.2">
      <c r="A180" s="360"/>
      <c r="B180" s="361"/>
      <c r="C180" s="361"/>
      <c r="D180" s="361"/>
      <c r="E180" s="361"/>
      <c r="F180" s="362"/>
      <c r="G180" s="351" t="s">
        <v>448</v>
      </c>
      <c r="H180" s="352"/>
      <c r="I180" s="352"/>
      <c r="J180" s="352"/>
      <c r="K180" s="353"/>
      <c r="L180" s="354" t="s">
        <v>470</v>
      </c>
      <c r="M180" s="355"/>
      <c r="N180" s="355"/>
      <c r="O180" s="355"/>
      <c r="P180" s="355"/>
      <c r="Q180" s="355"/>
      <c r="R180" s="355"/>
      <c r="S180" s="355"/>
      <c r="T180" s="355"/>
      <c r="U180" s="355"/>
      <c r="V180" s="355"/>
      <c r="W180" s="355"/>
      <c r="X180" s="356"/>
      <c r="Y180" s="386">
        <v>446</v>
      </c>
      <c r="Z180" s="387"/>
      <c r="AA180" s="387"/>
      <c r="AB180" s="388"/>
      <c r="AC180" s="351" t="s">
        <v>465</v>
      </c>
      <c r="AD180" s="352"/>
      <c r="AE180" s="352"/>
      <c r="AF180" s="352"/>
      <c r="AG180" s="353"/>
      <c r="AH180" s="354" t="s">
        <v>466</v>
      </c>
      <c r="AI180" s="355"/>
      <c r="AJ180" s="355"/>
      <c r="AK180" s="355"/>
      <c r="AL180" s="355"/>
      <c r="AM180" s="355"/>
      <c r="AN180" s="355"/>
      <c r="AO180" s="355"/>
      <c r="AP180" s="355"/>
      <c r="AQ180" s="355"/>
      <c r="AR180" s="355"/>
      <c r="AS180" s="355"/>
      <c r="AT180" s="356"/>
      <c r="AU180" s="386">
        <v>2</v>
      </c>
      <c r="AV180" s="387"/>
      <c r="AW180" s="387"/>
      <c r="AX180" s="471"/>
    </row>
    <row r="181" spans="1:50" ht="37.5" customHeight="1" x14ac:dyDescent="0.2">
      <c r="A181" s="360"/>
      <c r="B181" s="361"/>
      <c r="C181" s="361"/>
      <c r="D181" s="361"/>
      <c r="E181" s="361"/>
      <c r="F181" s="362"/>
      <c r="G181" s="401" t="s">
        <v>411</v>
      </c>
      <c r="H181" s="402"/>
      <c r="I181" s="402"/>
      <c r="J181" s="402"/>
      <c r="K181" s="403"/>
      <c r="L181" s="404" t="s">
        <v>418</v>
      </c>
      <c r="M181" s="405"/>
      <c r="N181" s="405"/>
      <c r="O181" s="405"/>
      <c r="P181" s="405"/>
      <c r="Q181" s="405"/>
      <c r="R181" s="405"/>
      <c r="S181" s="405"/>
      <c r="T181" s="405"/>
      <c r="U181" s="405"/>
      <c r="V181" s="405"/>
      <c r="W181" s="405"/>
      <c r="X181" s="406"/>
      <c r="Y181" s="407">
        <v>120</v>
      </c>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3"/>
    </row>
    <row r="182" spans="1:50" ht="37.5" customHeight="1" x14ac:dyDescent="0.2">
      <c r="A182" s="360"/>
      <c r="B182" s="361"/>
      <c r="C182" s="361"/>
      <c r="D182" s="361"/>
      <c r="E182" s="361"/>
      <c r="F182" s="362"/>
      <c r="G182" s="401" t="s">
        <v>412</v>
      </c>
      <c r="H182" s="402"/>
      <c r="I182" s="402"/>
      <c r="J182" s="402"/>
      <c r="K182" s="403"/>
      <c r="L182" s="404" t="s">
        <v>419</v>
      </c>
      <c r="M182" s="405"/>
      <c r="N182" s="405"/>
      <c r="O182" s="405"/>
      <c r="P182" s="405"/>
      <c r="Q182" s="405"/>
      <c r="R182" s="405"/>
      <c r="S182" s="405"/>
      <c r="T182" s="405"/>
      <c r="U182" s="405"/>
      <c r="V182" s="405"/>
      <c r="W182" s="405"/>
      <c r="X182" s="406"/>
      <c r="Y182" s="407">
        <v>100</v>
      </c>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3"/>
    </row>
    <row r="183" spans="1:50" ht="37.5" customHeight="1" x14ac:dyDescent="0.2">
      <c r="A183" s="360"/>
      <c r="B183" s="361"/>
      <c r="C183" s="361"/>
      <c r="D183" s="361"/>
      <c r="E183" s="361"/>
      <c r="F183" s="362"/>
      <c r="G183" s="401" t="s">
        <v>413</v>
      </c>
      <c r="H183" s="402"/>
      <c r="I183" s="402"/>
      <c r="J183" s="402"/>
      <c r="K183" s="403"/>
      <c r="L183" s="404" t="s">
        <v>420</v>
      </c>
      <c r="M183" s="405"/>
      <c r="N183" s="405"/>
      <c r="O183" s="405"/>
      <c r="P183" s="405"/>
      <c r="Q183" s="405"/>
      <c r="R183" s="405"/>
      <c r="S183" s="405"/>
      <c r="T183" s="405"/>
      <c r="U183" s="405"/>
      <c r="V183" s="405"/>
      <c r="W183" s="405"/>
      <c r="X183" s="406"/>
      <c r="Y183" s="407">
        <v>69</v>
      </c>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3"/>
    </row>
    <row r="184" spans="1:50" ht="24.75" customHeight="1" x14ac:dyDescent="0.2">
      <c r="A184" s="360"/>
      <c r="B184" s="361"/>
      <c r="C184" s="361"/>
      <c r="D184" s="361"/>
      <c r="E184" s="361"/>
      <c r="F184" s="362"/>
      <c r="G184" s="401" t="s">
        <v>414</v>
      </c>
      <c r="H184" s="402"/>
      <c r="I184" s="402"/>
      <c r="J184" s="402"/>
      <c r="K184" s="403"/>
      <c r="L184" s="404" t="s">
        <v>421</v>
      </c>
      <c r="M184" s="405"/>
      <c r="N184" s="405"/>
      <c r="O184" s="405"/>
      <c r="P184" s="405"/>
      <c r="Q184" s="405"/>
      <c r="R184" s="405"/>
      <c r="S184" s="405"/>
      <c r="T184" s="405"/>
      <c r="U184" s="405"/>
      <c r="V184" s="405"/>
      <c r="W184" s="405"/>
      <c r="X184" s="406"/>
      <c r="Y184" s="407">
        <v>57</v>
      </c>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3"/>
    </row>
    <row r="185" spans="1:50" ht="37.5" customHeight="1" x14ac:dyDescent="0.2">
      <c r="A185" s="360"/>
      <c r="B185" s="361"/>
      <c r="C185" s="361"/>
      <c r="D185" s="361"/>
      <c r="E185" s="361"/>
      <c r="F185" s="362"/>
      <c r="G185" s="401" t="s">
        <v>415</v>
      </c>
      <c r="H185" s="402"/>
      <c r="I185" s="402"/>
      <c r="J185" s="402"/>
      <c r="K185" s="403"/>
      <c r="L185" s="404" t="s">
        <v>422</v>
      </c>
      <c r="M185" s="405"/>
      <c r="N185" s="405"/>
      <c r="O185" s="405"/>
      <c r="P185" s="405"/>
      <c r="Q185" s="405"/>
      <c r="R185" s="405"/>
      <c r="S185" s="405"/>
      <c r="T185" s="405"/>
      <c r="U185" s="405"/>
      <c r="V185" s="405"/>
      <c r="W185" s="405"/>
      <c r="X185" s="406"/>
      <c r="Y185" s="407">
        <v>42</v>
      </c>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3"/>
    </row>
    <row r="186" spans="1:50" ht="24.75" customHeight="1" x14ac:dyDescent="0.2">
      <c r="A186" s="360"/>
      <c r="B186" s="361"/>
      <c r="C186" s="361"/>
      <c r="D186" s="361"/>
      <c r="E186" s="361"/>
      <c r="F186" s="362"/>
      <c r="G186" s="401" t="s">
        <v>416</v>
      </c>
      <c r="H186" s="402"/>
      <c r="I186" s="402"/>
      <c r="J186" s="402"/>
      <c r="K186" s="403"/>
      <c r="L186" s="404" t="s">
        <v>423</v>
      </c>
      <c r="M186" s="405"/>
      <c r="N186" s="405"/>
      <c r="O186" s="405"/>
      <c r="P186" s="405"/>
      <c r="Q186" s="405"/>
      <c r="R186" s="405"/>
      <c r="S186" s="405"/>
      <c r="T186" s="405"/>
      <c r="U186" s="405"/>
      <c r="V186" s="405"/>
      <c r="W186" s="405"/>
      <c r="X186" s="406"/>
      <c r="Y186" s="407">
        <v>28</v>
      </c>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3"/>
    </row>
    <row r="187" spans="1:50" ht="24.75" customHeight="1" x14ac:dyDescent="0.2">
      <c r="A187" s="360"/>
      <c r="B187" s="361"/>
      <c r="C187" s="361"/>
      <c r="D187" s="361"/>
      <c r="E187" s="361"/>
      <c r="F187" s="362"/>
      <c r="G187" s="401" t="s">
        <v>417</v>
      </c>
      <c r="H187" s="402"/>
      <c r="I187" s="402"/>
      <c r="J187" s="402"/>
      <c r="K187" s="403"/>
      <c r="L187" s="404" t="s">
        <v>424</v>
      </c>
      <c r="M187" s="405"/>
      <c r="N187" s="405"/>
      <c r="O187" s="405"/>
      <c r="P187" s="405"/>
      <c r="Q187" s="405"/>
      <c r="R187" s="405"/>
      <c r="S187" s="405"/>
      <c r="T187" s="405"/>
      <c r="U187" s="405"/>
      <c r="V187" s="405"/>
      <c r="W187" s="405"/>
      <c r="X187" s="406"/>
      <c r="Y187" s="407">
        <v>13</v>
      </c>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3"/>
    </row>
    <row r="188" spans="1:50" ht="24.75" customHeight="1" x14ac:dyDescent="0.2">
      <c r="A188" s="360"/>
      <c r="B188" s="361"/>
      <c r="C188" s="361"/>
      <c r="D188" s="361"/>
      <c r="E188" s="361"/>
      <c r="F188" s="362"/>
      <c r="G188" s="401" t="s">
        <v>462</v>
      </c>
      <c r="H188" s="402"/>
      <c r="I188" s="402"/>
      <c r="J188" s="402"/>
      <c r="K188" s="403"/>
      <c r="L188" s="404" t="s">
        <v>463</v>
      </c>
      <c r="M188" s="405"/>
      <c r="N188" s="405"/>
      <c r="O188" s="405"/>
      <c r="P188" s="405"/>
      <c r="Q188" s="405"/>
      <c r="R188" s="405"/>
      <c r="S188" s="405"/>
      <c r="T188" s="405"/>
      <c r="U188" s="405"/>
      <c r="V188" s="405"/>
      <c r="W188" s="405"/>
      <c r="X188" s="406"/>
      <c r="Y188" s="407">
        <v>141</v>
      </c>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3"/>
    </row>
    <row r="189" spans="1:50" ht="24.75" customHeight="1" x14ac:dyDescent="0.2">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3"/>
    </row>
    <row r="190" spans="1:50" ht="24.75" customHeight="1" thickBot="1" x14ac:dyDescent="0.25">
      <c r="A190" s="360"/>
      <c r="B190" s="361"/>
      <c r="C190" s="361"/>
      <c r="D190" s="361"/>
      <c r="E190" s="361"/>
      <c r="F190" s="362"/>
      <c r="G190" s="554" t="s">
        <v>22</v>
      </c>
      <c r="H190" s="555"/>
      <c r="I190" s="555"/>
      <c r="J190" s="555"/>
      <c r="K190" s="555"/>
      <c r="L190" s="556"/>
      <c r="M190" s="146"/>
      <c r="N190" s="146"/>
      <c r="O190" s="146"/>
      <c r="P190" s="146"/>
      <c r="Q190" s="146"/>
      <c r="R190" s="146"/>
      <c r="S190" s="146"/>
      <c r="T190" s="146"/>
      <c r="U190" s="146"/>
      <c r="V190" s="146"/>
      <c r="W190" s="146"/>
      <c r="X190" s="147"/>
      <c r="Y190" s="557">
        <f>SUM(Y180:AB189)</f>
        <v>1016</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2</v>
      </c>
      <c r="AV190" s="558"/>
      <c r="AW190" s="558"/>
      <c r="AX190" s="560"/>
    </row>
    <row r="191" spans="1:50" ht="30" customHeight="1" x14ac:dyDescent="0.2">
      <c r="A191" s="360"/>
      <c r="B191" s="361"/>
      <c r="C191" s="361"/>
      <c r="D191" s="361"/>
      <c r="E191" s="361"/>
      <c r="F191" s="362"/>
      <c r="G191" s="366" t="s">
        <v>461</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2">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0"/>
    </row>
    <row r="193" spans="1:50" ht="24.75" customHeight="1" x14ac:dyDescent="0.2">
      <c r="A193" s="360"/>
      <c r="B193" s="361"/>
      <c r="C193" s="361"/>
      <c r="D193" s="361"/>
      <c r="E193" s="361"/>
      <c r="F193" s="362"/>
      <c r="G193" s="351" t="s">
        <v>437</v>
      </c>
      <c r="H193" s="352"/>
      <c r="I193" s="352"/>
      <c r="J193" s="352"/>
      <c r="K193" s="353"/>
      <c r="L193" s="354" t="s">
        <v>440</v>
      </c>
      <c r="M193" s="355"/>
      <c r="N193" s="355"/>
      <c r="O193" s="355"/>
      <c r="P193" s="355"/>
      <c r="Q193" s="355"/>
      <c r="R193" s="355"/>
      <c r="S193" s="355"/>
      <c r="T193" s="355"/>
      <c r="U193" s="355"/>
      <c r="V193" s="355"/>
      <c r="W193" s="355"/>
      <c r="X193" s="356"/>
      <c r="Y193" s="386">
        <v>2</v>
      </c>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1"/>
    </row>
    <row r="194" spans="1:50" ht="24.75" customHeight="1" x14ac:dyDescent="0.2">
      <c r="A194" s="360"/>
      <c r="B194" s="361"/>
      <c r="C194" s="361"/>
      <c r="D194" s="361"/>
      <c r="E194" s="361"/>
      <c r="F194" s="362"/>
      <c r="G194" s="401" t="s">
        <v>438</v>
      </c>
      <c r="H194" s="402"/>
      <c r="I194" s="402"/>
      <c r="J194" s="402"/>
      <c r="K194" s="403"/>
      <c r="L194" s="404" t="s">
        <v>441</v>
      </c>
      <c r="M194" s="405"/>
      <c r="N194" s="405"/>
      <c r="O194" s="405"/>
      <c r="P194" s="405"/>
      <c r="Q194" s="405"/>
      <c r="R194" s="405"/>
      <c r="S194" s="405"/>
      <c r="T194" s="405"/>
      <c r="U194" s="405"/>
      <c r="V194" s="405"/>
      <c r="W194" s="405"/>
      <c r="X194" s="406"/>
      <c r="Y194" s="407">
        <v>3</v>
      </c>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3"/>
    </row>
    <row r="195" spans="1:50" ht="24.75" customHeight="1" x14ac:dyDescent="0.2">
      <c r="A195" s="360"/>
      <c r="B195" s="361"/>
      <c r="C195" s="361"/>
      <c r="D195" s="361"/>
      <c r="E195" s="361"/>
      <c r="F195" s="362"/>
      <c r="G195" s="401" t="s">
        <v>445</v>
      </c>
      <c r="H195" s="402"/>
      <c r="I195" s="402"/>
      <c r="J195" s="402"/>
      <c r="K195" s="403"/>
      <c r="L195" s="404" t="s">
        <v>445</v>
      </c>
      <c r="M195" s="405"/>
      <c r="N195" s="405"/>
      <c r="O195" s="405"/>
      <c r="P195" s="405"/>
      <c r="Q195" s="405"/>
      <c r="R195" s="405"/>
      <c r="S195" s="405"/>
      <c r="T195" s="405"/>
      <c r="U195" s="405"/>
      <c r="V195" s="405"/>
      <c r="W195" s="405"/>
      <c r="X195" s="406"/>
      <c r="Y195" s="407">
        <v>1</v>
      </c>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3"/>
    </row>
    <row r="196" spans="1:50" ht="24.75" customHeight="1" x14ac:dyDescent="0.2">
      <c r="A196" s="360"/>
      <c r="B196" s="361"/>
      <c r="C196" s="361"/>
      <c r="D196" s="361"/>
      <c r="E196" s="361"/>
      <c r="F196" s="362"/>
      <c r="G196" s="401" t="s">
        <v>464</v>
      </c>
      <c r="H196" s="402"/>
      <c r="I196" s="402"/>
      <c r="J196" s="402"/>
      <c r="K196" s="403"/>
      <c r="L196" s="404" t="s">
        <v>464</v>
      </c>
      <c r="M196" s="405"/>
      <c r="N196" s="405"/>
      <c r="O196" s="405"/>
      <c r="P196" s="405"/>
      <c r="Q196" s="405"/>
      <c r="R196" s="405"/>
      <c r="S196" s="405"/>
      <c r="T196" s="405"/>
      <c r="U196" s="405"/>
      <c r="V196" s="405"/>
      <c r="W196" s="405"/>
      <c r="X196" s="406"/>
      <c r="Y196" s="407">
        <v>4</v>
      </c>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3"/>
    </row>
    <row r="197" spans="1:50" ht="24.75" customHeight="1" x14ac:dyDescent="0.2">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3"/>
    </row>
    <row r="198" spans="1:50" ht="24.75" customHeight="1" x14ac:dyDescent="0.2">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3"/>
    </row>
    <row r="199" spans="1:50" ht="24.75" customHeight="1" x14ac:dyDescent="0.2">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3"/>
    </row>
    <row r="200" spans="1:50" ht="24.75" customHeight="1" x14ac:dyDescent="0.2">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3"/>
    </row>
    <row r="201" spans="1:50" ht="24.75" customHeight="1" x14ac:dyDescent="0.2">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3"/>
    </row>
    <row r="202" spans="1:50" ht="24.75" customHeight="1" x14ac:dyDescent="0.2">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3"/>
    </row>
    <row r="203" spans="1:50" ht="24.75" customHeight="1" thickBot="1" x14ac:dyDescent="0.25">
      <c r="A203" s="360"/>
      <c r="B203" s="361"/>
      <c r="C203" s="361"/>
      <c r="D203" s="361"/>
      <c r="E203" s="361"/>
      <c r="F203" s="362"/>
      <c r="G203" s="554" t="s">
        <v>22</v>
      </c>
      <c r="H203" s="555"/>
      <c r="I203" s="555"/>
      <c r="J203" s="555"/>
      <c r="K203" s="555"/>
      <c r="L203" s="556"/>
      <c r="M203" s="146"/>
      <c r="N203" s="146"/>
      <c r="O203" s="146"/>
      <c r="P203" s="146"/>
      <c r="Q203" s="146"/>
      <c r="R203" s="146"/>
      <c r="S203" s="146"/>
      <c r="T203" s="146"/>
      <c r="U203" s="146"/>
      <c r="V203" s="146"/>
      <c r="W203" s="146"/>
      <c r="X203" s="147"/>
      <c r="Y203" s="557">
        <f>SUM(Y193:AB202)</f>
        <v>10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2">
      <c r="A204" s="360"/>
      <c r="B204" s="361"/>
      <c r="C204" s="361"/>
      <c r="D204" s="361"/>
      <c r="E204" s="361"/>
      <c r="F204" s="362"/>
      <c r="G204" s="366" t="s">
        <v>439</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361</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x14ac:dyDescent="0.2">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0"/>
    </row>
    <row r="206" spans="1:50" ht="24.75" customHeight="1" x14ac:dyDescent="0.2">
      <c r="A206" s="360"/>
      <c r="B206" s="361"/>
      <c r="C206" s="361"/>
      <c r="D206" s="361"/>
      <c r="E206" s="361"/>
      <c r="F206" s="362"/>
      <c r="G206" s="351" t="s">
        <v>437</v>
      </c>
      <c r="H206" s="352"/>
      <c r="I206" s="352"/>
      <c r="J206" s="352"/>
      <c r="K206" s="353"/>
      <c r="L206" s="354" t="s">
        <v>444</v>
      </c>
      <c r="M206" s="355"/>
      <c r="N206" s="355"/>
      <c r="O206" s="355"/>
      <c r="P206" s="355"/>
      <c r="Q206" s="355"/>
      <c r="R206" s="355"/>
      <c r="S206" s="355"/>
      <c r="T206" s="355"/>
      <c r="U206" s="355"/>
      <c r="V206" s="355"/>
      <c r="W206" s="355"/>
      <c r="X206" s="356"/>
      <c r="Y206" s="386">
        <v>1</v>
      </c>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1"/>
    </row>
    <row r="207" spans="1:50" ht="24.75" customHeight="1" x14ac:dyDescent="0.2">
      <c r="A207" s="360"/>
      <c r="B207" s="361"/>
      <c r="C207" s="361"/>
      <c r="D207" s="361"/>
      <c r="E207" s="361"/>
      <c r="F207" s="362"/>
      <c r="G207" s="401" t="s">
        <v>442</v>
      </c>
      <c r="H207" s="402"/>
      <c r="I207" s="402"/>
      <c r="J207" s="402"/>
      <c r="K207" s="403"/>
      <c r="L207" s="404" t="s">
        <v>443</v>
      </c>
      <c r="M207" s="405"/>
      <c r="N207" s="405"/>
      <c r="O207" s="405"/>
      <c r="P207" s="405"/>
      <c r="Q207" s="405"/>
      <c r="R207" s="405"/>
      <c r="S207" s="405"/>
      <c r="T207" s="405"/>
      <c r="U207" s="405"/>
      <c r="V207" s="405"/>
      <c r="W207" s="405"/>
      <c r="X207" s="406"/>
      <c r="Y207" s="407">
        <v>1</v>
      </c>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3"/>
    </row>
    <row r="208" spans="1:50" ht="24.75" customHeight="1" x14ac:dyDescent="0.2">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3"/>
    </row>
    <row r="209" spans="1:50" ht="24.75" customHeight="1" x14ac:dyDescent="0.2">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3"/>
    </row>
    <row r="210" spans="1:50" ht="24.75" customHeight="1" x14ac:dyDescent="0.2">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3"/>
    </row>
    <row r="211" spans="1:50" ht="24.75" customHeight="1" x14ac:dyDescent="0.2">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3"/>
    </row>
    <row r="212" spans="1:50" ht="24.75" customHeight="1" x14ac:dyDescent="0.2">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3"/>
    </row>
    <row r="213" spans="1:50" ht="24.75" customHeight="1" x14ac:dyDescent="0.2">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3"/>
    </row>
    <row r="214" spans="1:50" ht="24.75" customHeight="1" x14ac:dyDescent="0.2">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3"/>
    </row>
    <row r="215" spans="1:50" ht="24.75" customHeight="1" x14ac:dyDescent="0.2">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3"/>
    </row>
    <row r="216" spans="1:50" ht="24.75" customHeight="1" thickBot="1" x14ac:dyDescent="0.25">
      <c r="A216" s="360"/>
      <c r="B216" s="361"/>
      <c r="C216" s="361"/>
      <c r="D216" s="361"/>
      <c r="E216" s="361"/>
      <c r="F216" s="362"/>
      <c r="G216" s="554" t="s">
        <v>22</v>
      </c>
      <c r="H216" s="555"/>
      <c r="I216" s="555"/>
      <c r="J216" s="555"/>
      <c r="K216" s="555"/>
      <c r="L216" s="556"/>
      <c r="M216" s="146"/>
      <c r="N216" s="146"/>
      <c r="O216" s="146"/>
      <c r="P216" s="146"/>
      <c r="Q216" s="146"/>
      <c r="R216" s="146"/>
      <c r="S216" s="146"/>
      <c r="T216" s="146"/>
      <c r="U216" s="146"/>
      <c r="V216" s="146"/>
      <c r="W216" s="146"/>
      <c r="X216" s="147"/>
      <c r="Y216" s="557">
        <f>SUM(Y206:AB215)</f>
        <v>2</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2">
      <c r="A217" s="360"/>
      <c r="B217" s="361"/>
      <c r="C217" s="361"/>
      <c r="D217" s="361"/>
      <c r="E217" s="361"/>
      <c r="F217" s="362"/>
      <c r="G217" s="366" t="s">
        <v>460</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362</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x14ac:dyDescent="0.2">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0"/>
    </row>
    <row r="219" spans="1:50" ht="24.75" customHeight="1" x14ac:dyDescent="0.2">
      <c r="A219" s="360"/>
      <c r="B219" s="361"/>
      <c r="C219" s="361"/>
      <c r="D219" s="361"/>
      <c r="E219" s="361"/>
      <c r="F219" s="362"/>
      <c r="G219" s="351" t="s">
        <v>468</v>
      </c>
      <c r="H219" s="352"/>
      <c r="I219" s="352"/>
      <c r="J219" s="352"/>
      <c r="K219" s="353"/>
      <c r="L219" s="354" t="s">
        <v>471</v>
      </c>
      <c r="M219" s="355"/>
      <c r="N219" s="355"/>
      <c r="O219" s="355"/>
      <c r="P219" s="355"/>
      <c r="Q219" s="355"/>
      <c r="R219" s="355"/>
      <c r="S219" s="355"/>
      <c r="T219" s="355"/>
      <c r="U219" s="355"/>
      <c r="V219" s="355"/>
      <c r="W219" s="355"/>
      <c r="X219" s="356"/>
      <c r="Y219" s="386">
        <v>178</v>
      </c>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1"/>
    </row>
    <row r="220" spans="1:50" ht="24.75" customHeight="1" x14ac:dyDescent="0.2">
      <c r="A220" s="360"/>
      <c r="B220" s="361"/>
      <c r="C220" s="361"/>
      <c r="D220" s="361"/>
      <c r="E220" s="361"/>
      <c r="F220" s="362"/>
      <c r="G220" s="401" t="s">
        <v>411</v>
      </c>
      <c r="H220" s="402"/>
      <c r="I220" s="402"/>
      <c r="J220" s="402"/>
      <c r="K220" s="403"/>
      <c r="L220" s="404" t="s">
        <v>469</v>
      </c>
      <c r="M220" s="405"/>
      <c r="N220" s="405"/>
      <c r="O220" s="405"/>
      <c r="P220" s="405"/>
      <c r="Q220" s="405"/>
      <c r="R220" s="405"/>
      <c r="S220" s="405"/>
      <c r="T220" s="405"/>
      <c r="U220" s="405"/>
      <c r="V220" s="405"/>
      <c r="W220" s="405"/>
      <c r="X220" s="406"/>
      <c r="Y220" s="407">
        <v>40</v>
      </c>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3"/>
    </row>
    <row r="221" spans="1:50" ht="24.75" customHeight="1" x14ac:dyDescent="0.2">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3"/>
    </row>
    <row r="222" spans="1:50" ht="24.75" customHeight="1" x14ac:dyDescent="0.2">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3"/>
    </row>
    <row r="223" spans="1:50" ht="24.75" customHeight="1" x14ac:dyDescent="0.2">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3"/>
    </row>
    <row r="224" spans="1:50" ht="24.75" customHeight="1" x14ac:dyDescent="0.2">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3"/>
    </row>
    <row r="225" spans="1:50" ht="24.75" customHeight="1" x14ac:dyDescent="0.2">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3"/>
    </row>
    <row r="226" spans="1:50" ht="24.75" customHeight="1" x14ac:dyDescent="0.2">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3"/>
    </row>
    <row r="227" spans="1:50" ht="24.75" customHeight="1" x14ac:dyDescent="0.2">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3"/>
    </row>
    <row r="228" spans="1:50" ht="24.75" customHeight="1" x14ac:dyDescent="0.2">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3"/>
    </row>
    <row r="229" spans="1:50" ht="24.75" customHeight="1" x14ac:dyDescent="0.2">
      <c r="A229" s="360"/>
      <c r="B229" s="361"/>
      <c r="C229" s="361"/>
      <c r="D229" s="361"/>
      <c r="E229" s="361"/>
      <c r="F229" s="362"/>
      <c r="G229" s="554" t="s">
        <v>22</v>
      </c>
      <c r="H229" s="555"/>
      <c r="I229" s="555"/>
      <c r="J229" s="555"/>
      <c r="K229" s="555"/>
      <c r="L229" s="556"/>
      <c r="M229" s="146"/>
      <c r="N229" s="146"/>
      <c r="O229" s="146"/>
      <c r="P229" s="146"/>
      <c r="Q229" s="146"/>
      <c r="R229" s="146"/>
      <c r="S229" s="146"/>
      <c r="T229" s="146"/>
      <c r="U229" s="146"/>
      <c r="V229" s="146"/>
      <c r="W229" s="146"/>
      <c r="X229" s="147"/>
      <c r="Y229" s="557">
        <f>SUM(Y219:AB228)</f>
        <v>218</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5">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64"/>
      <c r="B235" s="564"/>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70" t="s">
        <v>33</v>
      </c>
      <c r="AL235" s="231"/>
      <c r="AM235" s="231"/>
      <c r="AN235" s="231"/>
      <c r="AO235" s="231"/>
      <c r="AP235" s="231"/>
      <c r="AQ235" s="231" t="s">
        <v>23</v>
      </c>
      <c r="AR235" s="231"/>
      <c r="AS235" s="231"/>
      <c r="AT235" s="231"/>
      <c r="AU235" s="83" t="s">
        <v>24</v>
      </c>
      <c r="AV235" s="84"/>
      <c r="AW235" s="84"/>
      <c r="AX235" s="571"/>
    </row>
    <row r="236" spans="1:50" ht="38.25" customHeight="1" x14ac:dyDescent="0.2">
      <c r="A236" s="564">
        <v>1</v>
      </c>
      <c r="B236" s="564">
        <v>1</v>
      </c>
      <c r="C236" s="566" t="s">
        <v>425</v>
      </c>
      <c r="D236" s="565"/>
      <c r="E236" s="565"/>
      <c r="F236" s="565"/>
      <c r="G236" s="565"/>
      <c r="H236" s="565"/>
      <c r="I236" s="565"/>
      <c r="J236" s="565"/>
      <c r="K236" s="565"/>
      <c r="L236" s="565"/>
      <c r="M236" s="566" t="s">
        <v>426</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1016</v>
      </c>
      <c r="AL236" s="568"/>
      <c r="AM236" s="568"/>
      <c r="AN236" s="568"/>
      <c r="AO236" s="568"/>
      <c r="AP236" s="569"/>
      <c r="AQ236" s="566">
        <v>1</v>
      </c>
      <c r="AR236" s="565"/>
      <c r="AS236" s="565"/>
      <c r="AT236" s="565"/>
      <c r="AU236" s="567">
        <v>99.43</v>
      </c>
      <c r="AV236" s="568"/>
      <c r="AW236" s="568"/>
      <c r="AX236" s="569"/>
    </row>
    <row r="237" spans="1:50" ht="24" customHeight="1" x14ac:dyDescent="0.2">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customHeight="1" x14ac:dyDescent="0.2">
      <c r="A238" s="564">
        <v>3</v>
      </c>
      <c r="B238" s="564">
        <v>1</v>
      </c>
      <c r="C238" s="565"/>
      <c r="D238" s="565"/>
      <c r="E238" s="565"/>
      <c r="F238" s="565"/>
      <c r="G238" s="565"/>
      <c r="H238" s="565"/>
      <c r="I238" s="565"/>
      <c r="J238" s="565"/>
      <c r="K238" s="565"/>
      <c r="L238" s="565"/>
      <c r="M238" s="674"/>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5"/>
      <c r="AK238" s="567"/>
      <c r="AL238" s="568"/>
      <c r="AM238" s="568"/>
      <c r="AN238" s="568"/>
      <c r="AO238" s="568"/>
      <c r="AP238" s="569"/>
      <c r="AQ238" s="566"/>
      <c r="AR238" s="565"/>
      <c r="AS238" s="565"/>
      <c r="AT238" s="565"/>
      <c r="AU238" s="567"/>
      <c r="AV238" s="568"/>
      <c r="AW238" s="568"/>
      <c r="AX238" s="569"/>
    </row>
    <row r="239" spans="1:50" ht="24" customHeight="1" x14ac:dyDescent="0.2">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customHeight="1" x14ac:dyDescent="0.2">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customHeight="1" x14ac:dyDescent="0.2">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customHeight="1" x14ac:dyDescent="0.2">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customHeight="1" x14ac:dyDescent="0.2">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customHeight="1" x14ac:dyDescent="0.2">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customHeight="1" x14ac:dyDescent="0.2">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2">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2">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2">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2">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2">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2">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2">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2">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2">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2">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2">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2">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2">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2">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2">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2">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2">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2">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2">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2">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564"/>
      <c r="B268" s="564"/>
      <c r="C268" s="231" t="s">
        <v>365</v>
      </c>
      <c r="D268" s="231"/>
      <c r="E268" s="231"/>
      <c r="F268" s="231"/>
      <c r="G268" s="231"/>
      <c r="H268" s="231"/>
      <c r="I268" s="231"/>
      <c r="J268" s="231"/>
      <c r="K268" s="231"/>
      <c r="L268" s="231"/>
      <c r="M268" s="231" t="s">
        <v>366</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70" t="s">
        <v>367</v>
      </c>
      <c r="AL268" s="231"/>
      <c r="AM268" s="231"/>
      <c r="AN268" s="231"/>
      <c r="AO268" s="231"/>
      <c r="AP268" s="231"/>
      <c r="AQ268" s="231" t="s">
        <v>23</v>
      </c>
      <c r="AR268" s="231"/>
      <c r="AS268" s="231"/>
      <c r="AT268" s="231"/>
      <c r="AU268" s="83" t="s">
        <v>24</v>
      </c>
      <c r="AV268" s="84"/>
      <c r="AW268" s="84"/>
      <c r="AX268" s="571"/>
    </row>
    <row r="269" spans="1:50" ht="24" customHeight="1" x14ac:dyDescent="0.2">
      <c r="A269" s="564">
        <v>1</v>
      </c>
      <c r="B269" s="564">
        <v>1</v>
      </c>
      <c r="C269" s="566" t="s">
        <v>446</v>
      </c>
      <c r="D269" s="565"/>
      <c r="E269" s="565"/>
      <c r="F269" s="565"/>
      <c r="G269" s="565"/>
      <c r="H269" s="565"/>
      <c r="I269" s="565"/>
      <c r="J269" s="565"/>
      <c r="K269" s="565"/>
      <c r="L269" s="565"/>
      <c r="M269" s="566" t="s">
        <v>447</v>
      </c>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v>10</v>
      </c>
      <c r="AL269" s="568"/>
      <c r="AM269" s="568"/>
      <c r="AN269" s="568"/>
      <c r="AO269" s="568"/>
      <c r="AP269" s="569"/>
      <c r="AQ269" s="566">
        <v>3</v>
      </c>
      <c r="AR269" s="565"/>
      <c r="AS269" s="565"/>
      <c r="AT269" s="565"/>
      <c r="AU269" s="567">
        <v>67</v>
      </c>
      <c r="AV269" s="568"/>
      <c r="AW269" s="568"/>
      <c r="AX269" s="569"/>
    </row>
    <row r="270" spans="1:50" ht="24" customHeight="1" x14ac:dyDescent="0.2">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customHeight="1" x14ac:dyDescent="0.2">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customHeight="1" x14ac:dyDescent="0.2">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customHeight="1" x14ac:dyDescent="0.2">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customHeight="1" x14ac:dyDescent="0.2">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customHeight="1" x14ac:dyDescent="0.2">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customHeight="1" x14ac:dyDescent="0.2">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customHeight="1" x14ac:dyDescent="0.2">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customHeight="1" x14ac:dyDescent="0.2">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hidden="1" customHeight="1" x14ac:dyDescent="0.2">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2">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2">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2">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2">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2">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2">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2">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2">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2">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2">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2">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2">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2">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2">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2">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2">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2">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2">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2">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300" spans="1:50" x14ac:dyDescent="0.2">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564"/>
      <c r="B301" s="564"/>
      <c r="C301" s="231" t="s">
        <v>365</v>
      </c>
      <c r="D301" s="231"/>
      <c r="E301" s="231"/>
      <c r="F301" s="231"/>
      <c r="G301" s="231"/>
      <c r="H301" s="231"/>
      <c r="I301" s="231"/>
      <c r="J301" s="231"/>
      <c r="K301" s="231"/>
      <c r="L301" s="231"/>
      <c r="M301" s="231" t="s">
        <v>366</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70" t="s">
        <v>367</v>
      </c>
      <c r="AL301" s="231"/>
      <c r="AM301" s="231"/>
      <c r="AN301" s="231"/>
      <c r="AO301" s="231"/>
      <c r="AP301" s="231"/>
      <c r="AQ301" s="231" t="s">
        <v>23</v>
      </c>
      <c r="AR301" s="231"/>
      <c r="AS301" s="231"/>
      <c r="AT301" s="231"/>
      <c r="AU301" s="83" t="s">
        <v>24</v>
      </c>
      <c r="AV301" s="84"/>
      <c r="AW301" s="84"/>
      <c r="AX301" s="571"/>
    </row>
    <row r="302" spans="1:50" ht="24" customHeight="1" x14ac:dyDescent="0.2">
      <c r="A302" s="564">
        <v>1</v>
      </c>
      <c r="B302" s="564">
        <v>1</v>
      </c>
      <c r="C302" s="566" t="s">
        <v>446</v>
      </c>
      <c r="D302" s="565"/>
      <c r="E302" s="565"/>
      <c r="F302" s="565"/>
      <c r="G302" s="565"/>
      <c r="H302" s="565"/>
      <c r="I302" s="565"/>
      <c r="J302" s="565"/>
      <c r="K302" s="565"/>
      <c r="L302" s="565"/>
      <c r="M302" s="566" t="s">
        <v>459</v>
      </c>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v>2</v>
      </c>
      <c r="AL302" s="568"/>
      <c r="AM302" s="568"/>
      <c r="AN302" s="568"/>
      <c r="AO302" s="568"/>
      <c r="AP302" s="569"/>
      <c r="AQ302" s="566">
        <v>1</v>
      </c>
      <c r="AR302" s="565"/>
      <c r="AS302" s="565"/>
      <c r="AT302" s="565"/>
      <c r="AU302" s="567">
        <v>90</v>
      </c>
      <c r="AV302" s="568"/>
      <c r="AW302" s="568"/>
      <c r="AX302" s="569"/>
    </row>
    <row r="303" spans="1:50" ht="24" customHeight="1" x14ac:dyDescent="0.2">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customHeight="1" x14ac:dyDescent="0.2">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customHeight="1" x14ac:dyDescent="0.2">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customHeight="1" x14ac:dyDescent="0.2">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customHeight="1" x14ac:dyDescent="0.2">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customHeight="1" x14ac:dyDescent="0.2">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customHeight="1" x14ac:dyDescent="0.2">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customHeight="1" x14ac:dyDescent="0.2">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customHeight="1" x14ac:dyDescent="0.2">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hidden="1" customHeight="1" x14ac:dyDescent="0.2">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2">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2">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2">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2">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2">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2">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2">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2">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2">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2">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2">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2">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2">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2">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2">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2">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2">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2">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2">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3" spans="1:50" x14ac:dyDescent="0.2">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564"/>
      <c r="B334" s="564"/>
      <c r="C334" s="231" t="s">
        <v>365</v>
      </c>
      <c r="D334" s="231"/>
      <c r="E334" s="231"/>
      <c r="F334" s="231"/>
      <c r="G334" s="231"/>
      <c r="H334" s="231"/>
      <c r="I334" s="231"/>
      <c r="J334" s="231"/>
      <c r="K334" s="231"/>
      <c r="L334" s="231"/>
      <c r="M334" s="231" t="s">
        <v>366</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70" t="s">
        <v>367</v>
      </c>
      <c r="AL334" s="231"/>
      <c r="AM334" s="231"/>
      <c r="AN334" s="231"/>
      <c r="AO334" s="231"/>
      <c r="AP334" s="231"/>
      <c r="AQ334" s="231" t="s">
        <v>23</v>
      </c>
      <c r="AR334" s="231"/>
      <c r="AS334" s="231"/>
      <c r="AT334" s="231"/>
      <c r="AU334" s="83" t="s">
        <v>24</v>
      </c>
      <c r="AV334" s="84"/>
      <c r="AW334" s="84"/>
      <c r="AX334" s="571"/>
    </row>
    <row r="335" spans="1:50" ht="24" customHeight="1" x14ac:dyDescent="0.2">
      <c r="A335" s="564">
        <v>1</v>
      </c>
      <c r="B335" s="564">
        <v>1</v>
      </c>
      <c r="C335" s="566" t="s">
        <v>472</v>
      </c>
      <c r="D335" s="565"/>
      <c r="E335" s="565"/>
      <c r="F335" s="565"/>
      <c r="G335" s="565"/>
      <c r="H335" s="565"/>
      <c r="I335" s="565"/>
      <c r="J335" s="565"/>
      <c r="K335" s="565"/>
      <c r="L335" s="565"/>
      <c r="M335" s="566" t="s">
        <v>473</v>
      </c>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v>218</v>
      </c>
      <c r="AL335" s="568"/>
      <c r="AM335" s="568"/>
      <c r="AN335" s="568"/>
      <c r="AO335" s="568"/>
      <c r="AP335" s="569"/>
      <c r="AQ335" s="566" t="s">
        <v>449</v>
      </c>
      <c r="AR335" s="565"/>
      <c r="AS335" s="565"/>
      <c r="AT335" s="565"/>
      <c r="AU335" s="567" t="s">
        <v>386</v>
      </c>
      <c r="AV335" s="568"/>
      <c r="AW335" s="568"/>
      <c r="AX335" s="569"/>
    </row>
    <row r="336" spans="1:50" ht="24" customHeight="1" x14ac:dyDescent="0.2">
      <c r="A336" s="564">
        <v>2</v>
      </c>
      <c r="B336" s="564">
        <v>1</v>
      </c>
      <c r="C336" s="566" t="s">
        <v>474</v>
      </c>
      <c r="D336" s="565"/>
      <c r="E336" s="565"/>
      <c r="F336" s="565"/>
      <c r="G336" s="565"/>
      <c r="H336" s="565"/>
      <c r="I336" s="565"/>
      <c r="J336" s="565"/>
      <c r="K336" s="565"/>
      <c r="L336" s="565"/>
      <c r="M336" s="566" t="s">
        <v>475</v>
      </c>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v>123</v>
      </c>
      <c r="AL336" s="568"/>
      <c r="AM336" s="568"/>
      <c r="AN336" s="568"/>
      <c r="AO336" s="568"/>
      <c r="AP336" s="569"/>
      <c r="AQ336" s="566" t="s">
        <v>449</v>
      </c>
      <c r="AR336" s="565"/>
      <c r="AS336" s="565"/>
      <c r="AT336" s="565"/>
      <c r="AU336" s="567" t="s">
        <v>386</v>
      </c>
      <c r="AV336" s="568"/>
      <c r="AW336" s="568"/>
      <c r="AX336" s="569"/>
    </row>
    <row r="337" spans="1:50" ht="24" customHeight="1" x14ac:dyDescent="0.2">
      <c r="A337" s="564">
        <v>3</v>
      </c>
      <c r="B337" s="564">
        <v>1</v>
      </c>
      <c r="C337" s="566" t="s">
        <v>476</v>
      </c>
      <c r="D337" s="565"/>
      <c r="E337" s="565"/>
      <c r="F337" s="565"/>
      <c r="G337" s="565"/>
      <c r="H337" s="565"/>
      <c r="I337" s="565"/>
      <c r="J337" s="565"/>
      <c r="K337" s="565"/>
      <c r="L337" s="565"/>
      <c r="M337" s="566" t="s">
        <v>477</v>
      </c>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v>17</v>
      </c>
      <c r="AL337" s="568"/>
      <c r="AM337" s="568"/>
      <c r="AN337" s="568"/>
      <c r="AO337" s="568"/>
      <c r="AP337" s="569"/>
      <c r="AQ337" s="566" t="s">
        <v>449</v>
      </c>
      <c r="AR337" s="565"/>
      <c r="AS337" s="565"/>
      <c r="AT337" s="565"/>
      <c r="AU337" s="567" t="s">
        <v>386</v>
      </c>
      <c r="AV337" s="568"/>
      <c r="AW337" s="568"/>
      <c r="AX337" s="569"/>
    </row>
    <row r="338" spans="1:50" ht="24" customHeight="1" x14ac:dyDescent="0.2">
      <c r="A338" s="564">
        <v>4</v>
      </c>
      <c r="B338" s="564">
        <v>1</v>
      </c>
      <c r="C338" s="566" t="s">
        <v>478</v>
      </c>
      <c r="D338" s="565"/>
      <c r="E338" s="565"/>
      <c r="F338" s="565"/>
      <c r="G338" s="565"/>
      <c r="H338" s="565"/>
      <c r="I338" s="565"/>
      <c r="J338" s="565"/>
      <c r="K338" s="565"/>
      <c r="L338" s="565"/>
      <c r="M338" s="566" t="s">
        <v>477</v>
      </c>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v>13</v>
      </c>
      <c r="AL338" s="568"/>
      <c r="AM338" s="568"/>
      <c r="AN338" s="568"/>
      <c r="AO338" s="568"/>
      <c r="AP338" s="569"/>
      <c r="AQ338" s="566" t="s">
        <v>449</v>
      </c>
      <c r="AR338" s="565"/>
      <c r="AS338" s="565"/>
      <c r="AT338" s="565"/>
      <c r="AU338" s="567" t="s">
        <v>386</v>
      </c>
      <c r="AV338" s="568"/>
      <c r="AW338" s="568"/>
      <c r="AX338" s="569"/>
    </row>
    <row r="339" spans="1:50" ht="24" customHeight="1" x14ac:dyDescent="0.2">
      <c r="A339" s="564">
        <v>5</v>
      </c>
      <c r="B339" s="564">
        <v>1</v>
      </c>
      <c r="C339" s="566" t="s">
        <v>479</v>
      </c>
      <c r="D339" s="565"/>
      <c r="E339" s="565"/>
      <c r="F339" s="565"/>
      <c r="G339" s="565"/>
      <c r="H339" s="565"/>
      <c r="I339" s="565"/>
      <c r="J339" s="565"/>
      <c r="K339" s="565"/>
      <c r="L339" s="565"/>
      <c r="M339" s="566" t="s">
        <v>477</v>
      </c>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v>9</v>
      </c>
      <c r="AL339" s="568"/>
      <c r="AM339" s="568"/>
      <c r="AN339" s="568"/>
      <c r="AO339" s="568"/>
      <c r="AP339" s="569"/>
      <c r="AQ339" s="566" t="s">
        <v>449</v>
      </c>
      <c r="AR339" s="565"/>
      <c r="AS339" s="565"/>
      <c r="AT339" s="565"/>
      <c r="AU339" s="567" t="s">
        <v>386</v>
      </c>
      <c r="AV339" s="568"/>
      <c r="AW339" s="568"/>
      <c r="AX339" s="569"/>
    </row>
    <row r="340" spans="1:50" ht="24" customHeight="1" x14ac:dyDescent="0.2">
      <c r="A340" s="564">
        <v>6</v>
      </c>
      <c r="B340" s="564">
        <v>1</v>
      </c>
      <c r="C340" s="566" t="s">
        <v>480</v>
      </c>
      <c r="D340" s="565"/>
      <c r="E340" s="565"/>
      <c r="F340" s="565"/>
      <c r="G340" s="565"/>
      <c r="H340" s="565"/>
      <c r="I340" s="565"/>
      <c r="J340" s="565"/>
      <c r="K340" s="565"/>
      <c r="L340" s="565"/>
      <c r="M340" s="566" t="s">
        <v>477</v>
      </c>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v>9</v>
      </c>
      <c r="AL340" s="568"/>
      <c r="AM340" s="568"/>
      <c r="AN340" s="568"/>
      <c r="AO340" s="568"/>
      <c r="AP340" s="569"/>
      <c r="AQ340" s="566" t="s">
        <v>449</v>
      </c>
      <c r="AR340" s="565"/>
      <c r="AS340" s="565"/>
      <c r="AT340" s="565"/>
      <c r="AU340" s="567" t="s">
        <v>386</v>
      </c>
      <c r="AV340" s="568"/>
      <c r="AW340" s="568"/>
      <c r="AX340" s="569"/>
    </row>
    <row r="341" spans="1:50" ht="24" customHeight="1" x14ac:dyDescent="0.2">
      <c r="A341" s="564">
        <v>7</v>
      </c>
      <c r="B341" s="564">
        <v>1</v>
      </c>
      <c r="C341" s="566" t="s">
        <v>481</v>
      </c>
      <c r="D341" s="565"/>
      <c r="E341" s="565"/>
      <c r="F341" s="565"/>
      <c r="G341" s="565"/>
      <c r="H341" s="565"/>
      <c r="I341" s="565"/>
      <c r="J341" s="565"/>
      <c r="K341" s="565"/>
      <c r="L341" s="565"/>
      <c r="M341" s="566" t="s">
        <v>477</v>
      </c>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v>7</v>
      </c>
      <c r="AL341" s="568"/>
      <c r="AM341" s="568"/>
      <c r="AN341" s="568"/>
      <c r="AO341" s="568"/>
      <c r="AP341" s="569"/>
      <c r="AQ341" s="566" t="s">
        <v>449</v>
      </c>
      <c r="AR341" s="565"/>
      <c r="AS341" s="565"/>
      <c r="AT341" s="565"/>
      <c r="AU341" s="567" t="s">
        <v>386</v>
      </c>
      <c r="AV341" s="568"/>
      <c r="AW341" s="568"/>
      <c r="AX341" s="569"/>
    </row>
    <row r="342" spans="1:50" ht="24" customHeight="1" x14ac:dyDescent="0.2">
      <c r="A342" s="564">
        <v>8</v>
      </c>
      <c r="B342" s="564">
        <v>1</v>
      </c>
      <c r="C342" s="566" t="s">
        <v>482</v>
      </c>
      <c r="D342" s="565"/>
      <c r="E342" s="565"/>
      <c r="F342" s="565"/>
      <c r="G342" s="565"/>
      <c r="H342" s="565"/>
      <c r="I342" s="565"/>
      <c r="J342" s="565"/>
      <c r="K342" s="565"/>
      <c r="L342" s="565"/>
      <c r="M342" s="566" t="s">
        <v>477</v>
      </c>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v>5</v>
      </c>
      <c r="AL342" s="568"/>
      <c r="AM342" s="568"/>
      <c r="AN342" s="568"/>
      <c r="AO342" s="568"/>
      <c r="AP342" s="569"/>
      <c r="AQ342" s="566" t="s">
        <v>449</v>
      </c>
      <c r="AR342" s="565"/>
      <c r="AS342" s="565"/>
      <c r="AT342" s="565"/>
      <c r="AU342" s="567" t="s">
        <v>386</v>
      </c>
      <c r="AV342" s="568"/>
      <c r="AW342" s="568"/>
      <c r="AX342" s="569"/>
    </row>
    <row r="343" spans="1:50" ht="24" customHeight="1" x14ac:dyDescent="0.2">
      <c r="A343" s="564">
        <v>9</v>
      </c>
      <c r="B343" s="564">
        <v>1</v>
      </c>
      <c r="C343" s="566" t="s">
        <v>483</v>
      </c>
      <c r="D343" s="565"/>
      <c r="E343" s="565"/>
      <c r="F343" s="565"/>
      <c r="G343" s="565"/>
      <c r="H343" s="565"/>
      <c r="I343" s="565"/>
      <c r="J343" s="565"/>
      <c r="K343" s="565"/>
      <c r="L343" s="565"/>
      <c r="M343" s="566" t="s">
        <v>477</v>
      </c>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v>5</v>
      </c>
      <c r="AL343" s="568"/>
      <c r="AM343" s="568"/>
      <c r="AN343" s="568"/>
      <c r="AO343" s="568"/>
      <c r="AP343" s="569"/>
      <c r="AQ343" s="566" t="s">
        <v>449</v>
      </c>
      <c r="AR343" s="565"/>
      <c r="AS343" s="565"/>
      <c r="AT343" s="565"/>
      <c r="AU343" s="567" t="s">
        <v>386</v>
      </c>
      <c r="AV343" s="568"/>
      <c r="AW343" s="568"/>
      <c r="AX343" s="569"/>
    </row>
    <row r="344" spans="1:50" ht="24" customHeight="1" x14ac:dyDescent="0.2">
      <c r="A344" s="564">
        <v>10</v>
      </c>
      <c r="B344" s="564">
        <v>1</v>
      </c>
      <c r="C344" s="566" t="s">
        <v>484</v>
      </c>
      <c r="D344" s="565"/>
      <c r="E344" s="565"/>
      <c r="F344" s="565"/>
      <c r="G344" s="565"/>
      <c r="H344" s="565"/>
      <c r="I344" s="565"/>
      <c r="J344" s="565"/>
      <c r="K344" s="565"/>
      <c r="L344" s="565"/>
      <c r="M344" s="566" t="s">
        <v>477</v>
      </c>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v>4</v>
      </c>
      <c r="AL344" s="568"/>
      <c r="AM344" s="568"/>
      <c r="AN344" s="568"/>
      <c r="AO344" s="568"/>
      <c r="AP344" s="569"/>
      <c r="AQ344" s="566" t="s">
        <v>449</v>
      </c>
      <c r="AR344" s="565"/>
      <c r="AS344" s="565"/>
      <c r="AT344" s="565"/>
      <c r="AU344" s="567" t="s">
        <v>386</v>
      </c>
      <c r="AV344" s="568"/>
      <c r="AW344" s="568"/>
      <c r="AX344" s="569"/>
    </row>
    <row r="345" spans="1:50" ht="24" hidden="1" customHeight="1" x14ac:dyDescent="0.2">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2">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2">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2">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2">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2">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2">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2">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2">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2">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2">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2">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2">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2">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2">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2">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2">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2">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2">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2">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6" spans="1:50" x14ac:dyDescent="0.2">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2">
      <c r="A367" s="564"/>
      <c r="B367" s="564"/>
      <c r="C367" s="231" t="s">
        <v>365</v>
      </c>
      <c r="D367" s="231"/>
      <c r="E367" s="231"/>
      <c r="F367" s="231"/>
      <c r="G367" s="231"/>
      <c r="H367" s="231"/>
      <c r="I367" s="231"/>
      <c r="J367" s="231"/>
      <c r="K367" s="231"/>
      <c r="L367" s="231"/>
      <c r="M367" s="231" t="s">
        <v>366</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70" t="s">
        <v>367</v>
      </c>
      <c r="AL367" s="231"/>
      <c r="AM367" s="231"/>
      <c r="AN367" s="231"/>
      <c r="AO367" s="231"/>
      <c r="AP367" s="231"/>
      <c r="AQ367" s="231" t="s">
        <v>23</v>
      </c>
      <c r="AR367" s="231"/>
      <c r="AS367" s="231"/>
      <c r="AT367" s="231"/>
      <c r="AU367" s="83" t="s">
        <v>24</v>
      </c>
      <c r="AV367" s="84"/>
      <c r="AW367" s="84"/>
      <c r="AX367" s="571"/>
    </row>
    <row r="368" spans="1:50" ht="24" customHeight="1" x14ac:dyDescent="0.2">
      <c r="A368" s="564">
        <v>1</v>
      </c>
      <c r="B368" s="564">
        <v>1</v>
      </c>
      <c r="C368" s="566" t="s">
        <v>456</v>
      </c>
      <c r="D368" s="565"/>
      <c r="E368" s="565"/>
      <c r="F368" s="565"/>
      <c r="G368" s="565"/>
      <c r="H368" s="565"/>
      <c r="I368" s="565"/>
      <c r="J368" s="565"/>
      <c r="K368" s="565"/>
      <c r="L368" s="565"/>
      <c r="M368" s="566" t="s">
        <v>451</v>
      </c>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v>2</v>
      </c>
      <c r="AL368" s="568"/>
      <c r="AM368" s="568"/>
      <c r="AN368" s="568"/>
      <c r="AO368" s="568"/>
      <c r="AP368" s="569"/>
      <c r="AQ368" s="566" t="s">
        <v>449</v>
      </c>
      <c r="AR368" s="565"/>
      <c r="AS368" s="565"/>
      <c r="AT368" s="565"/>
      <c r="AU368" s="567" t="s">
        <v>450</v>
      </c>
      <c r="AV368" s="568"/>
      <c r="AW368" s="568"/>
      <c r="AX368" s="569"/>
    </row>
    <row r="369" spans="1:50" ht="24" customHeight="1" x14ac:dyDescent="0.2">
      <c r="A369" s="564">
        <v>2</v>
      </c>
      <c r="B369" s="564">
        <v>1</v>
      </c>
      <c r="C369" s="566" t="s">
        <v>457</v>
      </c>
      <c r="D369" s="565"/>
      <c r="E369" s="565"/>
      <c r="F369" s="565"/>
      <c r="G369" s="565"/>
      <c r="H369" s="565"/>
      <c r="I369" s="565"/>
      <c r="J369" s="565"/>
      <c r="K369" s="565"/>
      <c r="L369" s="565"/>
      <c r="M369" s="566" t="s">
        <v>458</v>
      </c>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v>2</v>
      </c>
      <c r="AL369" s="568"/>
      <c r="AM369" s="568"/>
      <c r="AN369" s="568"/>
      <c r="AO369" s="568"/>
      <c r="AP369" s="569"/>
      <c r="AQ369" s="566" t="s">
        <v>449</v>
      </c>
      <c r="AR369" s="565"/>
      <c r="AS369" s="565"/>
      <c r="AT369" s="565"/>
      <c r="AU369" s="567" t="s">
        <v>450</v>
      </c>
      <c r="AV369" s="568"/>
      <c r="AW369" s="568"/>
      <c r="AX369" s="569"/>
    </row>
    <row r="370" spans="1:50" ht="24" customHeight="1" x14ac:dyDescent="0.2">
      <c r="A370" s="564">
        <v>3</v>
      </c>
      <c r="B370" s="564">
        <v>1</v>
      </c>
      <c r="C370" s="566"/>
      <c r="D370" s="565"/>
      <c r="E370" s="565"/>
      <c r="F370" s="565"/>
      <c r="G370" s="565"/>
      <c r="H370" s="565"/>
      <c r="I370" s="565"/>
      <c r="J370" s="565"/>
      <c r="K370" s="565"/>
      <c r="L370" s="565"/>
      <c r="M370" s="566"/>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customHeight="1" x14ac:dyDescent="0.2">
      <c r="A371" s="564">
        <v>4</v>
      </c>
      <c r="B371" s="564">
        <v>1</v>
      </c>
      <c r="C371" s="566"/>
      <c r="D371" s="565"/>
      <c r="E371" s="565"/>
      <c r="F371" s="565"/>
      <c r="G371" s="565"/>
      <c r="H371" s="565"/>
      <c r="I371" s="565"/>
      <c r="J371" s="565"/>
      <c r="K371" s="565"/>
      <c r="L371" s="565"/>
      <c r="M371" s="566"/>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customHeight="1" x14ac:dyDescent="0.2">
      <c r="A372" s="564">
        <v>5</v>
      </c>
      <c r="B372" s="564">
        <v>1</v>
      </c>
      <c r="C372" s="566"/>
      <c r="D372" s="565"/>
      <c r="E372" s="565"/>
      <c r="F372" s="565"/>
      <c r="G372" s="565"/>
      <c r="H372" s="565"/>
      <c r="I372" s="565"/>
      <c r="J372" s="565"/>
      <c r="K372" s="565"/>
      <c r="L372" s="565"/>
      <c r="M372" s="566"/>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customHeight="1" x14ac:dyDescent="0.2">
      <c r="A373" s="564">
        <v>6</v>
      </c>
      <c r="B373" s="564">
        <v>1</v>
      </c>
      <c r="C373" s="566"/>
      <c r="D373" s="565"/>
      <c r="E373" s="565"/>
      <c r="F373" s="565"/>
      <c r="G373" s="565"/>
      <c r="H373" s="565"/>
      <c r="I373" s="565"/>
      <c r="J373" s="565"/>
      <c r="K373" s="565"/>
      <c r="L373" s="565"/>
      <c r="M373" s="566"/>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customHeight="1" x14ac:dyDescent="0.2">
      <c r="A374" s="564">
        <v>7</v>
      </c>
      <c r="B374" s="564">
        <v>1</v>
      </c>
      <c r="C374" s="566"/>
      <c r="D374" s="565"/>
      <c r="E374" s="565"/>
      <c r="F374" s="565"/>
      <c r="G374" s="565"/>
      <c r="H374" s="565"/>
      <c r="I374" s="565"/>
      <c r="J374" s="565"/>
      <c r="K374" s="565"/>
      <c r="L374" s="565"/>
      <c r="M374" s="566"/>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customHeight="1" x14ac:dyDescent="0.2">
      <c r="A375" s="564">
        <v>8</v>
      </c>
      <c r="B375" s="564">
        <v>1</v>
      </c>
      <c r="C375" s="566"/>
      <c r="D375" s="565"/>
      <c r="E375" s="565"/>
      <c r="F375" s="565"/>
      <c r="G375" s="565"/>
      <c r="H375" s="565"/>
      <c r="I375" s="565"/>
      <c r="J375" s="565"/>
      <c r="K375" s="565"/>
      <c r="L375" s="565"/>
      <c r="M375" s="566"/>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customHeight="1" x14ac:dyDescent="0.2">
      <c r="A376" s="564">
        <v>9</v>
      </c>
      <c r="B376" s="564">
        <v>1</v>
      </c>
      <c r="C376" s="566"/>
      <c r="D376" s="565"/>
      <c r="E376" s="565"/>
      <c r="F376" s="565"/>
      <c r="G376" s="565"/>
      <c r="H376" s="565"/>
      <c r="I376" s="565"/>
      <c r="J376" s="565"/>
      <c r="K376" s="565"/>
      <c r="L376" s="565"/>
      <c r="M376" s="566"/>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customHeight="1" x14ac:dyDescent="0.2">
      <c r="A377" s="564">
        <v>10</v>
      </c>
      <c r="B377" s="564">
        <v>1</v>
      </c>
      <c r="C377" s="566"/>
      <c r="D377" s="565"/>
      <c r="E377" s="565"/>
      <c r="F377" s="565"/>
      <c r="G377" s="565"/>
      <c r="H377" s="565"/>
      <c r="I377" s="565"/>
      <c r="J377" s="565"/>
      <c r="K377" s="565"/>
      <c r="L377" s="565"/>
      <c r="M377" s="566"/>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2">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2">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2">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2">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2">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2">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2">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2">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2">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2">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2">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2">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2">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2">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2">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2">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2">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2">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2">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2">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x14ac:dyDescent="0.2"/>
    <row r="399" spans="1:50" hidden="1" x14ac:dyDescent="0.2">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564"/>
      <c r="B400" s="564"/>
      <c r="C400" s="231" t="s">
        <v>365</v>
      </c>
      <c r="D400" s="231"/>
      <c r="E400" s="231"/>
      <c r="F400" s="231"/>
      <c r="G400" s="231"/>
      <c r="H400" s="231"/>
      <c r="I400" s="231"/>
      <c r="J400" s="231"/>
      <c r="K400" s="231"/>
      <c r="L400" s="231"/>
      <c r="M400" s="231" t="s">
        <v>366</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70" t="s">
        <v>367</v>
      </c>
      <c r="AL400" s="231"/>
      <c r="AM400" s="231"/>
      <c r="AN400" s="231"/>
      <c r="AO400" s="231"/>
      <c r="AP400" s="231"/>
      <c r="AQ400" s="231" t="s">
        <v>23</v>
      </c>
      <c r="AR400" s="231"/>
      <c r="AS400" s="231"/>
      <c r="AT400" s="231"/>
      <c r="AU400" s="83" t="s">
        <v>24</v>
      </c>
      <c r="AV400" s="84"/>
      <c r="AW400" s="84"/>
      <c r="AX400" s="571"/>
    </row>
    <row r="401" spans="1:50" ht="24" hidden="1" customHeight="1" x14ac:dyDescent="0.2">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x14ac:dyDescent="0.2">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x14ac:dyDescent="0.2">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x14ac:dyDescent="0.2">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x14ac:dyDescent="0.2">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x14ac:dyDescent="0.2">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x14ac:dyDescent="0.2">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x14ac:dyDescent="0.2">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x14ac:dyDescent="0.2">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x14ac:dyDescent="0.2">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2">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2">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2">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2">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2">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2">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2">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2">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2">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2">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2">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2">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2">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2">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2">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2">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2">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2">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2">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2">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x14ac:dyDescent="0.2"/>
    <row r="432" spans="1:50" hidden="1" x14ac:dyDescent="0.2">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564"/>
      <c r="B433" s="564"/>
      <c r="C433" s="231" t="s">
        <v>365</v>
      </c>
      <c r="D433" s="231"/>
      <c r="E433" s="231"/>
      <c r="F433" s="231"/>
      <c r="G433" s="231"/>
      <c r="H433" s="231"/>
      <c r="I433" s="231"/>
      <c r="J433" s="231"/>
      <c r="K433" s="231"/>
      <c r="L433" s="231"/>
      <c r="M433" s="231" t="s">
        <v>366</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70" t="s">
        <v>367</v>
      </c>
      <c r="AL433" s="231"/>
      <c r="AM433" s="231"/>
      <c r="AN433" s="231"/>
      <c r="AO433" s="231"/>
      <c r="AP433" s="231"/>
      <c r="AQ433" s="231" t="s">
        <v>23</v>
      </c>
      <c r="AR433" s="231"/>
      <c r="AS433" s="231"/>
      <c r="AT433" s="231"/>
      <c r="AU433" s="83" t="s">
        <v>24</v>
      </c>
      <c r="AV433" s="84"/>
      <c r="AW433" s="84"/>
      <c r="AX433" s="571"/>
    </row>
    <row r="434" spans="1:50" ht="24" hidden="1" customHeight="1" x14ac:dyDescent="0.2">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x14ac:dyDescent="0.2">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x14ac:dyDescent="0.2">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x14ac:dyDescent="0.2">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x14ac:dyDescent="0.2">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x14ac:dyDescent="0.2">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x14ac:dyDescent="0.2">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x14ac:dyDescent="0.2">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x14ac:dyDescent="0.2">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x14ac:dyDescent="0.2">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2">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2">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2">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2">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2">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2">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2">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2">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2">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2">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2">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2">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2">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2">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2">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2">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2">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2">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2">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2">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x14ac:dyDescent="0.2"/>
    <row r="465" spans="1:50" hidden="1" x14ac:dyDescent="0.2">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564"/>
      <c r="B466" s="564"/>
      <c r="C466" s="231" t="s">
        <v>365</v>
      </c>
      <c r="D466" s="231"/>
      <c r="E466" s="231"/>
      <c r="F466" s="231"/>
      <c r="G466" s="231"/>
      <c r="H466" s="231"/>
      <c r="I466" s="231"/>
      <c r="J466" s="231"/>
      <c r="K466" s="231"/>
      <c r="L466" s="231"/>
      <c r="M466" s="231" t="s">
        <v>366</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70" t="s">
        <v>367</v>
      </c>
      <c r="AL466" s="231"/>
      <c r="AM466" s="231"/>
      <c r="AN466" s="231"/>
      <c r="AO466" s="231"/>
      <c r="AP466" s="231"/>
      <c r="AQ466" s="231" t="s">
        <v>23</v>
      </c>
      <c r="AR466" s="231"/>
      <c r="AS466" s="231"/>
      <c r="AT466" s="231"/>
      <c r="AU466" s="83" t="s">
        <v>24</v>
      </c>
      <c r="AV466" s="84"/>
      <c r="AW466" s="84"/>
      <c r="AX466" s="571"/>
    </row>
    <row r="467" spans="1:50" ht="24" hidden="1" customHeight="1" x14ac:dyDescent="0.2">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x14ac:dyDescent="0.2">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x14ac:dyDescent="0.2">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x14ac:dyDescent="0.2">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x14ac:dyDescent="0.2">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x14ac:dyDescent="0.2">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x14ac:dyDescent="0.2">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x14ac:dyDescent="0.2">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x14ac:dyDescent="0.2">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x14ac:dyDescent="0.2">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2">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2">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2">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2">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2">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2">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2">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2">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2">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2">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2">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2">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2">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2">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2">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2">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2">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2">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2">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2">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hidden="1" customHeight="1" x14ac:dyDescent="0.2">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61">
      <formula>IF(RIGHT(TEXT(P14,"0.#"),1)=".",FALSE,TRUE)</formula>
    </cfRule>
    <cfRule type="expression" dxfId="208" priority="562">
      <formula>IF(RIGHT(TEXT(P14,"0.#"),1)=".",TRUE,FALSE)</formula>
    </cfRule>
  </conditionalFormatting>
  <conditionalFormatting sqref="AE23:AI23">
    <cfRule type="expression" dxfId="207" priority="551">
      <formula>IF(RIGHT(TEXT(AE23,"0.#"),1)=".",FALSE,TRUE)</formula>
    </cfRule>
    <cfRule type="expression" dxfId="206" priority="552">
      <formula>IF(RIGHT(TEXT(AE23,"0.#"),1)=".",TRUE,FALSE)</formula>
    </cfRule>
  </conditionalFormatting>
  <conditionalFormatting sqref="AE69:AX69">
    <cfRule type="expression" dxfId="205" priority="483">
      <formula>IF(RIGHT(TEXT(AE69,"0.#"),1)=".",FALSE,TRUE)</formula>
    </cfRule>
    <cfRule type="expression" dxfId="204" priority="484">
      <formula>IF(RIGHT(TEXT(AE69,"0.#"),1)=".",TRUE,FALSE)</formula>
    </cfRule>
  </conditionalFormatting>
  <conditionalFormatting sqref="AE83:AI83">
    <cfRule type="expression" dxfId="203" priority="465">
      <formula>IF(RIGHT(TEXT(AE83,"0.#"),1)=".",FALSE,TRUE)</formula>
    </cfRule>
    <cfRule type="expression" dxfId="202" priority="466">
      <formula>IF(RIGHT(TEXT(AE83,"0.#"),1)=".",TRUE,FALSE)</formula>
    </cfRule>
  </conditionalFormatting>
  <conditionalFormatting sqref="AJ83:AX83">
    <cfRule type="expression" dxfId="201" priority="463">
      <formula>IF(RIGHT(TEXT(AJ83,"0.#"),1)=".",FALSE,TRUE)</formula>
    </cfRule>
    <cfRule type="expression" dxfId="200" priority="464">
      <formula>IF(RIGHT(TEXT(AJ83,"0.#"),1)=".",TRUE,FALSE)</formula>
    </cfRule>
  </conditionalFormatting>
  <conditionalFormatting sqref="L99">
    <cfRule type="expression" dxfId="199" priority="443">
      <formula>IF(RIGHT(TEXT(L99,"0.#"),1)=".",FALSE,TRUE)</formula>
    </cfRule>
    <cfRule type="expression" dxfId="198" priority="444">
      <formula>IF(RIGHT(TEXT(L99,"0.#"),1)=".",TRUE,FALSE)</formula>
    </cfRule>
  </conditionalFormatting>
  <conditionalFormatting sqref="L104">
    <cfRule type="expression" dxfId="197" priority="441">
      <formula>IF(RIGHT(TEXT(L104,"0.#"),1)=".",FALSE,TRUE)</formula>
    </cfRule>
    <cfRule type="expression" dxfId="196" priority="442">
      <formula>IF(RIGHT(TEXT(L104,"0.#"),1)=".",TRUE,FALSE)</formula>
    </cfRule>
  </conditionalFormatting>
  <conditionalFormatting sqref="R104">
    <cfRule type="expression" dxfId="195" priority="439">
      <formula>IF(RIGHT(TEXT(R104,"0.#"),1)=".",FALSE,TRUE)</formula>
    </cfRule>
    <cfRule type="expression" dxfId="194" priority="440">
      <formula>IF(RIGHT(TEXT(R104,"0.#"),1)=".",TRUE,FALSE)</formula>
    </cfRule>
  </conditionalFormatting>
  <conditionalFormatting sqref="P18:AX18">
    <cfRule type="expression" dxfId="193" priority="437">
      <formula>IF(RIGHT(TEXT(P18,"0.#"),1)=".",FALSE,TRUE)</formula>
    </cfRule>
    <cfRule type="expression" dxfId="192" priority="438">
      <formula>IF(RIGHT(TEXT(P18,"0.#"),1)=".",TRUE,FALSE)</formula>
    </cfRule>
  </conditionalFormatting>
  <conditionalFormatting sqref="Y181">
    <cfRule type="expression" dxfId="191" priority="433">
      <formula>IF(RIGHT(TEXT(Y181,"0.#"),1)=".",FALSE,TRUE)</formula>
    </cfRule>
    <cfRule type="expression" dxfId="190" priority="434">
      <formula>IF(RIGHT(TEXT(Y181,"0.#"),1)=".",TRUE,FALSE)</formula>
    </cfRule>
  </conditionalFormatting>
  <conditionalFormatting sqref="Y190">
    <cfRule type="expression" dxfId="189" priority="429">
      <formula>IF(RIGHT(TEXT(Y190,"0.#"),1)=".",FALSE,TRUE)</formula>
    </cfRule>
    <cfRule type="expression" dxfId="188" priority="430">
      <formula>IF(RIGHT(TEXT(Y190,"0.#"),1)=".",TRUE,FALSE)</formula>
    </cfRule>
  </conditionalFormatting>
  <conditionalFormatting sqref="AK236">
    <cfRule type="expression" dxfId="187" priority="351">
      <formula>IF(RIGHT(TEXT(AK236,"0.#"),1)=".",FALSE,TRUE)</formula>
    </cfRule>
    <cfRule type="expression" dxfId="186" priority="352">
      <formula>IF(RIGHT(TEXT(AK236,"0.#"),1)=".",TRUE,FALSE)</formula>
    </cfRule>
  </conditionalFormatting>
  <conditionalFormatting sqref="AE54:AI54">
    <cfRule type="expression" dxfId="185" priority="301">
      <formula>IF(RIGHT(TEXT(AE54,"0.#"),1)=".",FALSE,TRUE)</formula>
    </cfRule>
    <cfRule type="expression" dxfId="184" priority="302">
      <formula>IF(RIGHT(TEXT(AE54,"0.#"),1)=".",TRUE,FALSE)</formula>
    </cfRule>
  </conditionalFormatting>
  <conditionalFormatting sqref="P16:AQ17 P13:AX13 P15:AX15">
    <cfRule type="expression" dxfId="183" priority="259">
      <formula>IF(RIGHT(TEXT(P13,"0.#"),1)=".",FALSE,TRUE)</formula>
    </cfRule>
    <cfRule type="expression" dxfId="182" priority="260">
      <formula>IF(RIGHT(TEXT(P13,"0.#"),1)=".",TRUE,FALSE)</formula>
    </cfRule>
  </conditionalFormatting>
  <conditionalFormatting sqref="P19:AJ19">
    <cfRule type="expression" dxfId="181" priority="257">
      <formula>IF(RIGHT(TEXT(P19,"0.#"),1)=".",FALSE,TRUE)</formula>
    </cfRule>
    <cfRule type="expression" dxfId="180" priority="258">
      <formula>IF(RIGHT(TEXT(P19,"0.#"),1)=".",TRUE,FALSE)</formula>
    </cfRule>
  </conditionalFormatting>
  <conditionalFormatting sqref="AE55:AX55 AJ54:AS54">
    <cfRule type="expression" dxfId="179" priority="253">
      <formula>IF(RIGHT(TEXT(AE54,"0.#"),1)=".",FALSE,TRUE)</formula>
    </cfRule>
    <cfRule type="expression" dxfId="178" priority="254">
      <formula>IF(RIGHT(TEXT(AE54,"0.#"),1)=".",TRUE,FALSE)</formula>
    </cfRule>
  </conditionalFormatting>
  <conditionalFormatting sqref="AE68:AS68">
    <cfRule type="expression" dxfId="177" priority="249">
      <formula>IF(RIGHT(TEXT(AE68,"0.#"),1)=".",FALSE,TRUE)</formula>
    </cfRule>
    <cfRule type="expression" dxfId="176" priority="250">
      <formula>IF(RIGHT(TEXT(AE68,"0.#"),1)=".",TRUE,FALSE)</formula>
    </cfRule>
  </conditionalFormatting>
  <conditionalFormatting sqref="AE95:AI95 AE92:AI92 AE89:AI89 AE86:AI86">
    <cfRule type="expression" dxfId="175" priority="247">
      <formula>IF(RIGHT(TEXT(AE86,"0.#"),1)=".",FALSE,TRUE)</formula>
    </cfRule>
    <cfRule type="expression" dxfId="174" priority="248">
      <formula>IF(RIGHT(TEXT(AE86,"0.#"),1)=".",TRUE,FALSE)</formula>
    </cfRule>
  </conditionalFormatting>
  <conditionalFormatting sqref="AJ95:AX95 AJ92:AX92 AJ89:AX89 AJ86:AX86">
    <cfRule type="expression" dxfId="173" priority="245">
      <formula>IF(RIGHT(TEXT(AJ86,"0.#"),1)=".",FALSE,TRUE)</formula>
    </cfRule>
    <cfRule type="expression" dxfId="172" priority="246">
      <formula>IF(RIGHT(TEXT(AJ86,"0.#"),1)=".",TRUE,FALSE)</formula>
    </cfRule>
  </conditionalFormatting>
  <conditionalFormatting sqref="L100:L103 L98">
    <cfRule type="expression" dxfId="171" priority="243">
      <formula>IF(RIGHT(TEXT(L98,"0.#"),1)=".",FALSE,TRUE)</formula>
    </cfRule>
    <cfRule type="expression" dxfId="170" priority="244">
      <formula>IF(RIGHT(TEXT(L98,"0.#"),1)=".",TRUE,FALSE)</formula>
    </cfRule>
  </conditionalFormatting>
  <conditionalFormatting sqref="R98">
    <cfRule type="expression" dxfId="169" priority="239">
      <formula>IF(RIGHT(TEXT(R98,"0.#"),1)=".",FALSE,TRUE)</formula>
    </cfRule>
    <cfRule type="expression" dxfId="168" priority="240">
      <formula>IF(RIGHT(TEXT(R98,"0.#"),1)=".",TRUE,FALSE)</formula>
    </cfRule>
  </conditionalFormatting>
  <conditionalFormatting sqref="R99:R103">
    <cfRule type="expression" dxfId="167" priority="237">
      <formula>IF(RIGHT(TEXT(R99,"0.#"),1)=".",FALSE,TRUE)</formula>
    </cfRule>
    <cfRule type="expression" dxfId="166" priority="238">
      <formula>IF(RIGHT(TEXT(R99,"0.#"),1)=".",TRUE,FALSE)</formula>
    </cfRule>
  </conditionalFormatting>
  <conditionalFormatting sqref="Y182:Y189 Y180">
    <cfRule type="expression" dxfId="165" priority="235">
      <formula>IF(RIGHT(TEXT(Y180,"0.#"),1)=".",FALSE,TRUE)</formula>
    </cfRule>
    <cfRule type="expression" dxfId="164" priority="236">
      <formula>IF(RIGHT(TEXT(Y180,"0.#"),1)=".",TRUE,FALSE)</formula>
    </cfRule>
  </conditionalFormatting>
  <conditionalFormatting sqref="AU181">
    <cfRule type="expression" dxfId="163" priority="233">
      <formula>IF(RIGHT(TEXT(AU181,"0.#"),1)=".",FALSE,TRUE)</formula>
    </cfRule>
    <cfRule type="expression" dxfId="162" priority="234">
      <formula>IF(RIGHT(TEXT(AU181,"0.#"),1)=".",TRUE,FALSE)</formula>
    </cfRule>
  </conditionalFormatting>
  <conditionalFormatting sqref="AU190">
    <cfRule type="expression" dxfId="161" priority="231">
      <formula>IF(RIGHT(TEXT(AU190,"0.#"),1)=".",FALSE,TRUE)</formula>
    </cfRule>
    <cfRule type="expression" dxfId="160" priority="232">
      <formula>IF(RIGHT(TEXT(AU190,"0.#"),1)=".",TRUE,FALSE)</formula>
    </cfRule>
  </conditionalFormatting>
  <conditionalFormatting sqref="AU182:AU189 AU180">
    <cfRule type="expression" dxfId="159" priority="229">
      <formula>IF(RIGHT(TEXT(AU180,"0.#"),1)=".",FALSE,TRUE)</formula>
    </cfRule>
    <cfRule type="expression" dxfId="158" priority="230">
      <formula>IF(RIGHT(TEXT(AU180,"0.#"),1)=".",TRUE,FALSE)</formula>
    </cfRule>
  </conditionalFormatting>
  <conditionalFormatting sqref="Y207 Y194">
    <cfRule type="expression" dxfId="157" priority="215">
      <formula>IF(RIGHT(TEXT(Y194,"0.#"),1)=".",FALSE,TRUE)</formula>
    </cfRule>
    <cfRule type="expression" dxfId="156" priority="216">
      <formula>IF(RIGHT(TEXT(Y194,"0.#"),1)=".",TRUE,FALSE)</formula>
    </cfRule>
  </conditionalFormatting>
  <conditionalFormatting sqref="Y229 Y216 Y203">
    <cfRule type="expression" dxfId="155" priority="213">
      <formula>IF(RIGHT(TEXT(Y203,"0.#"),1)=".",FALSE,TRUE)</formula>
    </cfRule>
    <cfRule type="expression" dxfId="154" priority="214">
      <formula>IF(RIGHT(TEXT(Y203,"0.#"),1)=".",TRUE,FALSE)</formula>
    </cfRule>
  </conditionalFormatting>
  <conditionalFormatting sqref="Y221:Y228 Y208:Y215 Y206 Y195:Y202 Y193">
    <cfRule type="expression" dxfId="153" priority="211">
      <formula>IF(RIGHT(TEXT(Y193,"0.#"),1)=".",FALSE,TRUE)</formula>
    </cfRule>
    <cfRule type="expression" dxfId="152" priority="212">
      <formula>IF(RIGHT(TEXT(Y193,"0.#"),1)=".",TRUE,FALSE)</formula>
    </cfRule>
  </conditionalFormatting>
  <conditionalFormatting sqref="AU220 AU207 AU194">
    <cfRule type="expression" dxfId="151" priority="209">
      <formula>IF(RIGHT(TEXT(AU194,"0.#"),1)=".",FALSE,TRUE)</formula>
    </cfRule>
    <cfRule type="expression" dxfId="150" priority="210">
      <formula>IF(RIGHT(TEXT(AU194,"0.#"),1)=".",TRUE,FALSE)</formula>
    </cfRule>
  </conditionalFormatting>
  <conditionalFormatting sqref="AU229 AU216 AU203">
    <cfRule type="expression" dxfId="149" priority="207">
      <formula>IF(RIGHT(TEXT(AU203,"0.#"),1)=".",FALSE,TRUE)</formula>
    </cfRule>
    <cfRule type="expression" dxfId="148" priority="208">
      <formula>IF(RIGHT(TEXT(AU203,"0.#"),1)=".",TRUE,FALSE)</formula>
    </cfRule>
  </conditionalFormatting>
  <conditionalFormatting sqref="AU221:AU228 AU219 AU208:AU215 AU206 AU195:AU202 AU193">
    <cfRule type="expression" dxfId="147" priority="205">
      <formula>IF(RIGHT(TEXT(AU193,"0.#"),1)=".",FALSE,TRUE)</formula>
    </cfRule>
    <cfRule type="expression" dxfId="146" priority="206">
      <formula>IF(RIGHT(TEXT(AU193,"0.#"),1)=".",TRUE,FALSE)</formula>
    </cfRule>
  </conditionalFormatting>
  <conditionalFormatting sqref="AE56:AI56">
    <cfRule type="expression" dxfId="145" priority="179">
      <formula>IF(AND(AE56&gt;=0, RIGHT(TEXT(AE56,"0.#"),1)&lt;&gt;"."),TRUE,FALSE)</formula>
    </cfRule>
    <cfRule type="expression" dxfId="144" priority="180">
      <formula>IF(AND(AE56&gt;=0, RIGHT(TEXT(AE56,"0.#"),1)="."),TRUE,FALSE)</formula>
    </cfRule>
    <cfRule type="expression" dxfId="143" priority="181">
      <formula>IF(AND(AE56&lt;0, RIGHT(TEXT(AE56,"0.#"),1)&lt;&gt;"."),TRUE,FALSE)</formula>
    </cfRule>
    <cfRule type="expression" dxfId="142" priority="182">
      <formula>IF(AND(AE56&lt;0, RIGHT(TEXT(AE56,"0.#"),1)="."),TRUE,FALSE)</formula>
    </cfRule>
  </conditionalFormatting>
  <conditionalFormatting sqref="AJ56:AS56">
    <cfRule type="expression" dxfId="141" priority="175">
      <formula>IF(AND(AJ56&gt;=0, RIGHT(TEXT(AJ56,"0.#"),1)&lt;&gt;"."),TRUE,FALSE)</formula>
    </cfRule>
    <cfRule type="expression" dxfId="140" priority="176">
      <formula>IF(AND(AJ56&gt;=0, RIGHT(TEXT(AJ56,"0.#"),1)="."),TRUE,FALSE)</formula>
    </cfRule>
    <cfRule type="expression" dxfId="139" priority="177">
      <formula>IF(AND(AJ56&lt;0, RIGHT(TEXT(AJ56,"0.#"),1)&lt;&gt;"."),TRUE,FALSE)</formula>
    </cfRule>
    <cfRule type="expression" dxfId="138" priority="178">
      <formula>IF(AND(AJ56&lt;0, RIGHT(TEXT(AJ56,"0.#"),1)="."),TRUE,FALSE)</formula>
    </cfRule>
  </conditionalFormatting>
  <conditionalFormatting sqref="AK237:AK265">
    <cfRule type="expression" dxfId="137" priority="163">
      <formula>IF(RIGHT(TEXT(AK237,"0.#"),1)=".",FALSE,TRUE)</formula>
    </cfRule>
    <cfRule type="expression" dxfId="136" priority="164">
      <formula>IF(RIGHT(TEXT(AK237,"0.#"),1)=".",TRUE,FALSE)</formula>
    </cfRule>
  </conditionalFormatting>
  <conditionalFormatting sqref="AU237:AX265">
    <cfRule type="expression" dxfId="135" priority="159">
      <formula>IF(AND(AU237&gt;=0, RIGHT(TEXT(AU237,"0.#"),1)&lt;&gt;"."),TRUE,FALSE)</formula>
    </cfRule>
    <cfRule type="expression" dxfId="134" priority="160">
      <formula>IF(AND(AU237&gt;=0, RIGHT(TEXT(AU237,"0.#"),1)="."),TRUE,FALSE)</formula>
    </cfRule>
    <cfRule type="expression" dxfId="133" priority="161">
      <formula>IF(AND(AU237&lt;0, RIGHT(TEXT(AU237,"0.#"),1)&lt;&gt;"."),TRUE,FALSE)</formula>
    </cfRule>
    <cfRule type="expression" dxfId="132" priority="162">
      <formula>IF(AND(AU237&lt;0, RIGHT(TEXT(AU237,"0.#"),1)="."),TRUE,FALSE)</formula>
    </cfRule>
  </conditionalFormatting>
  <conditionalFormatting sqref="AK269">
    <cfRule type="expression" dxfId="131" priority="157">
      <formula>IF(RIGHT(TEXT(AK269,"0.#"),1)=".",FALSE,TRUE)</formula>
    </cfRule>
    <cfRule type="expression" dxfId="130" priority="158">
      <formula>IF(RIGHT(TEXT(AK269,"0.#"),1)=".",TRUE,FALSE)</formula>
    </cfRule>
  </conditionalFormatting>
  <conditionalFormatting sqref="AU269:AX269">
    <cfRule type="expression" dxfId="129" priority="153">
      <formula>IF(AND(AU269&gt;=0, RIGHT(TEXT(AU269,"0.#"),1)&lt;&gt;"."),TRUE,FALSE)</formula>
    </cfRule>
    <cfRule type="expression" dxfId="128" priority="154">
      <formula>IF(AND(AU269&gt;=0, RIGHT(TEXT(AU269,"0.#"),1)="."),TRUE,FALSE)</formula>
    </cfRule>
    <cfRule type="expression" dxfId="127" priority="155">
      <formula>IF(AND(AU269&lt;0, RIGHT(TEXT(AU269,"0.#"),1)&lt;&gt;"."),TRUE,FALSE)</formula>
    </cfRule>
    <cfRule type="expression" dxfId="126" priority="156">
      <formula>IF(AND(AU269&lt;0, RIGHT(TEXT(AU269,"0.#"),1)="."),TRUE,FALSE)</formula>
    </cfRule>
  </conditionalFormatting>
  <conditionalFormatting sqref="AK270:AK298">
    <cfRule type="expression" dxfId="125" priority="151">
      <formula>IF(RIGHT(TEXT(AK270,"0.#"),1)=".",FALSE,TRUE)</formula>
    </cfRule>
    <cfRule type="expression" dxfId="124" priority="152">
      <formula>IF(RIGHT(TEXT(AK270,"0.#"),1)=".",TRUE,FALSE)</formula>
    </cfRule>
  </conditionalFormatting>
  <conditionalFormatting sqref="AU270:AX298">
    <cfRule type="expression" dxfId="123" priority="147">
      <formula>IF(AND(AU270&gt;=0, RIGHT(TEXT(AU270,"0.#"),1)&lt;&gt;"."),TRUE,FALSE)</formula>
    </cfRule>
    <cfRule type="expression" dxfId="122" priority="148">
      <formula>IF(AND(AU270&gt;=0, RIGHT(TEXT(AU270,"0.#"),1)="."),TRUE,FALSE)</formula>
    </cfRule>
    <cfRule type="expression" dxfId="121" priority="149">
      <formula>IF(AND(AU270&lt;0, RIGHT(TEXT(AU270,"0.#"),1)&lt;&gt;"."),TRUE,FALSE)</formula>
    </cfRule>
    <cfRule type="expression" dxfId="120" priority="150">
      <formula>IF(AND(AU270&lt;0, RIGHT(TEXT(AU270,"0.#"),1)="."),TRUE,FALSE)</formula>
    </cfRule>
  </conditionalFormatting>
  <conditionalFormatting sqref="AK302">
    <cfRule type="expression" dxfId="119" priority="145">
      <formula>IF(RIGHT(TEXT(AK302,"0.#"),1)=".",FALSE,TRUE)</formula>
    </cfRule>
    <cfRule type="expression" dxfId="118" priority="146">
      <formula>IF(RIGHT(TEXT(AK302,"0.#"),1)=".",TRUE,FALSE)</formula>
    </cfRule>
  </conditionalFormatting>
  <conditionalFormatting sqref="AU302:AX302">
    <cfRule type="expression" dxfId="117" priority="141">
      <formula>IF(AND(AU302&gt;=0, RIGHT(TEXT(AU302,"0.#"),1)&lt;&gt;"."),TRUE,FALSE)</formula>
    </cfRule>
    <cfRule type="expression" dxfId="116" priority="142">
      <formula>IF(AND(AU302&gt;=0, RIGHT(TEXT(AU302,"0.#"),1)="."),TRUE,FALSE)</formula>
    </cfRule>
    <cfRule type="expression" dxfId="115" priority="143">
      <formula>IF(AND(AU302&lt;0, RIGHT(TEXT(AU302,"0.#"),1)&lt;&gt;"."),TRUE,FALSE)</formula>
    </cfRule>
    <cfRule type="expression" dxfId="114" priority="144">
      <formula>IF(AND(AU302&lt;0, RIGHT(TEXT(AU302,"0.#"),1)="."),TRUE,FALSE)</formula>
    </cfRule>
  </conditionalFormatting>
  <conditionalFormatting sqref="AK303:AK331">
    <cfRule type="expression" dxfId="113" priority="139">
      <formula>IF(RIGHT(TEXT(AK303,"0.#"),1)=".",FALSE,TRUE)</formula>
    </cfRule>
    <cfRule type="expression" dxfId="112" priority="140">
      <formula>IF(RIGHT(TEXT(AK303,"0.#"),1)=".",TRUE,FALSE)</formula>
    </cfRule>
  </conditionalFormatting>
  <conditionalFormatting sqref="AU303:AX331">
    <cfRule type="expression" dxfId="111" priority="135">
      <formula>IF(AND(AU303&gt;=0, RIGHT(TEXT(AU303,"0.#"),1)&lt;&gt;"."),TRUE,FALSE)</formula>
    </cfRule>
    <cfRule type="expression" dxfId="110" priority="136">
      <formula>IF(AND(AU303&gt;=0, RIGHT(TEXT(AU303,"0.#"),1)="."),TRUE,FALSE)</formula>
    </cfRule>
    <cfRule type="expression" dxfId="109" priority="137">
      <formula>IF(AND(AU303&lt;0, RIGHT(TEXT(AU303,"0.#"),1)&lt;&gt;"."),TRUE,FALSE)</formula>
    </cfRule>
    <cfRule type="expression" dxfId="108" priority="138">
      <formula>IF(AND(AU303&lt;0, RIGHT(TEXT(AU303,"0.#"),1)="."),TRUE,FALSE)</formula>
    </cfRule>
  </conditionalFormatting>
  <conditionalFormatting sqref="AK345:AK364">
    <cfRule type="expression" dxfId="107" priority="127">
      <formula>IF(RIGHT(TEXT(AK345,"0.#"),1)=".",FALSE,TRUE)</formula>
    </cfRule>
    <cfRule type="expression" dxfId="106" priority="128">
      <formula>IF(RIGHT(TEXT(AK345,"0.#"),1)=".",TRUE,FALSE)</formula>
    </cfRule>
  </conditionalFormatting>
  <conditionalFormatting sqref="AU345:AX364">
    <cfRule type="expression" dxfId="105" priority="123">
      <formula>IF(AND(AU345&gt;=0, RIGHT(TEXT(AU345,"0.#"),1)&lt;&gt;"."),TRUE,FALSE)</formula>
    </cfRule>
    <cfRule type="expression" dxfId="104" priority="124">
      <formula>IF(AND(AU345&gt;=0, RIGHT(TEXT(AU345,"0.#"),1)="."),TRUE,FALSE)</formula>
    </cfRule>
    <cfRule type="expression" dxfId="103" priority="125">
      <formula>IF(AND(AU345&lt;0, RIGHT(TEXT(AU345,"0.#"),1)&lt;&gt;"."),TRUE,FALSE)</formula>
    </cfRule>
    <cfRule type="expression" dxfId="102" priority="126">
      <formula>IF(AND(AU345&lt;0, RIGHT(TEXT(AU345,"0.#"),1)="."),TRUE,FALSE)</formula>
    </cfRule>
  </conditionalFormatting>
  <conditionalFormatting sqref="AK368">
    <cfRule type="expression" dxfId="101" priority="121">
      <formula>IF(RIGHT(TEXT(AK368,"0.#"),1)=".",FALSE,TRUE)</formula>
    </cfRule>
    <cfRule type="expression" dxfId="100" priority="122">
      <formula>IF(RIGHT(TEXT(AK368,"0.#"),1)=".",TRUE,FALSE)</formula>
    </cfRule>
  </conditionalFormatting>
  <conditionalFormatting sqref="AK369:AK397">
    <cfRule type="expression" dxfId="99" priority="115">
      <formula>IF(RIGHT(TEXT(AK369,"0.#"),1)=".",FALSE,TRUE)</formula>
    </cfRule>
    <cfRule type="expression" dxfId="98" priority="116">
      <formula>IF(RIGHT(TEXT(AK369,"0.#"),1)=".",TRUE,FALSE)</formula>
    </cfRule>
  </conditionalFormatting>
  <conditionalFormatting sqref="AU378:AX397">
    <cfRule type="expression" dxfId="97" priority="111">
      <formula>IF(AND(AU378&gt;=0, RIGHT(TEXT(AU378,"0.#"),1)&lt;&gt;"."),TRUE,FALSE)</formula>
    </cfRule>
    <cfRule type="expression" dxfId="96" priority="112">
      <formula>IF(AND(AU378&gt;=0, RIGHT(TEXT(AU378,"0.#"),1)="."),TRUE,FALSE)</formula>
    </cfRule>
    <cfRule type="expression" dxfId="95" priority="113">
      <formula>IF(AND(AU378&lt;0, RIGHT(TEXT(AU378,"0.#"),1)&lt;&gt;"."),TRUE,FALSE)</formula>
    </cfRule>
    <cfRule type="expression" dxfId="94" priority="114">
      <formula>IF(AND(AU378&lt;0, RIGHT(TEXT(AU378,"0.#"),1)="."),TRUE,FALSE)</formula>
    </cfRule>
  </conditionalFormatting>
  <conditionalFormatting sqref="AK401">
    <cfRule type="expression" dxfId="93" priority="109">
      <formula>IF(RIGHT(TEXT(AK401,"0.#"),1)=".",FALSE,TRUE)</formula>
    </cfRule>
    <cfRule type="expression" dxfId="92" priority="110">
      <formula>IF(RIGHT(TEXT(AK401,"0.#"),1)=".",TRUE,FALSE)</formula>
    </cfRule>
  </conditionalFormatting>
  <conditionalFormatting sqref="AU401:AX401">
    <cfRule type="expression" dxfId="91" priority="105">
      <formula>IF(AND(AU401&gt;=0, RIGHT(TEXT(AU401,"0.#"),1)&lt;&gt;"."),TRUE,FALSE)</formula>
    </cfRule>
    <cfRule type="expression" dxfId="90" priority="106">
      <formula>IF(AND(AU401&gt;=0, RIGHT(TEXT(AU401,"0.#"),1)="."),TRUE,FALSE)</formula>
    </cfRule>
    <cfRule type="expression" dxfId="89" priority="107">
      <formula>IF(AND(AU401&lt;0, RIGHT(TEXT(AU401,"0.#"),1)&lt;&gt;"."),TRUE,FALSE)</formula>
    </cfRule>
    <cfRule type="expression" dxfId="88" priority="108">
      <formula>IF(AND(AU401&lt;0, RIGHT(TEXT(AU401,"0.#"),1)="."),TRUE,FALSE)</formula>
    </cfRule>
  </conditionalFormatting>
  <conditionalFormatting sqref="AK402:AK430">
    <cfRule type="expression" dxfId="87" priority="103">
      <formula>IF(RIGHT(TEXT(AK402,"0.#"),1)=".",FALSE,TRUE)</formula>
    </cfRule>
    <cfRule type="expression" dxfId="86" priority="104">
      <formula>IF(RIGHT(TEXT(AK402,"0.#"),1)=".",TRUE,FALSE)</formula>
    </cfRule>
  </conditionalFormatting>
  <conditionalFormatting sqref="AU402:AX430">
    <cfRule type="expression" dxfId="85" priority="99">
      <formula>IF(AND(AU402&gt;=0, RIGHT(TEXT(AU402,"0.#"),1)&lt;&gt;"."),TRUE,FALSE)</formula>
    </cfRule>
    <cfRule type="expression" dxfId="84" priority="100">
      <formula>IF(AND(AU402&gt;=0, RIGHT(TEXT(AU402,"0.#"),1)="."),TRUE,FALSE)</formula>
    </cfRule>
    <cfRule type="expression" dxfId="83" priority="101">
      <formula>IF(AND(AU402&lt;0, RIGHT(TEXT(AU402,"0.#"),1)&lt;&gt;"."),TRUE,FALSE)</formula>
    </cfRule>
    <cfRule type="expression" dxfId="82" priority="102">
      <formula>IF(AND(AU402&lt;0, RIGHT(TEXT(AU402,"0.#"),1)="."),TRUE,FALSE)</formula>
    </cfRule>
  </conditionalFormatting>
  <conditionalFormatting sqref="AK434">
    <cfRule type="expression" dxfId="81" priority="97">
      <formula>IF(RIGHT(TEXT(AK434,"0.#"),1)=".",FALSE,TRUE)</formula>
    </cfRule>
    <cfRule type="expression" dxfId="80" priority="98">
      <formula>IF(RIGHT(TEXT(AK434,"0.#"),1)=".",TRUE,FALSE)</formula>
    </cfRule>
  </conditionalFormatting>
  <conditionalFormatting sqref="AU434:AX434">
    <cfRule type="expression" dxfId="79" priority="93">
      <formula>IF(AND(AU434&gt;=0, RIGHT(TEXT(AU434,"0.#"),1)&lt;&gt;"."),TRUE,FALSE)</formula>
    </cfRule>
    <cfRule type="expression" dxfId="78" priority="94">
      <formula>IF(AND(AU434&gt;=0, RIGHT(TEXT(AU434,"0.#"),1)="."),TRUE,FALSE)</formula>
    </cfRule>
    <cfRule type="expression" dxfId="77" priority="95">
      <formula>IF(AND(AU434&lt;0, RIGHT(TEXT(AU434,"0.#"),1)&lt;&gt;"."),TRUE,FALSE)</formula>
    </cfRule>
    <cfRule type="expression" dxfId="76" priority="96">
      <formula>IF(AND(AU434&lt;0, RIGHT(TEXT(AU434,"0.#"),1)="."),TRUE,FALSE)</formula>
    </cfRule>
  </conditionalFormatting>
  <conditionalFormatting sqref="AK435:AK463">
    <cfRule type="expression" dxfId="75" priority="91">
      <formula>IF(RIGHT(TEXT(AK435,"0.#"),1)=".",FALSE,TRUE)</formula>
    </cfRule>
    <cfRule type="expression" dxfId="74" priority="92">
      <formula>IF(RIGHT(TEXT(AK435,"0.#"),1)=".",TRUE,FALSE)</formula>
    </cfRule>
  </conditionalFormatting>
  <conditionalFormatting sqref="AU435:AX463">
    <cfRule type="expression" dxfId="73" priority="87">
      <formula>IF(AND(AU435&gt;=0, RIGHT(TEXT(AU435,"0.#"),1)&lt;&gt;"."),TRUE,FALSE)</formula>
    </cfRule>
    <cfRule type="expression" dxfId="72" priority="88">
      <formula>IF(AND(AU435&gt;=0, RIGHT(TEXT(AU435,"0.#"),1)="."),TRUE,FALSE)</formula>
    </cfRule>
    <cfRule type="expression" dxfId="71" priority="89">
      <formula>IF(AND(AU435&lt;0, RIGHT(TEXT(AU435,"0.#"),1)&lt;&gt;"."),TRUE,FALSE)</formula>
    </cfRule>
    <cfRule type="expression" dxfId="70" priority="90">
      <formula>IF(AND(AU435&lt;0, RIGHT(TEXT(AU435,"0.#"),1)="."),TRUE,FALSE)</formula>
    </cfRule>
  </conditionalFormatting>
  <conditionalFormatting sqref="AK467">
    <cfRule type="expression" dxfId="69" priority="85">
      <formula>IF(RIGHT(TEXT(AK467,"0.#"),1)=".",FALSE,TRUE)</formula>
    </cfRule>
    <cfRule type="expression" dxfId="68" priority="86">
      <formula>IF(RIGHT(TEXT(AK467,"0.#"),1)=".",TRUE,FALSE)</formula>
    </cfRule>
  </conditionalFormatting>
  <conditionalFormatting sqref="AU467:AX467">
    <cfRule type="expression" dxfId="67" priority="81">
      <formula>IF(AND(AU467&gt;=0, RIGHT(TEXT(AU467,"0.#"),1)&lt;&gt;"."),TRUE,FALSE)</formula>
    </cfRule>
    <cfRule type="expression" dxfId="66" priority="82">
      <formula>IF(AND(AU467&gt;=0, RIGHT(TEXT(AU467,"0.#"),1)="."),TRUE,FALSE)</formula>
    </cfRule>
    <cfRule type="expression" dxfId="65" priority="83">
      <formula>IF(AND(AU467&lt;0, RIGHT(TEXT(AU467,"0.#"),1)&lt;&gt;"."),TRUE,FALSE)</formula>
    </cfRule>
    <cfRule type="expression" dxfId="64" priority="84">
      <formula>IF(AND(AU467&lt;0, RIGHT(TEXT(AU467,"0.#"),1)="."),TRUE,FALSE)</formula>
    </cfRule>
  </conditionalFormatting>
  <conditionalFormatting sqref="AK468:AK496">
    <cfRule type="expression" dxfId="63" priority="79">
      <formula>IF(RIGHT(TEXT(AK468,"0.#"),1)=".",FALSE,TRUE)</formula>
    </cfRule>
    <cfRule type="expression" dxfId="62" priority="80">
      <formula>IF(RIGHT(TEXT(AK468,"0.#"),1)=".",TRUE,FALSE)</formula>
    </cfRule>
  </conditionalFormatting>
  <conditionalFormatting sqref="AU468:AX496">
    <cfRule type="expression" dxfId="61" priority="75">
      <formula>IF(AND(AU468&gt;=0, RIGHT(TEXT(AU468,"0.#"),1)&lt;&gt;"."),TRUE,FALSE)</formula>
    </cfRule>
    <cfRule type="expression" dxfId="60" priority="76">
      <formula>IF(AND(AU468&gt;=0, RIGHT(TEXT(AU468,"0.#"),1)="."),TRUE,FALSE)</formula>
    </cfRule>
    <cfRule type="expression" dxfId="59" priority="77">
      <formula>IF(AND(AU468&lt;0, RIGHT(TEXT(AU468,"0.#"),1)&lt;&gt;"."),TRUE,FALSE)</formula>
    </cfRule>
    <cfRule type="expression" dxfId="58" priority="78">
      <formula>IF(AND(AU468&lt;0, RIGHT(TEXT(AU468,"0.#"),1)="."),TRUE,FALSE)</formula>
    </cfRule>
  </conditionalFormatting>
  <conditionalFormatting sqref="AE24:AX24 AJ23:AS23">
    <cfRule type="expression" dxfId="57" priority="73">
      <formula>IF(RIGHT(TEXT(AE23,"0.#"),1)=".",FALSE,TRUE)</formula>
    </cfRule>
    <cfRule type="expression" dxfId="56" priority="74">
      <formula>IF(RIGHT(TEXT(AE23,"0.#"),1)=".",TRUE,FALSE)</formula>
    </cfRule>
  </conditionalFormatting>
  <conditionalFormatting sqref="AE25:AI25">
    <cfRule type="expression" dxfId="55" priority="65">
      <formula>IF(AND(AE25&gt;=0, RIGHT(TEXT(AE25,"0.#"),1)&lt;&gt;"."),TRUE,FALSE)</formula>
    </cfRule>
    <cfRule type="expression" dxfId="54" priority="66">
      <formula>IF(AND(AE25&gt;=0, RIGHT(TEXT(AE25,"0.#"),1)="."),TRUE,FALSE)</formula>
    </cfRule>
    <cfRule type="expression" dxfId="53" priority="67">
      <formula>IF(AND(AE25&lt;0, RIGHT(TEXT(AE25,"0.#"),1)&lt;&gt;"."),TRUE,FALSE)</formula>
    </cfRule>
    <cfRule type="expression" dxfId="52" priority="68">
      <formula>IF(AND(AE25&lt;0, RIGHT(TEXT(AE25,"0.#"),1)="."),TRUE,FALSE)</formula>
    </cfRule>
  </conditionalFormatting>
  <conditionalFormatting sqref="AJ25:AS25">
    <cfRule type="expression" dxfId="51" priority="61">
      <formula>IF(AND(AJ25&gt;=0, RIGHT(TEXT(AJ25,"0.#"),1)&lt;&gt;"."),TRUE,FALSE)</formula>
    </cfRule>
    <cfRule type="expression" dxfId="50" priority="62">
      <formula>IF(AND(AJ25&gt;=0, RIGHT(TEXT(AJ25,"0.#"),1)="."),TRUE,FALSE)</formula>
    </cfRule>
    <cfRule type="expression" dxfId="49" priority="63">
      <formula>IF(AND(AJ25&lt;0, RIGHT(TEXT(AJ25,"0.#"),1)&lt;&gt;"."),TRUE,FALSE)</formula>
    </cfRule>
    <cfRule type="expression" dxfId="48" priority="64">
      <formula>IF(AND(AJ25&lt;0, RIGHT(TEXT(AJ25,"0.#"),1)="."),TRUE,FALSE)</formula>
    </cfRule>
  </conditionalFormatting>
  <conditionalFormatting sqref="AU236:AX236">
    <cfRule type="expression" dxfId="47" priority="49">
      <formula>IF(AND(AU236&gt;=0, RIGHT(TEXT(AU236,"0.#"),1)&lt;&gt;"."),TRUE,FALSE)</formula>
    </cfRule>
    <cfRule type="expression" dxfId="46" priority="50">
      <formula>IF(AND(AU236&gt;=0, RIGHT(TEXT(AU236,"0.#"),1)="."),TRUE,FALSE)</formula>
    </cfRule>
    <cfRule type="expression" dxfId="45" priority="51">
      <formula>IF(AND(AU236&lt;0, RIGHT(TEXT(AU236,"0.#"),1)&lt;&gt;"."),TRUE,FALSE)</formula>
    </cfRule>
    <cfRule type="expression" dxfId="44" priority="52">
      <formula>IF(AND(AU236&lt;0, RIGHT(TEXT(AU236,"0.#"),1)="."),TRUE,FALSE)</formula>
    </cfRule>
  </conditionalFormatting>
  <conditionalFormatting sqref="AE43:AI43 AE38:AI38 AE33:AI33 AE28:AI28">
    <cfRule type="expression" dxfId="43" priority="47">
      <formula>IF(RIGHT(TEXT(AE28,"0.#"),1)=".",FALSE,TRUE)</formula>
    </cfRule>
    <cfRule type="expression" dxfId="42" priority="48">
      <formula>IF(RIGHT(TEXT(AE28,"0.#"),1)=".",TRUE,FALSE)</formula>
    </cfRule>
  </conditionalFormatting>
  <conditionalFormatting sqref="AE44:AX44 AJ43:AS43 AE39:AX39 AJ38:AS38 AE34:AX34 AJ33:AS33 AE29:AX29 AJ28:AS28">
    <cfRule type="expression" dxfId="41" priority="45">
      <formula>IF(RIGHT(TEXT(AE28,"0.#"),1)=".",FALSE,TRUE)</formula>
    </cfRule>
    <cfRule type="expression" dxfId="40" priority="46">
      <formula>IF(RIGHT(TEXT(AE28,"0.#"),1)=".",TRUE,FALSE)</formula>
    </cfRule>
  </conditionalFormatting>
  <conditionalFormatting sqref="AE45:AI45 AE40:AI40 AE35:AI35 AE30:AI30">
    <cfRule type="expression" dxfId="39" priority="41">
      <formula>IF(AND(AE30&gt;=0, RIGHT(TEXT(AE30,"0.#"),1)&lt;&gt;"."),TRUE,FALSE)</formula>
    </cfRule>
    <cfRule type="expression" dxfId="38" priority="42">
      <formula>IF(AND(AE30&gt;=0, RIGHT(TEXT(AE30,"0.#"),1)="."),TRUE,FALSE)</formula>
    </cfRule>
    <cfRule type="expression" dxfId="37" priority="43">
      <formula>IF(AND(AE30&lt;0, RIGHT(TEXT(AE30,"0.#"),1)&lt;&gt;"."),TRUE,FALSE)</formula>
    </cfRule>
    <cfRule type="expression" dxfId="36" priority="44">
      <formula>IF(AND(AE30&lt;0, RIGHT(TEXT(AE30,"0.#"),1)="."),TRUE,FALSE)</formula>
    </cfRule>
  </conditionalFormatting>
  <conditionalFormatting sqref="AJ45:AS45 AJ40:AS40 AJ35:AS35 AJ30:AS30">
    <cfRule type="expression" dxfId="35" priority="37">
      <formula>IF(AND(AJ30&gt;=0, RIGHT(TEXT(AJ30,"0.#"),1)&lt;&gt;"."),TRUE,FALSE)</formula>
    </cfRule>
    <cfRule type="expression" dxfId="34" priority="38">
      <formula>IF(AND(AJ30&gt;=0, RIGHT(TEXT(AJ30,"0.#"),1)="."),TRUE,FALSE)</formula>
    </cfRule>
    <cfRule type="expression" dxfId="33" priority="39">
      <formula>IF(AND(AJ30&lt;0, RIGHT(TEXT(AJ30,"0.#"),1)&lt;&gt;"."),TRUE,FALSE)</formula>
    </cfRule>
    <cfRule type="expression" dxfId="32" priority="40">
      <formula>IF(AND(AJ30&lt;0, RIGHT(TEXT(AJ30,"0.#"),1)="."),TRUE,FALSE)</formula>
    </cfRule>
  </conditionalFormatting>
  <conditionalFormatting sqref="AE64:AI64 AE59:AI59">
    <cfRule type="expression" dxfId="31" priority="35">
      <formula>IF(RIGHT(TEXT(AE59,"0.#"),1)=".",FALSE,TRUE)</formula>
    </cfRule>
    <cfRule type="expression" dxfId="30" priority="36">
      <formula>IF(RIGHT(TEXT(AE59,"0.#"),1)=".",TRUE,FALSE)</formula>
    </cfRule>
  </conditionalFormatting>
  <conditionalFormatting sqref="AE65:AX65 AJ64:AS64 AE60:AX60 AJ59:AS59">
    <cfRule type="expression" dxfId="29" priority="33">
      <formula>IF(RIGHT(TEXT(AE59,"0.#"),1)=".",FALSE,TRUE)</formula>
    </cfRule>
    <cfRule type="expression" dxfId="28" priority="34">
      <formula>IF(RIGHT(TEXT(AE59,"0.#"),1)=".",TRUE,FALSE)</formula>
    </cfRule>
  </conditionalFormatting>
  <conditionalFormatting sqref="AE66:AI66 AE61:AI61">
    <cfRule type="expression" dxfId="27" priority="29">
      <formula>IF(AND(AE61&gt;=0, RIGHT(TEXT(AE61,"0.#"),1)&lt;&gt;"."),TRUE,FALSE)</formula>
    </cfRule>
    <cfRule type="expression" dxfId="26" priority="30">
      <formula>IF(AND(AE61&gt;=0, RIGHT(TEXT(AE61,"0.#"),1)="."),TRUE,FALSE)</formula>
    </cfRule>
    <cfRule type="expression" dxfId="25" priority="31">
      <formula>IF(AND(AE61&lt;0, RIGHT(TEXT(AE61,"0.#"),1)&lt;&gt;"."),TRUE,FALSE)</formula>
    </cfRule>
    <cfRule type="expression" dxfId="24" priority="32">
      <formula>IF(AND(AE61&lt;0, RIGHT(TEXT(AE61,"0.#"),1)="."),TRUE,FALSE)</formula>
    </cfRule>
  </conditionalFormatting>
  <conditionalFormatting sqref="AJ66:AS66 AJ61:AS61">
    <cfRule type="expression" dxfId="23" priority="25">
      <formula>IF(AND(AJ61&gt;=0, RIGHT(TEXT(AJ61,"0.#"),1)&lt;&gt;"."),TRUE,FALSE)</formula>
    </cfRule>
    <cfRule type="expression" dxfId="22" priority="26">
      <formula>IF(AND(AJ61&gt;=0, RIGHT(TEXT(AJ61,"0.#"),1)="."),TRUE,FALSE)</formula>
    </cfRule>
    <cfRule type="expression" dxfId="21" priority="27">
      <formula>IF(AND(AJ61&lt;0, RIGHT(TEXT(AJ61,"0.#"),1)&lt;&gt;"."),TRUE,FALSE)</formula>
    </cfRule>
    <cfRule type="expression" dxfId="20" priority="28">
      <formula>IF(AND(AJ61&lt;0, RIGHT(TEXT(AJ61,"0.#"),1)="."),TRUE,FALSE)</formula>
    </cfRule>
  </conditionalFormatting>
  <conditionalFormatting sqref="AE81:AX81 AE78:AX78 AE75:AX75 AE72:AX72">
    <cfRule type="expression" dxfId="19" priority="23">
      <formula>IF(RIGHT(TEXT(AE72,"0.#"),1)=".",FALSE,TRUE)</formula>
    </cfRule>
    <cfRule type="expression" dxfId="18" priority="24">
      <formula>IF(RIGHT(TEXT(AE72,"0.#"),1)=".",TRUE,FALSE)</formula>
    </cfRule>
  </conditionalFormatting>
  <conditionalFormatting sqref="AE80:AS80 AE77:AS77 AE74:AS74 AE71:AS71">
    <cfRule type="expression" dxfId="17" priority="21">
      <formula>IF(RIGHT(TEXT(AE71,"0.#"),1)=".",FALSE,TRUE)</formula>
    </cfRule>
    <cfRule type="expression" dxfId="16" priority="22">
      <formula>IF(RIGHT(TEXT(AE71,"0.#"),1)=".",TRUE,FALSE)</formula>
    </cfRule>
  </conditionalFormatting>
  <conditionalFormatting sqref="AU368:AX377">
    <cfRule type="expression" dxfId="15" priority="17">
      <formula>IF(AND(AU368&gt;=0, RIGHT(TEXT(AU368,"0.#"),1)&lt;&gt;"."),TRUE,FALSE)</formula>
    </cfRule>
    <cfRule type="expression" dxfId="14" priority="18">
      <formula>IF(AND(AU368&gt;=0, RIGHT(TEXT(AU368,"0.#"),1)="."),TRUE,FALSE)</formula>
    </cfRule>
    <cfRule type="expression" dxfId="13" priority="19">
      <formula>IF(AND(AU368&lt;0, RIGHT(TEXT(AU368,"0.#"),1)&lt;&gt;"."),TRUE,FALSE)</formula>
    </cfRule>
    <cfRule type="expression" dxfId="12" priority="20">
      <formula>IF(AND(AU368&lt;0, RIGHT(TEXT(AU368,"0.#"),1)="."),TRUE,FALSE)</formula>
    </cfRule>
  </conditionalFormatting>
  <conditionalFormatting sqref="AU335:AX344">
    <cfRule type="expression" dxfId="11" priority="9">
      <formula>IF(AND(AU335&gt;=0, RIGHT(TEXT(AU335,"0.#"),1)&lt;&gt;"."),TRUE,FALSE)</formula>
    </cfRule>
    <cfRule type="expression" dxfId="10" priority="10">
      <formula>IF(AND(AU335&gt;=0, RIGHT(TEXT(AU335,"0.#"),1)="."),TRUE,FALSE)</formula>
    </cfRule>
    <cfRule type="expression" dxfId="9" priority="11">
      <formula>IF(AND(AU335&lt;0, RIGHT(TEXT(AU335,"0.#"),1)&lt;&gt;"."),TRUE,FALSE)</formula>
    </cfRule>
    <cfRule type="expression" dxfId="8" priority="12">
      <formula>IF(AND(AU335&lt;0, RIGHT(TEXT(AU335,"0.#"),1)="."),TRUE,FALSE)</formula>
    </cfRule>
  </conditionalFormatting>
  <conditionalFormatting sqref="Y220">
    <cfRule type="expression" dxfId="7" priority="7">
      <formula>IF(RIGHT(TEXT(Y220,"0.#"),1)=".",FALSE,TRUE)</formula>
    </cfRule>
    <cfRule type="expression" dxfId="6" priority="8">
      <formula>IF(RIGHT(TEXT(Y220,"0.#"),1)=".",TRUE,FALSE)</formula>
    </cfRule>
  </conditionalFormatting>
  <conditionalFormatting sqref="Y219">
    <cfRule type="expression" dxfId="5" priority="5">
      <formula>IF(RIGHT(TEXT(Y219,"0.#"),1)=".",FALSE,TRUE)</formula>
    </cfRule>
    <cfRule type="expression" dxfId="4" priority="6">
      <formula>IF(RIGHT(TEXT(Y219,"0.#"),1)=".",TRUE,FALSE)</formula>
    </cfRule>
  </conditionalFormatting>
  <conditionalFormatting sqref="AK335">
    <cfRule type="expression" dxfId="3" priority="3">
      <formula>IF(RIGHT(TEXT(AK335,"0.#"),1)=".",FALSE,TRUE)</formula>
    </cfRule>
    <cfRule type="expression" dxfId="2" priority="4">
      <formula>IF(RIGHT(TEXT(AK335,"0.#"),1)=".",TRUE,FALSE)</formula>
    </cfRule>
  </conditionalFormatting>
  <conditionalFormatting sqref="AK336:AK344">
    <cfRule type="expression" dxfId="1" priority="1">
      <formula>IF(RIGHT(TEXT(AK336,"0.#"),1)=".",FALSE,TRUE)</formula>
    </cfRule>
    <cfRule type="expression" dxfId="0" priority="2">
      <formula>IF(RIGHT(TEXT(AK336,"0.#"),1)=".",TRUE,FALSE)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5" manualBreakCount="5">
    <brk id="105" max="16383" man="1"/>
    <brk id="138" max="16383" man="1"/>
    <brk id="177" max="16383" man="1"/>
    <brk id="231"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382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382</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382</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2015-06-09T11:44:14Z</cp:lastPrinted>
  <dcterms:created xsi:type="dcterms:W3CDTF">2012-03-13T00:50:25Z</dcterms:created>
  <dcterms:modified xsi:type="dcterms:W3CDTF">2015-08-31T12:36:21Z</dcterms:modified>
</cp:coreProperties>
</file>