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<sst xmlns="http://schemas.openxmlformats.org/spreadsheetml/2006/main" count="791" uniqueCount="460">
  <si>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</si>
  <si>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</si>
  <si>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</si>
  <si>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</si>
  <si>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</si>
  <si>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</si>
  <si>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</si>
  <si>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</si>
  <si>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</si>
  <si>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</si>
  <si>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</si>
  <si>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</si>
  <si>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</si>
  <si>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</si>
  <si>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</si>
  <si>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</si>
  <si>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</si>
  <si>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</si>
  <si>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</si>
  <si>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</si>
  <si>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</si>
  <si>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</si>
  <si>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</si>
  <si>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</si>
  <si>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</si>
  <si>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</si>
  <si>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</si>
  <si>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</si>
  <si>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</si>
  <si>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</si>
  <si>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</si>
  <si>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</si>
  <si>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</si>
  <si>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</si>
  <si>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</si>
  <si>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</si>
  <si>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</si>
  <si>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</si>
  <si>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</si>
  <si>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</si>
  <si>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</si>
  <si>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</si>
  <si>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</si>
  <si>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</si>
  <si>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</si>
  <si>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</si>
  <si>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</si>
  <si>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</si>
  <si>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</si>
  <si>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</si>
  <si>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</si>
  <si>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</si>
  <si>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</si>
  <si>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</si>
  <si>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</si>
  <si>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</si>
  <si>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</si>
  <si>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</si>
  <si>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</si>
  <si>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</si>
  <si>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</si>
  <si>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</si>
  <si>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</si>
  <si>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</si>
  <si>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</si>
  <si>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</si>
  <si>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</si>
  <si>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</si>
  <si>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</si>
  <si>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</si>
  <si>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</si>
  <si>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</si>
  <si>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</si>
  <si>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</si>
  <si>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</si>
  <si>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</si>
  <si>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</si>
  <si>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</si>
  <si>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</si>
  <si>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</si>
  <si>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</si>
  <si>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</si>
  <si>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</si>
  <si>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</si>
  <si>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</si>
  <si>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</si>
  <si>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</si>
  <si>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</si>
  <si>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</si>
  <si>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</si>
  <si>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</si>
  <si>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</si>
  <si>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</si>
  <si>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</si>
  <si>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</si>
  <si>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</si>
  <si>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</si>
  <si>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</si>
  <si>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</si>
  <si>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</si>
  <si>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</si>
  <si>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</si>
  <si>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</si>
  <si>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</si>
  <si>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</si>
  <si>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</si>
  <si>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</si>
  <si>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</si>
  <si>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</si>
  <si>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</si>
  <si>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</si>
  <si>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</si>
  <si>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</si>
  <si>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</si>
  <si>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</si>
  <si>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</si>
  <si>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</si>
  <si>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</si>
  <si>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</si>
  <si>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</si>
  <si>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</si>
  <si>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</si>
  <si>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</si>
  <si>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</si>
  <si>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</si>
  <si>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</si>
  <si>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</si>
  <si>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</si>
  <si>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</si>
  <si>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</si>
  <si>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</si>
  <si>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</si>
  <si>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</si>
  <si>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</si>
  <si>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</si>
  <si>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</si>
  <si>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</si>
  <si>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</si>
  <si>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</si>
  <si>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</si>
  <si>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</si>
  <si>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</si>
  <si>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</si>
  <si>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</si>
  <si>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</si>
  <si>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</si>
  <si>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</si>
  <si>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</si>
  <si>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</si>
  <si>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</si>
  <si>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</si>
  <si>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</si>
  <si>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</si>
  <si>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</si>
  <si>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</si>
  <si>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</si>
  <si>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</si>
  <si>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</si>
  <si>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</si>
  <si>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</si>
  <si>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</si>
  <si>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</si>
  <si>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</si>
  <si>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</si>
  <si>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</si>
  <si>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</si>
  <si>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</si>
  <si>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</si>
  <si>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</si>
  <si>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</si>
  <si>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</si>
  <si>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</si>
  <si>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</si>
  <si>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</si>
  <si>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</si>
  <si>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</si>
  <si>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</si>
  <si>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</si>
  <si>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</si>
  <si>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</si>
  <si>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</si>
  <si>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</si>
  <si>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</si>
  <si>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</si>
  <si>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</si>
  <si>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</si>
  <si>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</si>
  <si>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</si>
  <si>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</si>
  <si>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</si>
  <si>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</si>
  <si>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</si>
  <si>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</si>
  <si>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</si>
  <si>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</si>
  <si>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</si>
  <si>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</si>
  <si>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</si>
  <si>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</si>
  <si>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</si>
  <si>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</si>
  <si>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</si>
  <si>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</si>
  <si>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</si>
  <si>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</si>
  <si>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</si>
  <si>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</si>
  <si>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</si>
  <si>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</si>
  <si>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</si>
  <si>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</si>
  <si>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</si>
  <si>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</si>
  <si>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</si>
  <si>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</si>
  <si>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</si>
  <si>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</si>
  <si>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</si>
  <si>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</si>
  <si>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</si>
  <si>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</si>
  <si>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</si>
  <si>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</si>
  <si>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</si>
  <si>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</si>
  <si>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</si>
  <si>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</si>
  <si>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</si>
  <si>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</si>
  <si>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</si>
  <si>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</si>
  <si>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</si>
  <si>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</si>
  <si>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</si>
  <si>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</si>
  <si>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</si>
  <si>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</si>
  <si>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</si>
  <si>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</si>
  <si>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</si>
  <si>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</si>
  <si>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</si>
  <si>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</si>
  <si>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</si>
  <si>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</si>
  <si>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</si>
  <si>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</si>
  <si>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</si>
  <si>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</si>
  <si>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</si>
  <si>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</si>
  <si>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</si>
  <si>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</si>
  <si>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</si>
  <si>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</si>
  <si>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</si>
  <si>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</si>
  <si>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</si>
  <si>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</si>
  <si>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</si>
  <si>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</si>
  <si>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</si>
  <si>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</si>
  <si>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</si>
  <si>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</si>
  <si>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</si>
  <si>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</si>
  <si>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</si>
  <si>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</si>
  <si>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</si>
  <si>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</si>
  <si>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</si>
  <si>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</si>
  <si>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</si>
  <si>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</si>
  <si>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</si>
  <si>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</si>
  <si>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</si>
  <si>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</si>
  <si>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</si>
  <si>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</si>
  <si>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</si>
  <si>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</si>
  <si>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</si>
  <si>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</si>
  <si>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</si>
  <si>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</si>
  <si>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</si>
  <si>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</si>
  <si>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</si>
  <si>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</si>
  <si>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</si>
  <si>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</si>
  <si>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</si>
  <si>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</si>
  <si>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</si>
  <si>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</si>
  <si>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</si>
  <si>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</si>
  <si>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</si>
  <si>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</si>
  <si>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</si>
  <si>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</si>
  <si>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</si>
  <si>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</si>
  <si>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</si>
  <si>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</si>
  <si>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</si>
  <si>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</si>
  <si>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</si>
  <si>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</si>
  <si>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</si>
  <si>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</si>
  <si>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</si>
  <si>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</si>
  <si>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</si>
  <si>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</si>
  <si>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</si>
  <si>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</si>
  <si>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</si>
  <si>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</si>
  <si>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</si>
  <si>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</si>
  <si>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</si>
  <si>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</si>
  <si>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</si>
  <si>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</si>
  <si>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</si>
  <si>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</si>
  <si>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</si>
  <si>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</si>
  <si>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</si>
  <si>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</si>
  <si>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</si>
  <si>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</si>
  <si>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</si>
  <si>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</si>
  <si>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</si>
  <si>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</si>
  <si>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</si>
  <si>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</si>
  <si>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</si>
  <si>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</si>
  <si>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</si>
  <si>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</si>
  <si>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</si>
  <si>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</si>
  <si>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</si>
  <si>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</si>
  <si>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</si>
  <si>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</si>
  <si>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</si>
  <si>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</si>
  <si>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</si>
  <si>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</si>
  <si>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</si>
  <si>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</si>
  <si>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</si>
  <si>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</si>
  <si>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</si>
  <si>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</si>
  <si>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</si>
  <si>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</si>
  <si>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</si>
  <si>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</si>
  <si>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</si>
  <si>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</si>
  <si>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</si>
  <si>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</si>
  <si>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</si>
  <si>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</si>
  <si>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</si>
  <si>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</si>
  <si>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</si>
  <si>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環境省</t>
  </si>
  <si>
    <t>○</t>
  </si>
  <si>
    <t>地球環境局</t>
    <phoneticPr fontId="5"/>
  </si>
  <si>
    <t>地球温暖化対策課</t>
    <phoneticPr fontId="5"/>
  </si>
  <si>
    <t>1.地球温暖化対策の推進
1-2 国内における温室効果ガスの排出抑制</t>
    <phoneticPr fontId="5"/>
  </si>
  <si>
    <t>課長　土居　健太郎</t>
    <phoneticPr fontId="5"/>
  </si>
  <si>
    <t>特別会計に関する法律第85条第３項第１号ホ、第３号
施行令第50条第７項第11号及び第９項第１号</t>
    <phoneticPr fontId="5"/>
  </si>
  <si>
    <t>-</t>
  </si>
  <si>
    <t>-</t>
    <phoneticPr fontId="5"/>
  </si>
  <si>
    <t xml:space="preserve">○省エネ省CO2のFS調査として、建材や家具等の製品区分ごとに、鉄等のエネルギー集約的素材を使用した場合と木材を利用した場合の、製造から廃棄に至るまでの二酸化炭素排出量についてLCAの観点から比較を行い、木材を素材として使用した場合の二酸化炭素排出削減量を定量的に評価するとともに、排出削減につながる効果的な木材利用方法について検討を行う。
○建築物、家具等への木材の利用を大きく拡大するため、各地域での取組事例等を調査・分析しつつ、二酸化炭素排出抑制に繋がる効果的な手法について実証を行う。
</t>
  </si>
  <si>
    <t>-</t>
    <phoneticPr fontId="5"/>
  </si>
  <si>
    <t>-</t>
    <phoneticPr fontId="5"/>
  </si>
  <si>
    <t>－</t>
  </si>
  <si>
    <t>％</t>
  </si>
  <si>
    <t>部材数</t>
    <rPh sb="0" eb="2">
      <t>ブザイ</t>
    </rPh>
    <rPh sb="2" eb="3">
      <t>スウ</t>
    </rPh>
    <phoneticPr fontId="3"/>
  </si>
  <si>
    <t>二酸化炭素排出抑制
対策事業等委託費</t>
  </si>
  <si>
    <t>-</t>
    <phoneticPr fontId="5"/>
  </si>
  <si>
    <t>‐</t>
  </si>
  <si>
    <t>木材利用による省エネ省CO2がLCAの観点から明らかとなった。</t>
    <phoneticPr fontId="5"/>
  </si>
  <si>
    <t>事業実施にあたり、企画提案等を通じて、より効果的かつ低コストな手法を採用した。</t>
    <phoneticPr fontId="5"/>
  </si>
  <si>
    <t>我が国の森林から生産される木材について、木材を素材として使用した場合の二酸化炭素排出削減量を定量的に明らかにすることが求められており、また、二酸化炭素排出抑制に繋がる効果的な利用方法を促進するためにも国が積極的に関与する必要がある。予算の範囲内で、効率的・効果的に成果が得られるよう事業の実施に努める。</t>
  </si>
  <si>
    <t>平成２６年度までの分析方法・体制を必要に応じて見直し、平成２７年度においても効率的な検討を進めることで、排出削減につながる効果的な木材利用方法を提示できるよう努める。</t>
  </si>
  <si>
    <t>A.（株）三菱総合研究所</t>
    <phoneticPr fontId="5"/>
  </si>
  <si>
    <t>人件費</t>
    <rPh sb="0" eb="3">
      <t>ジンケンヒ</t>
    </rPh>
    <phoneticPr fontId="3"/>
  </si>
  <si>
    <t>外注費</t>
    <rPh sb="0" eb="3">
      <t>ガイチュウヒ</t>
    </rPh>
    <phoneticPr fontId="3"/>
  </si>
  <si>
    <t>雑役務費</t>
    <rPh sb="0" eb="2">
      <t>ザツエキ</t>
    </rPh>
    <rPh sb="2" eb="4">
      <t>ムヒ</t>
    </rPh>
    <phoneticPr fontId="3"/>
  </si>
  <si>
    <t>事務局人件費</t>
    <rPh sb="0" eb="3">
      <t>ジムキョク</t>
    </rPh>
    <rPh sb="3" eb="6">
      <t>ジンケンヒ</t>
    </rPh>
    <phoneticPr fontId="3"/>
  </si>
  <si>
    <t>B、C、D、E、F、G</t>
  </si>
  <si>
    <t>情報入手費、委員謝金、委員旅費等</t>
    <rPh sb="6" eb="8">
      <t>イイン</t>
    </rPh>
    <rPh sb="8" eb="10">
      <t>シャキン</t>
    </rPh>
    <rPh sb="11" eb="13">
      <t>イイン</t>
    </rPh>
    <rPh sb="13" eb="15">
      <t>リョヒ</t>
    </rPh>
    <rPh sb="15" eb="16">
      <t>トウ</t>
    </rPh>
    <phoneticPr fontId="3"/>
  </si>
  <si>
    <t>業務費</t>
    <rPh sb="0" eb="3">
      <t>ギョウムヒ</t>
    </rPh>
    <phoneticPr fontId="3"/>
  </si>
  <si>
    <t>B.一般社団法人産業環境管理協会</t>
    <phoneticPr fontId="5"/>
  </si>
  <si>
    <t>木材の素材から廃棄に至るまでのLCAデータ作成</t>
    <rPh sb="0" eb="2">
      <t>モクザイ</t>
    </rPh>
    <rPh sb="3" eb="5">
      <t>ソザイ</t>
    </rPh>
    <rPh sb="7" eb="9">
      <t>ハイキ</t>
    </rPh>
    <rPh sb="10" eb="11">
      <t>イタ</t>
    </rPh>
    <rPh sb="21" eb="23">
      <t>サクセイ</t>
    </rPh>
    <phoneticPr fontId="3"/>
  </si>
  <si>
    <t>C.特定非営利活動法人才の木</t>
    <phoneticPr fontId="5"/>
  </si>
  <si>
    <t>普及促進に係る業務</t>
    <rPh sb="0" eb="2">
      <t>フキュウ</t>
    </rPh>
    <rPh sb="2" eb="4">
      <t>ソクシン</t>
    </rPh>
    <rPh sb="5" eb="6">
      <t>カカ</t>
    </rPh>
    <rPh sb="7" eb="9">
      <t>ギョウム</t>
    </rPh>
    <phoneticPr fontId="3"/>
  </si>
  <si>
    <t>D.イビケン（株）</t>
    <phoneticPr fontId="5"/>
  </si>
  <si>
    <t>室内環境・エネルギー消費量等の測定・分析業務</t>
  </si>
  <si>
    <t>E.学校法人立命館</t>
    <phoneticPr fontId="5"/>
  </si>
  <si>
    <t>木製治山ダムに関するLCA分析業務</t>
    <rPh sb="0" eb="2">
      <t>モクセイ</t>
    </rPh>
    <rPh sb="2" eb="4">
      <t>チサン</t>
    </rPh>
    <rPh sb="7" eb="8">
      <t>カン</t>
    </rPh>
    <rPh sb="13" eb="15">
      <t>ブンセキ</t>
    </rPh>
    <rPh sb="15" eb="17">
      <t>ギョウム</t>
    </rPh>
    <phoneticPr fontId="3"/>
  </si>
  <si>
    <t>木製水制工に関するLCA分析業務</t>
  </si>
  <si>
    <t>F.学校法人東洋大学</t>
    <phoneticPr fontId="5"/>
  </si>
  <si>
    <t>G. 飛島建設株式会社</t>
    <phoneticPr fontId="5"/>
  </si>
  <si>
    <t>軟弱地盤改良工事に関するLCA分析業務</t>
  </si>
  <si>
    <t>（株）三菱総合研究所</t>
    <rPh sb="1" eb="2">
      <t>カブ</t>
    </rPh>
    <rPh sb="3" eb="5">
      <t>ミツビシ</t>
    </rPh>
    <rPh sb="5" eb="7">
      <t>ソウゴウ</t>
    </rPh>
    <rPh sb="7" eb="10">
      <t>ケンキュウショ</t>
    </rPh>
    <phoneticPr fontId="3"/>
  </si>
  <si>
    <t>企画競争</t>
    <rPh sb="0" eb="2">
      <t>キカク</t>
    </rPh>
    <rPh sb="2" eb="4">
      <t>キョウソウ</t>
    </rPh>
    <phoneticPr fontId="3"/>
  </si>
  <si>
    <t>一般社団法人産業環境管理協会</t>
    <rPh sb="0" eb="2">
      <t>イッパン</t>
    </rPh>
    <rPh sb="2" eb="6">
      <t>シャダンホウジン</t>
    </rPh>
    <rPh sb="6" eb="8">
      <t>サンギョウ</t>
    </rPh>
    <rPh sb="8" eb="10">
      <t>カンキョウ</t>
    </rPh>
    <rPh sb="10" eb="12">
      <t>カンリ</t>
    </rPh>
    <rPh sb="12" eb="14">
      <t>キョウカイ</t>
    </rPh>
    <phoneticPr fontId="3"/>
  </si>
  <si>
    <t>木材の素材から廃棄に至るまでのLCAデータ作成</t>
  </si>
  <si>
    <t>特定非営利活動法人才の木</t>
    <rPh sb="0" eb="2">
      <t>トクテイ</t>
    </rPh>
    <rPh sb="2" eb="5">
      <t>ヒエイリ</t>
    </rPh>
    <rPh sb="5" eb="7">
      <t>カツドウ</t>
    </rPh>
    <rPh sb="7" eb="9">
      <t>ホウジン</t>
    </rPh>
    <rPh sb="9" eb="10">
      <t>サイ</t>
    </rPh>
    <rPh sb="11" eb="12">
      <t>キ</t>
    </rPh>
    <phoneticPr fontId="3"/>
  </si>
  <si>
    <t>イビケン株式会社</t>
  </si>
  <si>
    <t>学校法人立命館</t>
    <rPh sb="0" eb="2">
      <t>ガッコウ</t>
    </rPh>
    <rPh sb="2" eb="4">
      <t>ホウジン</t>
    </rPh>
    <rPh sb="4" eb="7">
      <t>リツメイカン</t>
    </rPh>
    <phoneticPr fontId="3"/>
  </si>
  <si>
    <t>木製治山ダムに関するLCA分析業務</t>
  </si>
  <si>
    <t>飛島建設株式会社</t>
    <rPh sb="0" eb="2">
      <t>トビシマ</t>
    </rPh>
    <rPh sb="2" eb="4">
      <t>ケンセツ</t>
    </rPh>
    <rPh sb="4" eb="8">
      <t>カブシキガイシャ</t>
    </rPh>
    <phoneticPr fontId="3"/>
  </si>
  <si>
    <t>支出先は企画競争により選定した。</t>
    <phoneticPr fontId="5"/>
  </si>
  <si>
    <t>契約時及び支出時において見積及び支出経費を精査することで、支出合理性を確保し、費目・使途を必要なものに限定した。</t>
    <phoneticPr fontId="5"/>
  </si>
  <si>
    <t>関係者との報告・連絡の徹底を図るなど、効率化に向けた工夫を実施している。</t>
    <phoneticPr fontId="5"/>
  </si>
  <si>
    <t>活動実績は見込みに到達しており、十分見合ったものとなっている。</t>
    <phoneticPr fontId="5"/>
  </si>
  <si>
    <t>化石燃料の代替によるエネルギー起源二酸化炭素の排出削減に加えて、炭素の貯蔵及びエネルギー集約的素材の代替の面からも、地球温暖化防止に貢献する木材について、その効果を定量的に明らかにしつつ、木材利用を誘導する効果的な仕組みが必要であり、社会の課題・ニーズを的確に反映している。</t>
    <rPh sb="111" eb="113">
      <t>ヒツヨウ</t>
    </rPh>
    <phoneticPr fontId="5"/>
  </si>
  <si>
    <t xml:space="preserve">我が国の森林から生産される木材について、この環境面での貢献を定量的に明らかにしつつ、その効果を消費者に訴え大幅な利用拡大を進め、木材利用による二酸化炭素削減を促し、低炭素社会の実現に寄与する。
</t>
    <phoneticPr fontId="5"/>
  </si>
  <si>
    <t>低炭素社会の実現に寄与するために、木材利用による二酸化炭素削減を促し、その効果を見える化することは、国が率先して実施すべきものである。</t>
    <phoneticPr fontId="5"/>
  </si>
  <si>
    <t>木材利用促進は、二酸化炭素削減を促し、低炭素社会の実現に寄与するため、社会の課題・ニーズを踏まえ、優先度の高い事業である。</t>
    <rPh sb="0" eb="2">
      <t>モクザイ</t>
    </rPh>
    <rPh sb="2" eb="4">
      <t>リヨウ</t>
    </rPh>
    <rPh sb="4" eb="6">
      <t>ソクシン</t>
    </rPh>
    <phoneticPr fontId="5"/>
  </si>
  <si>
    <t>木材代替によるCO2削減が可能な部門数</t>
    <phoneticPr fontId="5"/>
  </si>
  <si>
    <t>建築・土木分野等、木材の利用によるCO2削減が可能な分野を３分野以上発掘する。</t>
    <rPh sb="0" eb="2">
      <t>ケンチク</t>
    </rPh>
    <rPh sb="3" eb="5">
      <t>ドボク</t>
    </rPh>
    <rPh sb="5" eb="6">
      <t>ブン</t>
    </rPh>
    <rPh sb="7" eb="8">
      <t>ナド</t>
    </rPh>
    <rPh sb="9" eb="11">
      <t>モクザイ</t>
    </rPh>
    <rPh sb="12" eb="14">
      <t>リヨウ</t>
    </rPh>
    <rPh sb="20" eb="22">
      <t>サクゲン</t>
    </rPh>
    <rPh sb="23" eb="25">
      <t>カノウ</t>
    </rPh>
    <rPh sb="26" eb="28">
      <t>ブンヤ</t>
    </rPh>
    <rPh sb="30" eb="32">
      <t>ブンヤ</t>
    </rPh>
    <rPh sb="32" eb="34">
      <t>イジョウ</t>
    </rPh>
    <rPh sb="34" eb="36">
      <t>ハックツ</t>
    </rPh>
    <phoneticPr fontId="5"/>
  </si>
  <si>
    <t>新25-010</t>
    <phoneticPr fontId="5"/>
  </si>
  <si>
    <t>055</t>
    <phoneticPr fontId="5"/>
  </si>
  <si>
    <t>-</t>
    <phoneticPr fontId="5"/>
  </si>
  <si>
    <t>二酸化炭素排出量の評価のために収集する建築物や家具等個々の部材数</t>
    <phoneticPr fontId="5"/>
  </si>
  <si>
    <t>学校法人東洋大学</t>
    <rPh sb="0" eb="2">
      <t>ガッコウ</t>
    </rPh>
    <rPh sb="2" eb="4">
      <t>ホウジン</t>
    </rPh>
    <rPh sb="4" eb="6">
      <t>トウヨウ</t>
    </rPh>
    <rPh sb="6" eb="8">
      <t>ダイガク</t>
    </rPh>
    <phoneticPr fontId="3"/>
  </si>
  <si>
    <t>円／部門</t>
    <rPh sb="0" eb="1">
      <t>エン</t>
    </rPh>
    <rPh sb="2" eb="4">
      <t>ブモン</t>
    </rPh>
    <phoneticPr fontId="5"/>
  </si>
  <si>
    <t>８８，７９６，５２０÷３</t>
    <phoneticPr fontId="5"/>
  </si>
  <si>
    <t>１００，０００，０００÷３</t>
    <phoneticPr fontId="5"/>
  </si>
  <si>
    <t>成果物は、今年度当該事業を実施する際の基礎情報とするなど、十分活用されている。</t>
    <rPh sb="5" eb="8">
      <t>コンネンド</t>
    </rPh>
    <phoneticPr fontId="5"/>
  </si>
  <si>
    <t>建築物全体や建材、家具等について、鉄等のエネルギー集約的素材を使用した場合と木材を利用した場合の、製造から廃棄に至るまでのCO2排出量についてLCA の観点から比較を行い、木材を素材として使用した場合の二酸化炭素排出削減量の定量的な評価を行い、排出削減につながる効果的な木材利用方法について検討を行う。事務局業務。</t>
    <phoneticPr fontId="5"/>
  </si>
  <si>
    <t>各分野ごとに鉄鋼など木材以外の素材を使用した場合と木材を利用した場合の、製造から廃棄に至るまでのCO2排出量についてLCA の観点から様々な比較を行い二酸化炭素排出削減量の定量的な評価を行うものであり、業務量に比してコスト高とは言えない。</t>
    <rPh sb="0" eb="1">
      <t>カク</t>
    </rPh>
    <rPh sb="1" eb="3">
      <t>ブンヤ</t>
    </rPh>
    <rPh sb="6" eb="8">
      <t>テッコウ</t>
    </rPh>
    <rPh sb="10" eb="12">
      <t>モクザイ</t>
    </rPh>
    <rPh sb="12" eb="14">
      <t>イガイ</t>
    </rPh>
    <rPh sb="67" eb="69">
      <t>サマザマ</t>
    </rPh>
    <rPh sb="101" eb="104">
      <t>ギョウムリョウ</t>
    </rPh>
    <rPh sb="105" eb="106">
      <t>ヒ</t>
    </rPh>
    <rPh sb="111" eb="112">
      <t>タカ</t>
    </rPh>
    <rPh sb="114" eb="115">
      <t>イ</t>
    </rPh>
    <phoneticPr fontId="5"/>
  </si>
  <si>
    <t>執行額／部門数</t>
    <rPh sb="0" eb="2">
      <t>シッコウ</t>
    </rPh>
    <rPh sb="2" eb="3">
      <t>ガク</t>
    </rPh>
    <rPh sb="4" eb="6">
      <t>ブモン</t>
    </rPh>
    <rPh sb="6" eb="7">
      <t>スウ</t>
    </rPh>
    <phoneticPr fontId="5"/>
  </si>
  <si>
    <t>-</t>
    <phoneticPr fontId="5"/>
  </si>
  <si>
    <t>随意契約</t>
    <rPh sb="0" eb="2">
      <t>ズイイ</t>
    </rPh>
    <rPh sb="2" eb="4">
      <t>ケイヤク</t>
    </rPh>
    <phoneticPr fontId="5"/>
  </si>
  <si>
    <t>随意契約</t>
    <rPh sb="0" eb="2">
      <t>ズイイ</t>
    </rPh>
    <rPh sb="2" eb="4">
      <t>ケイヤク</t>
    </rPh>
    <phoneticPr fontId="5"/>
  </si>
  <si>
    <t>随意契約</t>
    <phoneticPr fontId="5"/>
  </si>
  <si>
    <t>随意契約</t>
    <phoneticPr fontId="5"/>
  </si>
  <si>
    <t>８０，１９９，０００÷３</t>
    <phoneticPr fontId="5"/>
  </si>
  <si>
    <t>効率的な予算運用に努めてほしい。</t>
    <phoneticPr fontId="5"/>
  </si>
  <si>
    <t>終了予定</t>
  </si>
  <si>
    <t>予定通り終了</t>
  </si>
  <si>
    <t>２７年度限りの事業</t>
    <rPh sb="2" eb="4">
      <t>ネンド</t>
    </rPh>
    <rPh sb="4" eb="5">
      <t>カギ</t>
    </rPh>
    <rPh sb="7" eb="9">
      <t>ジギョウ</t>
    </rPh>
    <phoneticPr fontId="5"/>
  </si>
  <si>
    <t>木材利用推進・省エネ省CO2実証事業
（農林水産省連携事業）</t>
    <phoneticPr fontId="5"/>
  </si>
  <si>
    <t>指摘を踏まえ、既往研究やデータベースの最大限の活用は当然として、H27年度はさらなる事業の効率性向上に努めて事業を実施する。</t>
    <rPh sb="54" eb="56">
      <t>ジギョウ</t>
    </rPh>
    <rPh sb="57" eb="59">
      <t>ジッシ</t>
    </rPh>
    <phoneticPr fontId="5"/>
  </si>
  <si>
    <t>当初の予定どおり平成27年度限りの事業とする。本事業の成果を十分活用できるよう努めること。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</si>
</sst>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3"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38</xdr:col>
      <xdr:colOff>181858</xdr:colOff>
      <xdr:row>146</xdr:row>
      <xdr:rowOff>179168</xdr:rowOff>
    </xdr:from>
    <xdr:to>
      <xdr:col>39</xdr:col>
      <xdr:colOff>92350</xdr:colOff>
      <xdr:row>147</xdr:row>
      <xdr:rowOff>297918</xdr:rowOff>
    </xdr:to>
    <xdr:sp macro="" textlink="">
      <xdr:nvSpPr>
        <xdr:cNvPr id="27" name="左大かっこ 26"/>
        <xdr:cNvSpPr/>
      </xdr:nvSpPr>
      <xdr:spPr>
        <a:xfrm>
          <a:off x="7823025" y="33199168"/>
          <a:ext cx="111575"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258</xdr:colOff>
      <xdr:row>146</xdr:row>
      <xdr:rowOff>168269</xdr:rowOff>
    </xdr:from>
    <xdr:to>
      <xdr:col>48</xdr:col>
      <xdr:colOff>125723</xdr:colOff>
      <xdr:row>147</xdr:row>
      <xdr:rowOff>338650</xdr:rowOff>
    </xdr:to>
    <xdr:sp macro="" textlink="">
      <xdr:nvSpPr>
        <xdr:cNvPr id="28" name="左大かっこ 27"/>
        <xdr:cNvSpPr/>
      </xdr:nvSpPr>
      <xdr:spPr>
        <a:xfrm flipH="1">
          <a:off x="9652258" y="33188269"/>
          <a:ext cx="125465" cy="51963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144</xdr:row>
      <xdr:rowOff>347081</xdr:rowOff>
    </xdr:from>
    <xdr:to>
      <xdr:col>39</xdr:col>
      <xdr:colOff>109158</xdr:colOff>
      <xdr:row>146</xdr:row>
      <xdr:rowOff>116581</xdr:rowOff>
    </xdr:to>
    <xdr:sp macro="" textlink="">
      <xdr:nvSpPr>
        <xdr:cNvPr id="29" name="左大かっこ 28"/>
        <xdr:cNvSpPr/>
      </xdr:nvSpPr>
      <xdr:spPr>
        <a:xfrm>
          <a:off x="7823025" y="32668581"/>
          <a:ext cx="128383"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22198</xdr:colOff>
      <xdr:row>144</xdr:row>
      <xdr:rowOff>347868</xdr:rowOff>
    </xdr:from>
    <xdr:to>
      <xdr:col>48</xdr:col>
      <xdr:colOff>115139</xdr:colOff>
      <xdr:row>146</xdr:row>
      <xdr:rowOff>128155</xdr:rowOff>
    </xdr:to>
    <xdr:sp macro="" textlink="">
      <xdr:nvSpPr>
        <xdr:cNvPr id="30" name="左大かっこ 29"/>
        <xdr:cNvSpPr/>
      </xdr:nvSpPr>
      <xdr:spPr>
        <a:xfrm flipH="1">
          <a:off x="9674198" y="32669368"/>
          <a:ext cx="92941" cy="47878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4332</xdr:colOff>
      <xdr:row>143</xdr:row>
      <xdr:rowOff>140370</xdr:rowOff>
    </xdr:from>
    <xdr:to>
      <xdr:col>48</xdr:col>
      <xdr:colOff>105832</xdr:colOff>
      <xdr:row>144</xdr:row>
      <xdr:rowOff>275293</xdr:rowOff>
    </xdr:to>
    <xdr:sp macro="" textlink="">
      <xdr:nvSpPr>
        <xdr:cNvPr id="31" name="左大かっこ 30"/>
        <xdr:cNvSpPr/>
      </xdr:nvSpPr>
      <xdr:spPr>
        <a:xfrm flipH="1">
          <a:off x="9656332" y="32112620"/>
          <a:ext cx="101500" cy="484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143</xdr:row>
      <xdr:rowOff>135450</xdr:rowOff>
    </xdr:from>
    <xdr:to>
      <xdr:col>39</xdr:col>
      <xdr:colOff>129125</xdr:colOff>
      <xdr:row>144</xdr:row>
      <xdr:rowOff>254200</xdr:rowOff>
    </xdr:to>
    <xdr:sp macro="" textlink="">
      <xdr:nvSpPr>
        <xdr:cNvPr id="36" name="左大かっこ 35"/>
        <xdr:cNvSpPr/>
      </xdr:nvSpPr>
      <xdr:spPr>
        <a:xfrm>
          <a:off x="7823025" y="32107700"/>
          <a:ext cx="14835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148</xdr:row>
      <xdr:rowOff>34124</xdr:rowOff>
    </xdr:from>
    <xdr:to>
      <xdr:col>39</xdr:col>
      <xdr:colOff>76025</xdr:colOff>
      <xdr:row>149</xdr:row>
      <xdr:rowOff>152874</xdr:rowOff>
    </xdr:to>
    <xdr:sp macro="" textlink="">
      <xdr:nvSpPr>
        <xdr:cNvPr id="40" name="左大かっこ 39"/>
        <xdr:cNvSpPr/>
      </xdr:nvSpPr>
      <xdr:spPr>
        <a:xfrm>
          <a:off x="7823025" y="33752624"/>
          <a:ext cx="9525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7047</xdr:colOff>
      <xdr:row>148</xdr:row>
      <xdr:rowOff>44186</xdr:rowOff>
    </xdr:from>
    <xdr:to>
      <xdr:col>48</xdr:col>
      <xdr:colOff>137937</xdr:colOff>
      <xdr:row>149</xdr:row>
      <xdr:rowOff>200554</xdr:rowOff>
    </xdr:to>
    <xdr:sp macro="" textlink="">
      <xdr:nvSpPr>
        <xdr:cNvPr id="41" name="左大かっこ 40"/>
        <xdr:cNvSpPr/>
      </xdr:nvSpPr>
      <xdr:spPr>
        <a:xfrm flipH="1">
          <a:off x="9659047" y="33762686"/>
          <a:ext cx="130890" cy="50561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149</xdr:row>
      <xdr:rowOff>277809</xdr:rowOff>
    </xdr:from>
    <xdr:to>
      <xdr:col>39</xdr:col>
      <xdr:colOff>92795</xdr:colOff>
      <xdr:row>151</xdr:row>
      <xdr:rowOff>47309</xdr:rowOff>
    </xdr:to>
    <xdr:sp macro="" textlink="">
      <xdr:nvSpPr>
        <xdr:cNvPr id="42" name="左大かっこ 41"/>
        <xdr:cNvSpPr/>
      </xdr:nvSpPr>
      <xdr:spPr>
        <a:xfrm>
          <a:off x="7823025" y="34345559"/>
          <a:ext cx="11202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29536</xdr:colOff>
      <xdr:row>149</xdr:row>
      <xdr:rowOff>258765</xdr:rowOff>
    </xdr:from>
    <xdr:to>
      <xdr:col>48</xdr:col>
      <xdr:colOff>153385</xdr:colOff>
      <xdr:row>151</xdr:row>
      <xdr:rowOff>77068</xdr:rowOff>
    </xdr:to>
    <xdr:sp macro="" textlink="">
      <xdr:nvSpPr>
        <xdr:cNvPr id="43" name="左大かっこ 42"/>
        <xdr:cNvSpPr/>
      </xdr:nvSpPr>
      <xdr:spPr>
        <a:xfrm flipH="1">
          <a:off x="9681536" y="34326515"/>
          <a:ext cx="123849" cy="51680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181858</xdr:colOff>
      <xdr:row>151</xdr:row>
      <xdr:rowOff>107683</xdr:rowOff>
    </xdr:from>
    <xdr:to>
      <xdr:col>39</xdr:col>
      <xdr:colOff>92795</xdr:colOff>
      <xdr:row>152</xdr:row>
      <xdr:rowOff>226433</xdr:rowOff>
    </xdr:to>
    <xdr:sp macro="" textlink="">
      <xdr:nvSpPr>
        <xdr:cNvPr id="44" name="左大かっこ 43"/>
        <xdr:cNvSpPr/>
      </xdr:nvSpPr>
      <xdr:spPr>
        <a:xfrm>
          <a:off x="7823025" y="34873933"/>
          <a:ext cx="112020" cy="468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28213</xdr:colOff>
      <xdr:row>151</xdr:row>
      <xdr:rowOff>107161</xdr:rowOff>
    </xdr:from>
    <xdr:to>
      <xdr:col>48</xdr:col>
      <xdr:colOff>152062</xdr:colOff>
      <xdr:row>152</xdr:row>
      <xdr:rowOff>281064</xdr:rowOff>
    </xdr:to>
    <xdr:sp macro="" textlink="">
      <xdr:nvSpPr>
        <xdr:cNvPr id="45" name="左大かっこ 44"/>
        <xdr:cNvSpPr/>
      </xdr:nvSpPr>
      <xdr:spPr>
        <a:xfrm flipH="1">
          <a:off x="9680213" y="34873411"/>
          <a:ext cx="123849" cy="52315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129117</xdr:colOff>
      <xdr:row>139</xdr:row>
      <xdr:rowOff>224366</xdr:rowOff>
    </xdr:from>
    <xdr:to>
      <xdr:col>48</xdr:col>
      <xdr:colOff>169335</xdr:colOff>
      <xdr:row>152</xdr:row>
      <xdr:rowOff>296334</xdr:rowOff>
    </xdr:to>
    <xdr:grpSp>
      <xdr:nvGrpSpPr>
        <xdr:cNvPr id="2" name="グループ化 1"/>
        <xdr:cNvGrpSpPr/>
      </xdr:nvGrpSpPr>
      <xdr:grpSpPr>
        <a:xfrm>
          <a:off x="1246717" y="30365699"/>
          <a:ext cx="7863418" cy="4694768"/>
          <a:chOff x="1335617" y="30799616"/>
          <a:chExt cx="8485718" cy="4612218"/>
        </a:xfrm>
      </xdr:grpSpPr>
      <xdr:sp macro="" textlink="">
        <xdr:nvSpPr>
          <xdr:cNvPr id="6" name="正方形/長方形 5"/>
          <xdr:cNvSpPr/>
        </xdr:nvSpPr>
        <xdr:spPr>
          <a:xfrm>
            <a:off x="1338408" y="30799616"/>
            <a:ext cx="1345365" cy="51930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solidFill>
                  <a:sysClr val="windowText" lastClr="000000"/>
                </a:solidFill>
              </a:rPr>
              <a:t>　　　環境省</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89</a:t>
            </a:r>
            <a:r>
              <a:rPr kumimoji="1" lang="ja-JP" altLang="en-US" sz="1000">
                <a:solidFill>
                  <a:sysClr val="windowText" lastClr="000000"/>
                </a:solidFill>
              </a:rPr>
              <a:t>百万円</a:t>
            </a:r>
          </a:p>
        </xdr:txBody>
      </xdr:sp>
      <xdr:cxnSp macro="">
        <xdr:nvCxnSpPr>
          <xdr:cNvPr id="7" name="直線矢印コネクタ 6"/>
          <xdr:cNvCxnSpPr/>
        </xdr:nvCxnSpPr>
        <xdr:spPr>
          <a:xfrm flipH="1">
            <a:off x="1950424" y="31318917"/>
            <a:ext cx="3" cy="1781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1335617" y="31497611"/>
            <a:ext cx="1354933" cy="481367"/>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solidFill>
                  <a:sysClr val="windowText" lastClr="000000"/>
                </a:solidFill>
              </a:rPr>
              <a:t>　　　林野庁</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　　　</a:t>
            </a:r>
            <a:r>
              <a:rPr kumimoji="1" lang="en-US" altLang="ja-JP" sz="1000">
                <a:solidFill>
                  <a:sysClr val="windowText" lastClr="000000"/>
                </a:solidFill>
              </a:rPr>
              <a:t>89</a:t>
            </a:r>
            <a:r>
              <a:rPr kumimoji="1" lang="ja-JP" altLang="en-US" sz="1000">
                <a:solidFill>
                  <a:sysClr val="windowText" lastClr="000000"/>
                </a:solidFill>
              </a:rPr>
              <a:t>百万円</a:t>
            </a:r>
          </a:p>
        </xdr:txBody>
      </xdr:sp>
      <xdr:sp macro="" textlink="">
        <xdr:nvSpPr>
          <xdr:cNvPr id="9" name="テキスト ボックス 8"/>
          <xdr:cNvSpPr txBox="1"/>
        </xdr:nvSpPr>
        <xdr:spPr>
          <a:xfrm>
            <a:off x="2065255" y="31318917"/>
            <a:ext cx="643761"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支出委任</a:t>
            </a:r>
          </a:p>
        </xdr:txBody>
      </xdr:sp>
      <xdr:cxnSp macro="">
        <xdr:nvCxnSpPr>
          <xdr:cNvPr id="10" name="カギ線コネクタ 9"/>
          <xdr:cNvCxnSpPr>
            <a:stCxn id="8" idx="2"/>
            <a:endCxn id="32" idx="1"/>
          </xdr:cNvCxnSpPr>
        </xdr:nvCxnSpPr>
        <xdr:spPr>
          <a:xfrm rot="16200000" flipH="1">
            <a:off x="2044278" y="31947784"/>
            <a:ext cx="388741" cy="45112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V="1">
            <a:off x="3981032" y="32375589"/>
            <a:ext cx="877579" cy="1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3302653" y="31870256"/>
            <a:ext cx="63529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solidFill>
                  <a:sysClr val="windowText" lastClr="000000"/>
                </a:solidFill>
              </a:rPr>
              <a:t>89</a:t>
            </a:r>
            <a:r>
              <a:rPr kumimoji="1" lang="ja-JP" altLang="en-US" sz="900">
                <a:solidFill>
                  <a:sysClr val="windowText" lastClr="000000"/>
                </a:solidFill>
              </a:rPr>
              <a:t>百万円</a:t>
            </a:r>
          </a:p>
        </xdr:txBody>
      </xdr:sp>
      <xdr:sp macro="" textlink="">
        <xdr:nvSpPr>
          <xdr:cNvPr id="13" name="正方形/長方形 12"/>
          <xdr:cNvSpPr/>
        </xdr:nvSpPr>
        <xdr:spPr>
          <a:xfrm>
            <a:off x="4823460" y="32130239"/>
            <a:ext cx="2455723" cy="47836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Ｂ．一般社団法人産業環境管理協会</a:t>
            </a:r>
          </a:p>
        </xdr:txBody>
      </xdr:sp>
      <xdr:sp macro="" textlink="">
        <xdr:nvSpPr>
          <xdr:cNvPr id="14" name="テキスト ボックス 13"/>
          <xdr:cNvSpPr txBox="1"/>
        </xdr:nvSpPr>
        <xdr:spPr>
          <a:xfrm>
            <a:off x="4481599" y="31877000"/>
            <a:ext cx="1222818" cy="2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t>外注・随意契約</a:t>
            </a:r>
          </a:p>
        </xdr:txBody>
      </xdr:sp>
      <xdr:sp macro="" textlink="">
        <xdr:nvSpPr>
          <xdr:cNvPr id="15" name="正方形/長方形 14"/>
          <xdr:cNvSpPr/>
        </xdr:nvSpPr>
        <xdr:spPr>
          <a:xfrm>
            <a:off x="4823460" y="32664551"/>
            <a:ext cx="2455725" cy="47836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Ｃ．特定非営利活動法人才の木</a:t>
            </a:r>
          </a:p>
        </xdr:txBody>
      </xdr:sp>
      <xdr:sp macro="" textlink="">
        <xdr:nvSpPr>
          <xdr:cNvPr id="16" name="正方形/長方形 15"/>
          <xdr:cNvSpPr/>
        </xdr:nvSpPr>
        <xdr:spPr>
          <a:xfrm>
            <a:off x="4823460" y="33751856"/>
            <a:ext cx="2455725" cy="47192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Ｅ．学校法人立命館</a:t>
            </a:r>
          </a:p>
        </xdr:txBody>
      </xdr:sp>
      <xdr:sp macro="" textlink="">
        <xdr:nvSpPr>
          <xdr:cNvPr id="17" name="正方形/長方形 16"/>
          <xdr:cNvSpPr/>
        </xdr:nvSpPr>
        <xdr:spPr>
          <a:xfrm>
            <a:off x="4823460" y="33206695"/>
            <a:ext cx="2455725" cy="490715"/>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Ｄ．イビケン株式会社</a:t>
            </a:r>
          </a:p>
        </xdr:txBody>
      </xdr:sp>
      <xdr:sp macro="" textlink="">
        <xdr:nvSpPr>
          <xdr:cNvPr id="18" name="テキスト ボックス 17"/>
          <xdr:cNvSpPr txBox="1"/>
        </xdr:nvSpPr>
        <xdr:spPr>
          <a:xfrm>
            <a:off x="7245621" y="32257624"/>
            <a:ext cx="645294"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20</a:t>
            </a:r>
            <a:r>
              <a:rPr kumimoji="1" lang="ja-JP" altLang="en-US" sz="900"/>
              <a:t>百万円</a:t>
            </a:r>
          </a:p>
        </xdr:txBody>
      </xdr:sp>
      <xdr:sp macro="" textlink="">
        <xdr:nvSpPr>
          <xdr:cNvPr id="19" name="テキスト ボックス 18"/>
          <xdr:cNvSpPr txBox="1"/>
        </xdr:nvSpPr>
        <xdr:spPr>
          <a:xfrm>
            <a:off x="7245621" y="32794070"/>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5</a:t>
            </a:r>
            <a:r>
              <a:rPr kumimoji="1" lang="ja-JP" altLang="en-US" sz="900"/>
              <a:t>百万円</a:t>
            </a:r>
          </a:p>
        </xdr:txBody>
      </xdr:sp>
      <xdr:sp macro="" textlink="">
        <xdr:nvSpPr>
          <xdr:cNvPr id="20" name="テキスト ボックス 19"/>
          <xdr:cNvSpPr txBox="1"/>
        </xdr:nvSpPr>
        <xdr:spPr>
          <a:xfrm>
            <a:off x="7245621" y="33335758"/>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2</a:t>
            </a:r>
            <a:r>
              <a:rPr kumimoji="1" lang="ja-JP" altLang="en-US" sz="900"/>
              <a:t>百万円</a:t>
            </a:r>
          </a:p>
        </xdr:txBody>
      </xdr:sp>
      <xdr:sp macro="" textlink="">
        <xdr:nvSpPr>
          <xdr:cNvPr id="21" name="テキスト ボックス 20"/>
          <xdr:cNvSpPr txBox="1"/>
        </xdr:nvSpPr>
        <xdr:spPr>
          <a:xfrm>
            <a:off x="7245621" y="33848217"/>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1</a:t>
            </a:r>
            <a:r>
              <a:rPr kumimoji="1" lang="ja-JP" altLang="en-US" sz="900"/>
              <a:t>百万円</a:t>
            </a:r>
          </a:p>
        </xdr:txBody>
      </xdr:sp>
      <xdr:sp macro="" textlink="">
        <xdr:nvSpPr>
          <xdr:cNvPr id="22" name="テキスト ボックス 21"/>
          <xdr:cNvSpPr txBox="1"/>
        </xdr:nvSpPr>
        <xdr:spPr>
          <a:xfrm>
            <a:off x="7245621" y="34907025"/>
            <a:ext cx="587048" cy="2378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1</a:t>
            </a:r>
            <a:r>
              <a:rPr kumimoji="1" lang="ja-JP" altLang="en-US" sz="900"/>
              <a:t>百万円</a:t>
            </a:r>
          </a:p>
        </xdr:txBody>
      </xdr:sp>
      <xdr:sp macro="" textlink="">
        <xdr:nvSpPr>
          <xdr:cNvPr id="23" name="テキスト ボックス 22"/>
          <xdr:cNvSpPr txBox="1"/>
        </xdr:nvSpPr>
        <xdr:spPr>
          <a:xfrm>
            <a:off x="2175070" y="32677124"/>
            <a:ext cx="2149869" cy="17081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9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a:lnSpc>
                <a:spcPts val="900"/>
              </a:lnSpc>
            </a:pPr>
            <a:r>
              <a:rPr kumimoji="0" lang="ja-JP" altLang="en-US" sz="900">
                <a:solidFill>
                  <a:sysClr val="windowText" lastClr="000000"/>
                </a:solidFill>
                <a:effectLst/>
                <a:latin typeface="+mn-lt"/>
                <a:ea typeface="+mn-ea"/>
                <a:cs typeface="+mn-cs"/>
              </a:rPr>
              <a:t>○</a:t>
            </a:r>
            <a:r>
              <a:rPr lang="ja-JP" altLang="ja-JP" sz="900" b="0" i="0" baseline="0">
                <a:solidFill>
                  <a:schemeClr val="tx1"/>
                </a:solidFill>
                <a:effectLst/>
                <a:latin typeface="+mn-lt"/>
                <a:ea typeface="+mn-ea"/>
                <a:cs typeface="+mn-cs"/>
              </a:rPr>
              <a:t>建築物全体や建材、家具</a:t>
            </a:r>
            <a:r>
              <a:rPr lang="ja-JP" altLang="en-US" sz="900" b="0" i="0" baseline="0">
                <a:solidFill>
                  <a:schemeClr val="tx1"/>
                </a:solidFill>
                <a:effectLst/>
                <a:latin typeface="+mn-lt"/>
                <a:ea typeface="+mn-ea"/>
                <a:cs typeface="+mn-cs"/>
              </a:rPr>
              <a:t>等</a:t>
            </a:r>
            <a:r>
              <a:rPr lang="ja-JP" altLang="ja-JP" sz="900" b="0" i="0" baseline="0">
                <a:solidFill>
                  <a:schemeClr val="tx1"/>
                </a:solidFill>
                <a:effectLst/>
                <a:latin typeface="+mn-lt"/>
                <a:ea typeface="+mn-ea"/>
                <a:cs typeface="+mn-cs"/>
              </a:rPr>
              <a:t>について、鉄等のエネルギー集約的素材を使用した場合と木材を利用した場合の、製造から廃棄に至るまでの</a:t>
            </a:r>
            <a:r>
              <a:rPr lang="en-US" altLang="ja-JP" sz="900" b="0" i="0" baseline="0">
                <a:solidFill>
                  <a:schemeClr val="tx1"/>
                </a:solidFill>
                <a:effectLst/>
                <a:latin typeface="+mn-lt"/>
                <a:ea typeface="+mn-ea"/>
                <a:cs typeface="+mn-cs"/>
              </a:rPr>
              <a:t>CO2</a:t>
            </a:r>
            <a:r>
              <a:rPr lang="ja-JP" altLang="ja-JP" sz="900" b="0" i="0" baseline="0">
                <a:solidFill>
                  <a:schemeClr val="tx1"/>
                </a:solidFill>
                <a:effectLst/>
                <a:latin typeface="+mn-lt"/>
                <a:ea typeface="+mn-ea"/>
                <a:cs typeface="+mn-cs"/>
              </a:rPr>
              <a:t>排出量について</a:t>
            </a:r>
            <a:r>
              <a:rPr lang="en-US" altLang="ja-JP" sz="900" b="0" i="0" baseline="0">
                <a:solidFill>
                  <a:schemeClr val="tx1"/>
                </a:solidFill>
                <a:effectLst/>
                <a:latin typeface="+mn-lt"/>
                <a:ea typeface="+mn-ea"/>
                <a:cs typeface="+mn-cs"/>
              </a:rPr>
              <a:t>LCA </a:t>
            </a:r>
            <a:r>
              <a:rPr lang="ja-JP" altLang="ja-JP" sz="900" b="0" i="0" baseline="0">
                <a:solidFill>
                  <a:schemeClr val="tx1"/>
                </a:solidFill>
                <a:effectLst/>
                <a:latin typeface="+mn-lt"/>
                <a:ea typeface="+mn-ea"/>
                <a:cs typeface="+mn-cs"/>
              </a:rPr>
              <a:t>の観点から比較を行い、木材を素材として使用した場合の二酸化炭素排出削減量の定量的な評価を行い、排出削減につながる効果的な木材利用方法について検討</a:t>
            </a:r>
            <a:r>
              <a:rPr lang="ja-JP" altLang="en-US" sz="900" b="0" i="0" baseline="0">
                <a:solidFill>
                  <a:schemeClr val="tx1"/>
                </a:solidFill>
                <a:effectLst/>
                <a:latin typeface="+mn-lt"/>
                <a:ea typeface="+mn-ea"/>
                <a:cs typeface="+mn-cs"/>
              </a:rPr>
              <a:t>を行う</a:t>
            </a:r>
            <a:r>
              <a:rPr kumimoji="0" lang="ja-JP" altLang="en-US" sz="900">
                <a:solidFill>
                  <a:sysClr val="windowText" lastClr="000000"/>
                </a:solidFill>
                <a:effectLst/>
                <a:latin typeface="+mn-lt"/>
                <a:ea typeface="+mn-ea"/>
                <a:cs typeface="+mn-cs"/>
              </a:rPr>
              <a:t>。事務局業務。</a:t>
            </a:r>
            <a:endParaRPr kumimoji="1" lang="en-US" altLang="ja-JP" sz="900">
              <a:solidFill>
                <a:sysClr val="windowText" lastClr="000000"/>
              </a:solidFill>
              <a:effectLst/>
              <a:latin typeface="+mn-lt"/>
              <a:ea typeface="+mn-ea"/>
              <a:cs typeface="+mn-cs"/>
            </a:endParaRPr>
          </a:p>
        </xdr:txBody>
      </xdr:sp>
      <xdr:sp macro="" textlink="">
        <xdr:nvSpPr>
          <xdr:cNvPr id="24" name="左大かっこ 23"/>
          <xdr:cNvSpPr/>
        </xdr:nvSpPr>
        <xdr:spPr>
          <a:xfrm>
            <a:off x="2123589" y="32665910"/>
            <a:ext cx="114184" cy="164476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5" name="左大かっこ 24"/>
          <xdr:cNvSpPr/>
        </xdr:nvSpPr>
        <xdr:spPr>
          <a:xfrm flipH="1">
            <a:off x="4257037" y="32663835"/>
            <a:ext cx="115338" cy="160025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6" name="テキスト ボックス 25"/>
          <xdr:cNvSpPr txBox="1"/>
        </xdr:nvSpPr>
        <xdr:spPr>
          <a:xfrm>
            <a:off x="7899503" y="32113212"/>
            <a:ext cx="1678414" cy="61045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○木材の素材から廃棄に至るまでの</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データ作成</a:t>
            </a:r>
            <a:endParaRPr kumimoji="1" lang="en-US" altLang="ja-JP" sz="900">
              <a:solidFill>
                <a:sysClr val="windowText" lastClr="000000"/>
              </a:solidFill>
              <a:effectLst/>
              <a:latin typeface="+mn-lt"/>
              <a:ea typeface="+mn-ea"/>
              <a:cs typeface="+mn-cs"/>
            </a:endParaRPr>
          </a:p>
        </xdr:txBody>
      </xdr:sp>
      <xdr:sp macro="" textlink="">
        <xdr:nvSpPr>
          <xdr:cNvPr id="32" name="正方形/長方形 31"/>
          <xdr:cNvSpPr/>
        </xdr:nvSpPr>
        <xdr:spPr>
          <a:xfrm>
            <a:off x="2464213" y="32128535"/>
            <a:ext cx="1665392" cy="478368"/>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Ａ．（株）三菱総合研究所</a:t>
            </a:r>
          </a:p>
        </xdr:txBody>
      </xdr:sp>
      <xdr:cxnSp macro="">
        <xdr:nvCxnSpPr>
          <xdr:cNvPr id="33" name="カギ線コネクタ 32"/>
          <xdr:cNvCxnSpPr/>
        </xdr:nvCxnSpPr>
        <xdr:spPr>
          <a:xfrm rot="16200000" flipH="1">
            <a:off x="3299089" y="33520681"/>
            <a:ext cx="2648691" cy="3789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正方形/長方形 33"/>
          <xdr:cNvSpPr/>
        </xdr:nvSpPr>
        <xdr:spPr>
          <a:xfrm>
            <a:off x="4823460" y="34294765"/>
            <a:ext cx="2438014" cy="46819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Ｆ．学校法人東洋大学</a:t>
            </a:r>
          </a:p>
        </xdr:txBody>
      </xdr:sp>
      <xdr:sp macro="" textlink="">
        <xdr:nvSpPr>
          <xdr:cNvPr id="35" name="正方形/長方形 34"/>
          <xdr:cNvSpPr/>
        </xdr:nvSpPr>
        <xdr:spPr>
          <a:xfrm>
            <a:off x="4823460" y="34828432"/>
            <a:ext cx="2438014" cy="474544"/>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Ｇ．飛島建設株式会社</a:t>
            </a:r>
          </a:p>
        </xdr:txBody>
      </xdr:sp>
      <xdr:sp macro="" textlink="">
        <xdr:nvSpPr>
          <xdr:cNvPr id="37" name="テキスト ボックス 36"/>
          <xdr:cNvSpPr txBox="1"/>
        </xdr:nvSpPr>
        <xdr:spPr>
          <a:xfrm>
            <a:off x="7245621" y="34379431"/>
            <a:ext cx="583042" cy="236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t>1</a:t>
            </a:r>
            <a:r>
              <a:rPr kumimoji="1" lang="ja-JP" altLang="en-US" sz="900"/>
              <a:t>百万円</a:t>
            </a:r>
          </a:p>
        </xdr:txBody>
      </xdr:sp>
      <xdr:sp macro="" textlink="">
        <xdr:nvSpPr>
          <xdr:cNvPr id="38" name="テキスト ボックス 37"/>
          <xdr:cNvSpPr txBox="1"/>
        </xdr:nvSpPr>
        <xdr:spPr>
          <a:xfrm>
            <a:off x="7840229" y="32655932"/>
            <a:ext cx="1748272" cy="48048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○普及促進に係る業務</a:t>
            </a:r>
            <a:endParaRPr kumimoji="1" lang="en-US" altLang="ja-JP" sz="900">
              <a:solidFill>
                <a:sysClr val="windowText" lastClr="000000"/>
              </a:solidFill>
              <a:effectLst/>
              <a:latin typeface="+mn-lt"/>
              <a:ea typeface="+mn-ea"/>
              <a:cs typeface="+mn-cs"/>
            </a:endParaRPr>
          </a:p>
        </xdr:txBody>
      </xdr:sp>
      <xdr:sp macro="" textlink="">
        <xdr:nvSpPr>
          <xdr:cNvPr id="39" name="テキスト ボックス 38"/>
          <xdr:cNvSpPr txBox="1"/>
        </xdr:nvSpPr>
        <xdr:spPr>
          <a:xfrm>
            <a:off x="7830961" y="33173457"/>
            <a:ext cx="1958621" cy="5979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○室内環境・エネルギー消費量等の測定・分析業務</a:t>
            </a:r>
            <a:endParaRPr kumimoji="1" lang="en-US" altLang="ja-JP" sz="900">
              <a:solidFill>
                <a:sysClr val="windowText" lastClr="000000"/>
              </a:solidFill>
              <a:effectLst/>
              <a:latin typeface="+mn-lt"/>
              <a:ea typeface="+mn-ea"/>
              <a:cs typeface="+mn-cs"/>
            </a:endParaRPr>
          </a:p>
        </xdr:txBody>
      </xdr:sp>
      <xdr:sp macro="" textlink="">
        <xdr:nvSpPr>
          <xdr:cNvPr id="46" name="テキスト ボックス 45"/>
          <xdr:cNvSpPr txBox="1"/>
        </xdr:nvSpPr>
        <xdr:spPr>
          <a:xfrm>
            <a:off x="7841550" y="33742842"/>
            <a:ext cx="1979785" cy="55774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○木製治山ダムに関する</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分析業務</a:t>
            </a:r>
            <a:endParaRPr kumimoji="1" lang="en-US" altLang="ja-JP" sz="900">
              <a:solidFill>
                <a:sysClr val="windowText" lastClr="000000"/>
              </a:solidFill>
              <a:effectLst/>
              <a:latin typeface="+mn-lt"/>
              <a:ea typeface="+mn-ea"/>
              <a:cs typeface="+mn-cs"/>
            </a:endParaRPr>
          </a:p>
        </xdr:txBody>
      </xdr:sp>
      <xdr:sp macro="" textlink="">
        <xdr:nvSpPr>
          <xdr:cNvPr id="47" name="テキスト ボックス 46"/>
          <xdr:cNvSpPr txBox="1"/>
        </xdr:nvSpPr>
        <xdr:spPr>
          <a:xfrm>
            <a:off x="7821713" y="34327837"/>
            <a:ext cx="1925537" cy="586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○木製水制工に関する</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分析業務</a:t>
            </a:r>
            <a:endParaRPr kumimoji="1" lang="en-US" altLang="ja-JP" sz="900">
              <a:solidFill>
                <a:sysClr val="windowText" lastClr="000000"/>
              </a:solidFill>
              <a:effectLst/>
              <a:latin typeface="+mn-lt"/>
              <a:ea typeface="+mn-ea"/>
              <a:cs typeface="+mn-cs"/>
            </a:endParaRPr>
          </a:p>
        </xdr:txBody>
      </xdr:sp>
      <xdr:sp macro="" textlink="">
        <xdr:nvSpPr>
          <xdr:cNvPr id="48" name="テキスト ボックス 47"/>
          <xdr:cNvSpPr txBox="1"/>
        </xdr:nvSpPr>
        <xdr:spPr>
          <a:xfrm>
            <a:off x="7800539" y="34862814"/>
            <a:ext cx="1904378" cy="54902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lnSpc>
                <a:spcPts val="1100"/>
              </a:lnSpc>
            </a:pP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業務内容</a:t>
            </a:r>
            <a:r>
              <a:rPr kumimoji="1" lang="en-US" altLang="ja-JP" sz="900">
                <a:solidFill>
                  <a:sysClr val="windowText" lastClr="000000"/>
                </a:solidFill>
                <a:effectLst/>
                <a:latin typeface="+mn-lt"/>
                <a:ea typeface="+mn-ea"/>
                <a:cs typeface="+mn-cs"/>
              </a:rPr>
              <a:t>】</a:t>
            </a:r>
          </a:p>
          <a:p>
            <a:pPr eaLnBrk="1" fontAlgn="auto" latinLnBrk="0" hangingPunct="1">
              <a:lnSpc>
                <a:spcPts val="1100"/>
              </a:lnSpc>
            </a:pPr>
            <a:r>
              <a:rPr kumimoji="0" lang="ja-JP" altLang="en-US" sz="900">
                <a:solidFill>
                  <a:sysClr val="windowText" lastClr="000000"/>
                </a:solidFill>
                <a:effectLst/>
                <a:latin typeface="+mn-lt"/>
                <a:ea typeface="+mn-ea"/>
                <a:cs typeface="+mn-cs"/>
              </a:rPr>
              <a:t>○軟弱地盤改良工事に関する</a:t>
            </a:r>
            <a:r>
              <a:rPr kumimoji="0" lang="en-US" altLang="ja-JP" sz="900">
                <a:solidFill>
                  <a:sysClr val="windowText" lastClr="000000"/>
                </a:solidFill>
                <a:effectLst/>
                <a:latin typeface="+mn-lt"/>
                <a:ea typeface="+mn-ea"/>
                <a:cs typeface="+mn-cs"/>
              </a:rPr>
              <a:t>LCA</a:t>
            </a:r>
            <a:r>
              <a:rPr kumimoji="0" lang="ja-JP" altLang="en-US" sz="900">
                <a:solidFill>
                  <a:sysClr val="windowText" lastClr="000000"/>
                </a:solidFill>
                <a:effectLst/>
                <a:latin typeface="+mn-lt"/>
                <a:ea typeface="+mn-ea"/>
                <a:cs typeface="+mn-cs"/>
              </a:rPr>
              <a:t>分析業務</a:t>
            </a:r>
            <a:endParaRPr kumimoji="1" lang="en-US" altLang="ja-JP" sz="900">
              <a:solidFill>
                <a:sysClr val="windowText" lastClr="000000"/>
              </a:solidFill>
              <a:effectLst/>
              <a:latin typeface="+mn-lt"/>
              <a:ea typeface="+mn-ea"/>
              <a:cs typeface="+mn-cs"/>
            </a:endParaRPr>
          </a:p>
        </xdr:txBody>
      </xdr:sp>
      <xdr:cxnSp macro="">
        <xdr:nvCxnSpPr>
          <xdr:cNvPr id="49" name="直線矢印コネクタ 48"/>
          <xdr:cNvCxnSpPr/>
        </xdr:nvCxnSpPr>
        <xdr:spPr>
          <a:xfrm flipV="1">
            <a:off x="4423388" y="34547716"/>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a:xfrm flipV="1">
            <a:off x="4433981" y="34002129"/>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flipV="1">
            <a:off x="4423395" y="33516367"/>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flipV="1">
            <a:off x="4433978" y="32903318"/>
            <a:ext cx="388673" cy="1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137583</xdr:colOff>
      <xdr:row>144</xdr:row>
      <xdr:rowOff>63500</xdr:rowOff>
    </xdr:from>
    <xdr:to>
      <xdr:col>11</xdr:col>
      <xdr:colOff>169333</xdr:colOff>
      <xdr:row>144</xdr:row>
      <xdr:rowOff>296333</xdr:rowOff>
    </xdr:to>
    <xdr:sp macro="" textlink="">
      <xdr:nvSpPr>
        <xdr:cNvPr id="53" name="テキスト ボックス 52"/>
        <xdr:cNvSpPr txBox="1"/>
      </xdr:nvSpPr>
      <xdr:spPr>
        <a:xfrm>
          <a:off x="1344083" y="31993417"/>
          <a:ext cx="1037167" cy="232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rPr>
            <a:t>委託・企画競争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90" zoomScaleNormal="80" zoomScaleSheetLayoutView="90"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1" t="s">
        <v>0</v>
      </c>
      <c r="AK2" s="481"/>
      <c r="AL2" s="481"/>
      <c r="AM2" s="481"/>
      <c r="AN2" s="481"/>
      <c r="AO2" s="481"/>
      <c r="AP2" s="481"/>
      <c r="AQ2" s="97" t="s">
        <v>373</v>
      </c>
      <c r="AR2" s="97"/>
      <c r="AS2" s="59" t="str">
        <f>IF(OR(AQ2="　", AQ2=""), "", "-")</f>
        <v/>
      </c>
      <c r="AT2" s="98">
        <v>42</v>
      </c>
      <c r="AU2" s="98"/>
      <c r="AV2" s="60" t="str">
        <f>IF(AW2="", "", "-")</f>
        <v/>
      </c>
      <c r="AW2" s="102"/>
      <c r="AX2" s="102"/>
    </row>
    <row r="3" spans="1:50" ht="21" customHeight="1" thickBot="1" x14ac:dyDescent="0.25">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374</v>
      </c>
      <c r="AK3" s="291"/>
      <c r="AL3" s="291"/>
      <c r="AM3" s="291"/>
      <c r="AN3" s="291"/>
      <c r="AO3" s="291"/>
      <c r="AP3" s="291"/>
      <c r="AQ3" s="291"/>
      <c r="AR3" s="291"/>
      <c r="AS3" s="291"/>
      <c r="AT3" s="291"/>
      <c r="AU3" s="291"/>
      <c r="AV3" s="291"/>
      <c r="AW3" s="291"/>
      <c r="AX3" s="36" t="s">
        <v>91</v>
      </c>
    </row>
    <row r="4" spans="1:50" ht="24.75" customHeight="1" x14ac:dyDescent="0.2">
      <c r="A4" s="509" t="s">
        <v>30</v>
      </c>
      <c r="B4" s="510"/>
      <c r="C4" s="510"/>
      <c r="D4" s="510"/>
      <c r="E4" s="510"/>
      <c r="F4" s="510"/>
      <c r="G4" s="483" t="s">
        <v>457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376</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2">
      <c r="A5" s="493" t="s">
        <v>93</v>
      </c>
      <c r="B5" s="494"/>
      <c r="C5" s="494"/>
      <c r="D5" s="494"/>
      <c r="E5" s="494"/>
      <c r="F5" s="495"/>
      <c r="G5" s="317" t="s">
        <v>95</v>
      </c>
      <c r="H5" s="318"/>
      <c r="I5" s="318"/>
      <c r="J5" s="318"/>
      <c r="K5" s="318"/>
      <c r="L5" s="318"/>
      <c r="M5" s="319" t="s">
        <v>92</v>
      </c>
      <c r="N5" s="320"/>
      <c r="O5" s="320"/>
      <c r="P5" s="320"/>
      <c r="Q5" s="320"/>
      <c r="R5" s="321"/>
      <c r="S5" s="322" t="s">
        <v>99</v>
      </c>
      <c r="T5" s="318"/>
      <c r="U5" s="318"/>
      <c r="V5" s="318"/>
      <c r="W5" s="318"/>
      <c r="X5" s="323"/>
      <c r="Y5" s="500" t="s">
        <v>3</v>
      </c>
      <c r="Z5" s="501"/>
      <c r="AA5" s="501"/>
      <c r="AB5" s="501"/>
      <c r="AC5" s="501"/>
      <c r="AD5" s="502"/>
      <c r="AE5" s="503" t="s">
        <v>377</v>
      </c>
      <c r="AF5" s="504"/>
      <c r="AG5" s="504"/>
      <c r="AH5" s="504"/>
      <c r="AI5" s="504"/>
      <c r="AJ5" s="504"/>
      <c r="AK5" s="504"/>
      <c r="AL5" s="504"/>
      <c r="AM5" s="504"/>
      <c r="AN5" s="504"/>
      <c r="AO5" s="504"/>
      <c r="AP5" s="505"/>
      <c r="AQ5" s="506" t="s">
        <v>379</v>
      </c>
      <c r="AR5" s="507"/>
      <c r="AS5" s="507"/>
      <c r="AT5" s="507"/>
      <c r="AU5" s="507"/>
      <c r="AV5" s="507"/>
      <c r="AW5" s="507"/>
      <c r="AX5" s="508"/>
    </row>
    <row r="6" spans="1:50" ht="39" customHeight="1" x14ac:dyDescent="0.2">
      <c r="A6" s="511" t="s">
        <v>4</v>
      </c>
      <c r="B6" s="512"/>
      <c r="C6" s="512"/>
      <c r="D6" s="512"/>
      <c r="E6" s="512"/>
      <c r="F6" s="512"/>
      <c r="G6" s="513" t="str">
        <f>入力規則等!F39</f>
        <v>エネルギー対策特別会計エネルギー需給勘定</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378</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2">
      <c r="A7" s="439" t="s">
        <v>25</v>
      </c>
      <c r="B7" s="440"/>
      <c r="C7" s="440"/>
      <c r="D7" s="440"/>
      <c r="E7" s="440"/>
      <c r="F7" s="440"/>
      <c r="G7" s="441" t="s">
        <v>380</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2">
      <c r="A8" s="346" t="s">
        <v>308</v>
      </c>
      <c r="B8" s="347"/>
      <c r="C8" s="347"/>
      <c r="D8" s="347"/>
      <c r="E8" s="347"/>
      <c r="F8" s="348"/>
      <c r="G8" s="343" t="str">
        <f>入力規則等!A26</f>
        <v>地球温暖化対策</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エネルギー対策</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2">
      <c r="A9" s="448" t="s">
        <v>26</v>
      </c>
      <c r="B9" s="449"/>
      <c r="C9" s="449"/>
      <c r="D9" s="449"/>
      <c r="E9" s="449"/>
      <c r="F9" s="449"/>
      <c r="G9" s="477" t="s">
        <v>430</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2">
      <c r="A10" s="448" t="s">
        <v>36</v>
      </c>
      <c r="B10" s="449"/>
      <c r="C10" s="449"/>
      <c r="D10" s="449"/>
      <c r="E10" s="449"/>
      <c r="F10" s="449"/>
      <c r="G10" s="477" t="s">
        <v>383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2">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2">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2">
      <c r="A13" s="454"/>
      <c r="B13" s="455"/>
      <c r="C13" s="455"/>
      <c r="D13" s="455"/>
      <c r="E13" s="455"/>
      <c r="F13" s="456"/>
      <c r="G13" s="465" t="s">
        <v>7</v>
      </c>
      <c r="H13" s="466"/>
      <c r="I13" s="471" t="s">
        <v>8</v>
      </c>
      <c r="J13" s="472"/>
      <c r="K13" s="472"/>
      <c r="L13" s="472"/>
      <c r="M13" s="472"/>
      <c r="N13" s="472"/>
      <c r="O13" s="473"/>
      <c r="P13" s="62" t="s">
        <v>385</v>
      </c>
      <c r="Q13" s="63"/>
      <c r="R13" s="63"/>
      <c r="S13" s="63"/>
      <c r="T13" s="63"/>
      <c r="U13" s="63"/>
      <c r="V13" s="64"/>
      <c r="W13" s="62">
        <v>100</v>
      </c>
      <c r="X13" s="63"/>
      <c r="Y13" s="63"/>
      <c r="Z13" s="63"/>
      <c r="AA13" s="63"/>
      <c r="AB13" s="63"/>
      <c r="AC13" s="64"/>
      <c r="AD13" s="62">
        <v>100</v>
      </c>
      <c r="AE13" s="63"/>
      <c r="AF13" s="63"/>
      <c r="AG13" s="63"/>
      <c r="AH13" s="63"/>
      <c r="AI13" s="63"/>
      <c r="AJ13" s="64"/>
      <c r="AK13" s="62">
        <v>100</v>
      </c>
      <c r="AL13" s="63"/>
      <c r="AM13" s="63"/>
      <c r="AN13" s="63"/>
      <c r="AO13" s="63"/>
      <c r="AP13" s="63"/>
      <c r="AQ13" s="64"/>
      <c r="AR13" s="656" t="s">
        <v>384</v>
      </c>
      <c r="AS13" s="657"/>
      <c r="AT13" s="657"/>
      <c r="AU13" s="657"/>
      <c r="AV13" s="657"/>
      <c r="AW13" s="657"/>
      <c r="AX13" s="658"/>
    </row>
    <row r="14" spans="1:50" ht="21" customHeight="1" x14ac:dyDescent="0.2">
      <c r="A14" s="454"/>
      <c r="B14" s="455"/>
      <c r="C14" s="455"/>
      <c r="D14" s="455"/>
      <c r="E14" s="455"/>
      <c r="F14" s="456"/>
      <c r="G14" s="467"/>
      <c r="H14" s="468"/>
      <c r="I14" s="334" t="s">
        <v>9</v>
      </c>
      <c r="J14" s="462"/>
      <c r="K14" s="462"/>
      <c r="L14" s="462"/>
      <c r="M14" s="462"/>
      <c r="N14" s="462"/>
      <c r="O14" s="463"/>
      <c r="P14" s="62" t="s">
        <v>382</v>
      </c>
      <c r="Q14" s="63"/>
      <c r="R14" s="63"/>
      <c r="S14" s="63"/>
      <c r="T14" s="63"/>
      <c r="U14" s="63"/>
      <c r="V14" s="64"/>
      <c r="W14" s="62" t="s">
        <v>382</v>
      </c>
      <c r="X14" s="63"/>
      <c r="Y14" s="63"/>
      <c r="Z14" s="63"/>
      <c r="AA14" s="63"/>
      <c r="AB14" s="63"/>
      <c r="AC14" s="64"/>
      <c r="AD14" s="62" t="s">
        <v>381</v>
      </c>
      <c r="AE14" s="63"/>
      <c r="AF14" s="63"/>
      <c r="AG14" s="63"/>
      <c r="AH14" s="63"/>
      <c r="AI14" s="63"/>
      <c r="AJ14" s="64"/>
      <c r="AK14" s="62" t="s">
        <v>381</v>
      </c>
      <c r="AL14" s="63"/>
      <c r="AM14" s="63"/>
      <c r="AN14" s="63"/>
      <c r="AO14" s="63"/>
      <c r="AP14" s="63"/>
      <c r="AQ14" s="64"/>
      <c r="AR14" s="654"/>
      <c r="AS14" s="654"/>
      <c r="AT14" s="654"/>
      <c r="AU14" s="654"/>
      <c r="AV14" s="654"/>
      <c r="AW14" s="654"/>
      <c r="AX14" s="655"/>
    </row>
    <row r="15" spans="1:50" ht="21" customHeight="1" x14ac:dyDescent="0.2">
      <c r="A15" s="454"/>
      <c r="B15" s="455"/>
      <c r="C15" s="455"/>
      <c r="D15" s="455"/>
      <c r="E15" s="455"/>
      <c r="F15" s="456"/>
      <c r="G15" s="467"/>
      <c r="H15" s="468"/>
      <c r="I15" s="334" t="s">
        <v>62</v>
      </c>
      <c r="J15" s="335"/>
      <c r="K15" s="335"/>
      <c r="L15" s="335"/>
      <c r="M15" s="335"/>
      <c r="N15" s="335"/>
      <c r="O15" s="336"/>
      <c r="P15" s="62" t="s">
        <v>382</v>
      </c>
      <c r="Q15" s="63"/>
      <c r="R15" s="63"/>
      <c r="S15" s="63"/>
      <c r="T15" s="63"/>
      <c r="U15" s="63"/>
      <c r="V15" s="64"/>
      <c r="W15" s="62" t="s">
        <v>382</v>
      </c>
      <c r="X15" s="63"/>
      <c r="Y15" s="63"/>
      <c r="Z15" s="63"/>
      <c r="AA15" s="63"/>
      <c r="AB15" s="63"/>
      <c r="AC15" s="64"/>
      <c r="AD15" s="62" t="s">
        <v>381</v>
      </c>
      <c r="AE15" s="63"/>
      <c r="AF15" s="63"/>
      <c r="AG15" s="63"/>
      <c r="AH15" s="63"/>
      <c r="AI15" s="63"/>
      <c r="AJ15" s="64"/>
      <c r="AK15" s="62" t="s">
        <v>381</v>
      </c>
      <c r="AL15" s="63"/>
      <c r="AM15" s="63"/>
      <c r="AN15" s="63"/>
      <c r="AO15" s="63"/>
      <c r="AP15" s="63"/>
      <c r="AQ15" s="64"/>
      <c r="AR15" s="62" t="s">
        <v>384</v>
      </c>
      <c r="AS15" s="63"/>
      <c r="AT15" s="63"/>
      <c r="AU15" s="63"/>
      <c r="AV15" s="63"/>
      <c r="AW15" s="63"/>
      <c r="AX15" s="653"/>
    </row>
    <row r="16" spans="1:50" ht="21" customHeight="1" x14ac:dyDescent="0.2">
      <c r="A16" s="454"/>
      <c r="B16" s="455"/>
      <c r="C16" s="455"/>
      <c r="D16" s="455"/>
      <c r="E16" s="455"/>
      <c r="F16" s="456"/>
      <c r="G16" s="467"/>
      <c r="H16" s="468"/>
      <c r="I16" s="334" t="s">
        <v>63</v>
      </c>
      <c r="J16" s="335"/>
      <c r="K16" s="335"/>
      <c r="L16" s="335"/>
      <c r="M16" s="335"/>
      <c r="N16" s="335"/>
      <c r="O16" s="336"/>
      <c r="P16" s="62" t="s">
        <v>382</v>
      </c>
      <c r="Q16" s="63"/>
      <c r="R16" s="63"/>
      <c r="S16" s="63"/>
      <c r="T16" s="63"/>
      <c r="U16" s="63"/>
      <c r="V16" s="64"/>
      <c r="W16" s="62" t="s">
        <v>382</v>
      </c>
      <c r="X16" s="63"/>
      <c r="Y16" s="63"/>
      <c r="Z16" s="63"/>
      <c r="AA16" s="63"/>
      <c r="AB16" s="63"/>
      <c r="AC16" s="64"/>
      <c r="AD16" s="62" t="s">
        <v>381</v>
      </c>
      <c r="AE16" s="63"/>
      <c r="AF16" s="63"/>
      <c r="AG16" s="63"/>
      <c r="AH16" s="63"/>
      <c r="AI16" s="63"/>
      <c r="AJ16" s="64"/>
      <c r="AK16" s="62" t="s">
        <v>381</v>
      </c>
      <c r="AL16" s="63"/>
      <c r="AM16" s="63"/>
      <c r="AN16" s="63"/>
      <c r="AO16" s="63"/>
      <c r="AP16" s="63"/>
      <c r="AQ16" s="64"/>
      <c r="AR16" s="434"/>
      <c r="AS16" s="435"/>
      <c r="AT16" s="435"/>
      <c r="AU16" s="435"/>
      <c r="AV16" s="435"/>
      <c r="AW16" s="435"/>
      <c r="AX16" s="436"/>
    </row>
    <row r="17" spans="1:50" ht="24.75" customHeight="1" x14ac:dyDescent="0.2">
      <c r="A17" s="454"/>
      <c r="B17" s="455"/>
      <c r="C17" s="455"/>
      <c r="D17" s="455"/>
      <c r="E17" s="455"/>
      <c r="F17" s="456"/>
      <c r="G17" s="467"/>
      <c r="H17" s="468"/>
      <c r="I17" s="334" t="s">
        <v>61</v>
      </c>
      <c r="J17" s="462"/>
      <c r="K17" s="462"/>
      <c r="L17" s="462"/>
      <c r="M17" s="462"/>
      <c r="N17" s="462"/>
      <c r="O17" s="463"/>
      <c r="P17" s="62" t="s">
        <v>382</v>
      </c>
      <c r="Q17" s="63"/>
      <c r="R17" s="63"/>
      <c r="S17" s="63"/>
      <c r="T17" s="63"/>
      <c r="U17" s="63"/>
      <c r="V17" s="64"/>
      <c r="W17" s="62" t="s">
        <v>382</v>
      </c>
      <c r="X17" s="63"/>
      <c r="Y17" s="63"/>
      <c r="Z17" s="63"/>
      <c r="AA17" s="63"/>
      <c r="AB17" s="63"/>
      <c r="AC17" s="64"/>
      <c r="AD17" s="62" t="s">
        <v>381</v>
      </c>
      <c r="AE17" s="63"/>
      <c r="AF17" s="63"/>
      <c r="AG17" s="63"/>
      <c r="AH17" s="63"/>
      <c r="AI17" s="63"/>
      <c r="AJ17" s="64"/>
      <c r="AK17" s="62" t="s">
        <v>381</v>
      </c>
      <c r="AL17" s="63"/>
      <c r="AM17" s="63"/>
      <c r="AN17" s="63"/>
      <c r="AO17" s="63"/>
      <c r="AP17" s="63"/>
      <c r="AQ17" s="64"/>
      <c r="AR17" s="437"/>
      <c r="AS17" s="437"/>
      <c r="AT17" s="437"/>
      <c r="AU17" s="437"/>
      <c r="AV17" s="437"/>
      <c r="AW17" s="437"/>
      <c r="AX17" s="438"/>
    </row>
    <row r="18" spans="1:50" ht="24.75" customHeight="1" x14ac:dyDescent="0.2">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100</v>
      </c>
      <c r="X18" s="308"/>
      <c r="Y18" s="308"/>
      <c r="Z18" s="308"/>
      <c r="AA18" s="308"/>
      <c r="AB18" s="308"/>
      <c r="AC18" s="309"/>
      <c r="AD18" s="307">
        <f t="shared" ref="AD18" si="0">SUM(AD13:AJ17)</f>
        <v>100</v>
      </c>
      <c r="AE18" s="308"/>
      <c r="AF18" s="308"/>
      <c r="AG18" s="308"/>
      <c r="AH18" s="308"/>
      <c r="AI18" s="308"/>
      <c r="AJ18" s="309"/>
      <c r="AK18" s="307">
        <f t="shared" ref="AK18" si="1">SUM(AK13:AQ17)</f>
        <v>100</v>
      </c>
      <c r="AL18" s="308"/>
      <c r="AM18" s="308"/>
      <c r="AN18" s="308"/>
      <c r="AO18" s="308"/>
      <c r="AP18" s="308"/>
      <c r="AQ18" s="309"/>
      <c r="AR18" s="307">
        <f t="shared" ref="AR18" si="2">SUM(AR13:AX17)</f>
        <v>0</v>
      </c>
      <c r="AS18" s="308"/>
      <c r="AT18" s="308"/>
      <c r="AU18" s="308"/>
      <c r="AV18" s="308"/>
      <c r="AW18" s="308"/>
      <c r="AX18" s="310"/>
    </row>
    <row r="19" spans="1:50" ht="24.75" customHeight="1" x14ac:dyDescent="0.2">
      <c r="A19" s="454"/>
      <c r="B19" s="455"/>
      <c r="C19" s="455"/>
      <c r="D19" s="455"/>
      <c r="E19" s="455"/>
      <c r="F19" s="456"/>
      <c r="G19" s="304" t="s">
        <v>10</v>
      </c>
      <c r="H19" s="305"/>
      <c r="I19" s="305"/>
      <c r="J19" s="305"/>
      <c r="K19" s="305"/>
      <c r="L19" s="305"/>
      <c r="M19" s="305"/>
      <c r="N19" s="305"/>
      <c r="O19" s="305"/>
      <c r="P19" s="62" t="s">
        <v>385</v>
      </c>
      <c r="Q19" s="63"/>
      <c r="R19" s="63"/>
      <c r="S19" s="63"/>
      <c r="T19" s="63"/>
      <c r="U19" s="63"/>
      <c r="V19" s="64"/>
      <c r="W19" s="62">
        <v>80</v>
      </c>
      <c r="X19" s="63"/>
      <c r="Y19" s="63"/>
      <c r="Z19" s="63"/>
      <c r="AA19" s="63"/>
      <c r="AB19" s="63"/>
      <c r="AC19" s="64"/>
      <c r="AD19" s="62">
        <v>89</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2">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f>IF(W18=0, "-", W19/W18)</f>
        <v>0.8</v>
      </c>
      <c r="X20" s="312"/>
      <c r="Y20" s="312"/>
      <c r="Z20" s="312"/>
      <c r="AA20" s="312"/>
      <c r="AB20" s="312"/>
      <c r="AC20" s="312"/>
      <c r="AD20" s="312">
        <f>IF(AD18=0, "-", AD19/AD18)</f>
        <v>0.89</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2">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2">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v>27</v>
      </c>
      <c r="AV22" s="101"/>
      <c r="AW22" s="99" t="s">
        <v>355</v>
      </c>
      <c r="AX22" s="100"/>
    </row>
    <row r="23" spans="1:50" ht="23.25" customHeight="1" x14ac:dyDescent="0.2">
      <c r="A23" s="208"/>
      <c r="B23" s="206"/>
      <c r="C23" s="206"/>
      <c r="D23" s="206"/>
      <c r="E23" s="206"/>
      <c r="F23" s="207"/>
      <c r="G23" s="313" t="s">
        <v>434</v>
      </c>
      <c r="H23" s="280"/>
      <c r="I23" s="280"/>
      <c r="J23" s="280"/>
      <c r="K23" s="280"/>
      <c r="L23" s="280"/>
      <c r="M23" s="280"/>
      <c r="N23" s="280"/>
      <c r="O23" s="281"/>
      <c r="P23" s="246" t="s">
        <v>433</v>
      </c>
      <c r="Q23" s="187"/>
      <c r="R23" s="187"/>
      <c r="S23" s="187"/>
      <c r="T23" s="187"/>
      <c r="U23" s="187"/>
      <c r="V23" s="187"/>
      <c r="W23" s="187"/>
      <c r="X23" s="188"/>
      <c r="Y23" s="285" t="s">
        <v>14</v>
      </c>
      <c r="Z23" s="286"/>
      <c r="AA23" s="287"/>
      <c r="AB23" s="649" t="s">
        <v>384</v>
      </c>
      <c r="AC23" s="288"/>
      <c r="AD23" s="288"/>
      <c r="AE23" s="84" t="s">
        <v>386</v>
      </c>
      <c r="AF23" s="85"/>
      <c r="AG23" s="85"/>
      <c r="AH23" s="85"/>
      <c r="AI23" s="86"/>
      <c r="AJ23" s="84">
        <v>3</v>
      </c>
      <c r="AK23" s="85"/>
      <c r="AL23" s="85"/>
      <c r="AM23" s="85"/>
      <c r="AN23" s="86"/>
      <c r="AO23" s="84">
        <v>3</v>
      </c>
      <c r="AP23" s="85"/>
      <c r="AQ23" s="85"/>
      <c r="AR23" s="85"/>
      <c r="AS23" s="86"/>
      <c r="AT23" s="218"/>
      <c r="AU23" s="218"/>
      <c r="AV23" s="218"/>
      <c r="AW23" s="218"/>
      <c r="AX23" s="219"/>
    </row>
    <row r="24" spans="1:50" ht="22.5" customHeight="1" x14ac:dyDescent="0.2">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384</v>
      </c>
      <c r="AC24" s="278"/>
      <c r="AD24" s="278"/>
      <c r="AE24" s="84" t="s">
        <v>386</v>
      </c>
      <c r="AF24" s="85"/>
      <c r="AG24" s="85"/>
      <c r="AH24" s="85"/>
      <c r="AI24" s="86"/>
      <c r="AJ24" s="84">
        <v>3</v>
      </c>
      <c r="AK24" s="85"/>
      <c r="AL24" s="85"/>
      <c r="AM24" s="85"/>
      <c r="AN24" s="86"/>
      <c r="AO24" s="84">
        <v>3</v>
      </c>
      <c r="AP24" s="85"/>
      <c r="AQ24" s="85"/>
      <c r="AR24" s="85"/>
      <c r="AS24" s="86"/>
      <c r="AT24" s="84">
        <v>3</v>
      </c>
      <c r="AU24" s="85"/>
      <c r="AV24" s="85"/>
      <c r="AW24" s="85"/>
      <c r="AX24" s="87"/>
    </row>
    <row r="25" spans="1:50" ht="22.5" customHeight="1" x14ac:dyDescent="0.2">
      <c r="A25" s="659"/>
      <c r="B25" s="660"/>
      <c r="C25" s="660"/>
      <c r="D25" s="660"/>
      <c r="E25" s="660"/>
      <c r="F25" s="661"/>
      <c r="G25" s="314"/>
      <c r="H25" s="315"/>
      <c r="I25" s="315"/>
      <c r="J25" s="315"/>
      <c r="K25" s="315"/>
      <c r="L25" s="315"/>
      <c r="M25" s="315"/>
      <c r="N25" s="315"/>
      <c r="O25" s="316"/>
      <c r="P25" s="189"/>
      <c r="Q25" s="189"/>
      <c r="R25" s="189"/>
      <c r="S25" s="189"/>
      <c r="T25" s="189"/>
      <c r="U25" s="189"/>
      <c r="V25" s="189"/>
      <c r="W25" s="189"/>
      <c r="X25" s="190"/>
      <c r="Y25" s="111" t="s">
        <v>15</v>
      </c>
      <c r="Z25" s="112"/>
      <c r="AA25" s="162"/>
      <c r="AB25" s="671" t="s">
        <v>359</v>
      </c>
      <c r="AC25" s="256"/>
      <c r="AD25" s="256"/>
      <c r="AE25" s="84" t="s">
        <v>386</v>
      </c>
      <c r="AF25" s="85"/>
      <c r="AG25" s="85"/>
      <c r="AH25" s="85"/>
      <c r="AI25" s="86"/>
      <c r="AJ25" s="84">
        <v>100</v>
      </c>
      <c r="AK25" s="85"/>
      <c r="AL25" s="85"/>
      <c r="AM25" s="85"/>
      <c r="AN25" s="86"/>
      <c r="AO25" s="84">
        <v>100</v>
      </c>
      <c r="AP25" s="85"/>
      <c r="AQ25" s="85"/>
      <c r="AR25" s="85"/>
      <c r="AS25" s="86"/>
      <c r="AT25" s="260"/>
      <c r="AU25" s="261"/>
      <c r="AV25" s="261"/>
      <c r="AW25" s="261"/>
      <c r="AX25" s="262"/>
    </row>
    <row r="26" spans="1:50" hidden="1" x14ac:dyDescent="0.2">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0" t="s">
        <v>303</v>
      </c>
      <c r="AU26" s="651"/>
      <c r="AV26" s="651"/>
      <c r="AW26" s="651"/>
      <c r="AX26" s="652"/>
    </row>
    <row r="27" spans="1:50" hidden="1" x14ac:dyDescent="0.2">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idden="1" x14ac:dyDescent="0.2">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idden="1" x14ac:dyDescent="0.2">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idden="1" x14ac:dyDescent="0.2">
      <c r="A30" s="659"/>
      <c r="B30" s="660"/>
      <c r="C30" s="660"/>
      <c r="D30" s="660"/>
      <c r="E30" s="660"/>
      <c r="F30" s="661"/>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idden="1" x14ac:dyDescent="0.2">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idden="1" x14ac:dyDescent="0.2">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idden="1" x14ac:dyDescent="0.2">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idden="1" x14ac:dyDescent="0.2">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idden="1" x14ac:dyDescent="0.2">
      <c r="A35" s="659"/>
      <c r="B35" s="660"/>
      <c r="C35" s="660"/>
      <c r="D35" s="660"/>
      <c r="E35" s="660"/>
      <c r="F35" s="661"/>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idden="1" x14ac:dyDescent="0.2">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idden="1" x14ac:dyDescent="0.2">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idden="1" x14ac:dyDescent="0.2">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idden="1" x14ac:dyDescent="0.2">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idden="1" x14ac:dyDescent="0.2">
      <c r="A40" s="659"/>
      <c r="B40" s="660"/>
      <c r="C40" s="660"/>
      <c r="D40" s="660"/>
      <c r="E40" s="660"/>
      <c r="F40" s="661"/>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idden="1" x14ac:dyDescent="0.2">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idden="1" x14ac:dyDescent="0.2">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idden="1" x14ac:dyDescent="0.2">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idden="1" x14ac:dyDescent="0.2">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idden="1" x14ac:dyDescent="0.2">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idden="1" x14ac:dyDescent="0.2">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22.5" hidden="1" customHeight="1" x14ac:dyDescent="0.2">
      <c r="A47" s="226" t="s">
        <v>320</v>
      </c>
      <c r="B47" s="674" t="s">
        <v>317</v>
      </c>
      <c r="C47" s="228"/>
      <c r="D47" s="228"/>
      <c r="E47" s="228"/>
      <c r="F47" s="229"/>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22.5" hidden="1" customHeight="1" x14ac:dyDescent="0.2">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2">
      <c r="A49" s="226"/>
      <c r="B49" s="67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4"/>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5"/>
    </row>
    <row r="50" spans="1:50" ht="22.5" hidden="1" customHeight="1" x14ac:dyDescent="0.2">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7"/>
    </row>
    <row r="51" spans="1:50" ht="22.5" hidden="1" customHeight="1" x14ac:dyDescent="0.2">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9"/>
    </row>
    <row r="52" spans="1:50" ht="22.5" hidden="1" customHeight="1" x14ac:dyDescent="0.2">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22.5" hidden="1" customHeight="1" x14ac:dyDescent="0.2">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v>27</v>
      </c>
      <c r="AV53" s="101"/>
      <c r="AW53" s="99" t="s">
        <v>355</v>
      </c>
      <c r="AX53" s="100"/>
    </row>
    <row r="54" spans="1:50" ht="22.5" hidden="1" customHeight="1" x14ac:dyDescent="0.2">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t="s">
        <v>387</v>
      </c>
      <c r="AC54" s="217"/>
      <c r="AD54" s="217"/>
      <c r="AE54" s="84" t="s">
        <v>386</v>
      </c>
      <c r="AF54" s="85"/>
      <c r="AG54" s="85"/>
      <c r="AH54" s="85"/>
      <c r="AI54" s="86"/>
      <c r="AJ54" s="84" t="s">
        <v>386</v>
      </c>
      <c r="AK54" s="85"/>
      <c r="AL54" s="85"/>
      <c r="AM54" s="85"/>
      <c r="AN54" s="86"/>
      <c r="AO54" s="84" t="s">
        <v>386</v>
      </c>
      <c r="AP54" s="85"/>
      <c r="AQ54" s="85"/>
      <c r="AR54" s="85"/>
      <c r="AS54" s="86"/>
      <c r="AT54" s="218"/>
      <c r="AU54" s="218"/>
      <c r="AV54" s="218"/>
      <c r="AW54" s="218"/>
      <c r="AX54" s="219"/>
    </row>
    <row r="55" spans="1:50" ht="22.5" hidden="1" customHeight="1" x14ac:dyDescent="0.2">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7" t="s">
        <v>387</v>
      </c>
      <c r="AC55" s="223"/>
      <c r="AD55" s="223"/>
      <c r="AE55" s="84" t="s">
        <v>386</v>
      </c>
      <c r="AF55" s="85"/>
      <c r="AG55" s="85"/>
      <c r="AH55" s="85"/>
      <c r="AI55" s="86"/>
      <c r="AJ55" s="84" t="s">
        <v>386</v>
      </c>
      <c r="AK55" s="85"/>
      <c r="AL55" s="85"/>
      <c r="AM55" s="85"/>
      <c r="AN55" s="86"/>
      <c r="AO55" s="84" t="s">
        <v>386</v>
      </c>
      <c r="AP55" s="85"/>
      <c r="AQ55" s="85"/>
      <c r="AR55" s="85"/>
      <c r="AS55" s="86"/>
      <c r="AT55" s="84" t="s">
        <v>386</v>
      </c>
      <c r="AU55" s="85"/>
      <c r="AV55" s="85"/>
      <c r="AW55" s="85"/>
      <c r="AX55" s="86"/>
    </row>
    <row r="56" spans="1:50" ht="22.5" hidden="1" customHeight="1" x14ac:dyDescent="0.2">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t="s">
        <v>386</v>
      </c>
      <c r="AF56" s="85"/>
      <c r="AG56" s="85"/>
      <c r="AH56" s="85"/>
      <c r="AI56" s="86"/>
      <c r="AJ56" s="84" t="s">
        <v>386</v>
      </c>
      <c r="AK56" s="85"/>
      <c r="AL56" s="85"/>
      <c r="AM56" s="85"/>
      <c r="AN56" s="86"/>
      <c r="AO56" s="84" t="s">
        <v>386</v>
      </c>
      <c r="AP56" s="85"/>
      <c r="AQ56" s="85"/>
      <c r="AR56" s="85"/>
      <c r="AS56" s="86"/>
      <c r="AT56" s="260"/>
      <c r="AU56" s="261"/>
      <c r="AV56" s="261"/>
      <c r="AW56" s="261"/>
      <c r="AX56" s="262"/>
    </row>
    <row r="57" spans="1:50" hidden="1" x14ac:dyDescent="0.2">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idden="1" x14ac:dyDescent="0.2">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idden="1" x14ac:dyDescent="0.2">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idden="1" x14ac:dyDescent="0.2">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idden="1" x14ac:dyDescent="0.2">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idden="1" x14ac:dyDescent="0.2">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idden="1" x14ac:dyDescent="0.2">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idden="1" x14ac:dyDescent="0.2">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idden="1" x14ac:dyDescent="0.2">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idden="1" x14ac:dyDescent="0.2">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x14ac:dyDescent="0.2">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2.5" customHeight="1" x14ac:dyDescent="0.2">
      <c r="A68" s="177"/>
      <c r="B68" s="178"/>
      <c r="C68" s="178"/>
      <c r="D68" s="178"/>
      <c r="E68" s="178"/>
      <c r="F68" s="179"/>
      <c r="G68" s="246" t="s">
        <v>438</v>
      </c>
      <c r="H68" s="187"/>
      <c r="I68" s="187"/>
      <c r="J68" s="187"/>
      <c r="K68" s="187"/>
      <c r="L68" s="187"/>
      <c r="M68" s="187"/>
      <c r="N68" s="187"/>
      <c r="O68" s="187"/>
      <c r="P68" s="187"/>
      <c r="Q68" s="187"/>
      <c r="R68" s="187"/>
      <c r="S68" s="187"/>
      <c r="T68" s="187"/>
      <c r="U68" s="187"/>
      <c r="V68" s="187"/>
      <c r="W68" s="187"/>
      <c r="X68" s="188"/>
      <c r="Y68" s="324" t="s">
        <v>66</v>
      </c>
      <c r="Z68" s="325"/>
      <c r="AA68" s="326"/>
      <c r="AB68" s="194" t="s">
        <v>388</v>
      </c>
      <c r="AC68" s="195"/>
      <c r="AD68" s="196"/>
      <c r="AE68" s="84" t="s">
        <v>386</v>
      </c>
      <c r="AF68" s="85"/>
      <c r="AG68" s="85"/>
      <c r="AH68" s="85"/>
      <c r="AI68" s="86"/>
      <c r="AJ68" s="84">
        <v>11</v>
      </c>
      <c r="AK68" s="85"/>
      <c r="AL68" s="85"/>
      <c r="AM68" s="85"/>
      <c r="AN68" s="86"/>
      <c r="AO68" s="84">
        <v>9</v>
      </c>
      <c r="AP68" s="85"/>
      <c r="AQ68" s="85"/>
      <c r="AR68" s="85"/>
      <c r="AS68" s="86"/>
      <c r="AT68" s="197"/>
      <c r="AU68" s="197"/>
      <c r="AV68" s="197"/>
      <c r="AW68" s="197"/>
      <c r="AX68" s="198"/>
      <c r="AY68" s="10"/>
      <c r="AZ68" s="10"/>
      <c r="BA68" s="10"/>
      <c r="BB68" s="10"/>
      <c r="BC68" s="10"/>
    </row>
    <row r="69" spans="1:60" ht="22.5" customHeight="1" x14ac:dyDescent="0.2">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388</v>
      </c>
      <c r="AC69" s="203"/>
      <c r="AD69" s="204"/>
      <c r="AE69" s="84" t="s">
        <v>386</v>
      </c>
      <c r="AF69" s="85"/>
      <c r="AG69" s="85"/>
      <c r="AH69" s="85"/>
      <c r="AI69" s="86"/>
      <c r="AJ69" s="84">
        <v>20</v>
      </c>
      <c r="AK69" s="85"/>
      <c r="AL69" s="85"/>
      <c r="AM69" s="85"/>
      <c r="AN69" s="86"/>
      <c r="AO69" s="84">
        <v>9</v>
      </c>
      <c r="AP69" s="85"/>
      <c r="AQ69" s="85"/>
      <c r="AR69" s="85"/>
      <c r="AS69" s="86"/>
      <c r="AT69" s="84">
        <v>5</v>
      </c>
      <c r="AU69" s="85"/>
      <c r="AV69" s="85"/>
      <c r="AW69" s="85"/>
      <c r="AX69" s="87"/>
      <c r="AY69" s="10"/>
      <c r="AZ69" s="10"/>
      <c r="BA69" s="10"/>
      <c r="BB69" s="10"/>
      <c r="BC69" s="10"/>
      <c r="BD69" s="10"/>
      <c r="BE69" s="10"/>
      <c r="BF69" s="10"/>
      <c r="BG69" s="10"/>
      <c r="BH69" s="10"/>
    </row>
    <row r="70" spans="1:60" ht="33" hidden="1" customHeight="1" x14ac:dyDescent="0.2">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2">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2">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2">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2">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2">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2">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2">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2">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2">
      <c r="A83" s="120"/>
      <c r="B83" s="118"/>
      <c r="C83" s="118"/>
      <c r="D83" s="118"/>
      <c r="E83" s="118"/>
      <c r="F83" s="119"/>
      <c r="G83" s="135" t="s">
        <v>446</v>
      </c>
      <c r="H83" s="135"/>
      <c r="I83" s="135"/>
      <c r="J83" s="135"/>
      <c r="K83" s="135"/>
      <c r="L83" s="135"/>
      <c r="M83" s="135"/>
      <c r="N83" s="135"/>
      <c r="O83" s="135"/>
      <c r="P83" s="135"/>
      <c r="Q83" s="135"/>
      <c r="R83" s="135"/>
      <c r="S83" s="135"/>
      <c r="T83" s="135"/>
      <c r="U83" s="135"/>
      <c r="V83" s="135"/>
      <c r="W83" s="135"/>
      <c r="X83" s="135"/>
      <c r="Y83" s="137" t="s">
        <v>17</v>
      </c>
      <c r="Z83" s="138"/>
      <c r="AA83" s="139"/>
      <c r="AB83" s="172" t="s">
        <v>440</v>
      </c>
      <c r="AC83" s="141"/>
      <c r="AD83" s="142"/>
      <c r="AE83" s="143" t="s">
        <v>382</v>
      </c>
      <c r="AF83" s="144"/>
      <c r="AG83" s="144"/>
      <c r="AH83" s="144"/>
      <c r="AI83" s="144"/>
      <c r="AJ83" s="143">
        <v>26733000</v>
      </c>
      <c r="AK83" s="144"/>
      <c r="AL83" s="144"/>
      <c r="AM83" s="144"/>
      <c r="AN83" s="144"/>
      <c r="AO83" s="143">
        <v>29598840</v>
      </c>
      <c r="AP83" s="144"/>
      <c r="AQ83" s="144"/>
      <c r="AR83" s="144"/>
      <c r="AS83" s="144"/>
      <c r="AT83" s="84">
        <v>33333333</v>
      </c>
      <c r="AU83" s="85"/>
      <c r="AV83" s="85"/>
      <c r="AW83" s="85"/>
      <c r="AX83" s="87"/>
    </row>
    <row r="84" spans="1:60" ht="47.1"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440</v>
      </c>
      <c r="AC84" s="149"/>
      <c r="AD84" s="150"/>
      <c r="AE84" s="148" t="s">
        <v>382</v>
      </c>
      <c r="AF84" s="149"/>
      <c r="AG84" s="149"/>
      <c r="AH84" s="149"/>
      <c r="AI84" s="150"/>
      <c r="AJ84" s="173" t="s">
        <v>452</v>
      </c>
      <c r="AK84" s="149"/>
      <c r="AL84" s="149"/>
      <c r="AM84" s="149"/>
      <c r="AN84" s="150"/>
      <c r="AO84" s="148" t="s">
        <v>441</v>
      </c>
      <c r="AP84" s="149"/>
      <c r="AQ84" s="149"/>
      <c r="AR84" s="149"/>
      <c r="AS84" s="150"/>
      <c r="AT84" s="148" t="s">
        <v>442</v>
      </c>
      <c r="AU84" s="149"/>
      <c r="AV84" s="149"/>
      <c r="AW84" s="149"/>
      <c r="AX84" s="151"/>
    </row>
    <row r="85" spans="1:60" ht="32.25" hidden="1"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2">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2">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30.75" customHeight="1" x14ac:dyDescent="0.2">
      <c r="A98" s="369"/>
      <c r="B98" s="370"/>
      <c r="C98" s="404" t="s">
        <v>389</v>
      </c>
      <c r="D98" s="405"/>
      <c r="E98" s="405"/>
      <c r="F98" s="405"/>
      <c r="G98" s="405"/>
      <c r="H98" s="405"/>
      <c r="I98" s="405"/>
      <c r="J98" s="405"/>
      <c r="K98" s="406"/>
      <c r="L98" s="62">
        <v>100</v>
      </c>
      <c r="M98" s="63"/>
      <c r="N98" s="63"/>
      <c r="O98" s="63"/>
      <c r="P98" s="63"/>
      <c r="Q98" s="64"/>
      <c r="R98" s="62" t="s">
        <v>390</v>
      </c>
      <c r="S98" s="63"/>
      <c r="T98" s="63"/>
      <c r="U98" s="63"/>
      <c r="V98" s="63"/>
      <c r="W98" s="64"/>
      <c r="X98" s="662" t="s">
        <v>456</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2">
      <c r="A99" s="369"/>
      <c r="B99" s="370"/>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2">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2">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2">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2">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5">
      <c r="A104" s="371"/>
      <c r="B104" s="372"/>
      <c r="C104" s="361" t="s">
        <v>22</v>
      </c>
      <c r="D104" s="362"/>
      <c r="E104" s="362"/>
      <c r="F104" s="362"/>
      <c r="G104" s="362"/>
      <c r="H104" s="362"/>
      <c r="I104" s="362"/>
      <c r="J104" s="362"/>
      <c r="K104" s="363"/>
      <c r="L104" s="364">
        <f>SUM(L98:Q103)</f>
        <v>100</v>
      </c>
      <c r="M104" s="365"/>
      <c r="N104" s="365"/>
      <c r="O104" s="365"/>
      <c r="P104" s="365"/>
      <c r="Q104" s="366"/>
      <c r="R104" s="364">
        <f>SUM(R98:W103)</f>
        <v>0</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84.75" customHeight="1" x14ac:dyDescent="0.2">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375</v>
      </c>
      <c r="AE108" s="595"/>
      <c r="AF108" s="595"/>
      <c r="AG108" s="591" t="s">
        <v>429</v>
      </c>
      <c r="AH108" s="592"/>
      <c r="AI108" s="592"/>
      <c r="AJ108" s="592"/>
      <c r="AK108" s="592"/>
      <c r="AL108" s="592"/>
      <c r="AM108" s="592"/>
      <c r="AN108" s="592"/>
      <c r="AO108" s="592"/>
      <c r="AP108" s="592"/>
      <c r="AQ108" s="592"/>
      <c r="AR108" s="592"/>
      <c r="AS108" s="592"/>
      <c r="AT108" s="592"/>
      <c r="AU108" s="592"/>
      <c r="AV108" s="592"/>
      <c r="AW108" s="592"/>
      <c r="AX108" s="593"/>
    </row>
    <row r="109" spans="1:50" ht="39.75" customHeight="1" x14ac:dyDescent="0.2">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375</v>
      </c>
      <c r="AE109" s="433"/>
      <c r="AF109" s="433"/>
      <c r="AG109" s="295" t="s">
        <v>431</v>
      </c>
      <c r="AH109" s="296"/>
      <c r="AI109" s="296"/>
      <c r="AJ109" s="296"/>
      <c r="AK109" s="296"/>
      <c r="AL109" s="296"/>
      <c r="AM109" s="296"/>
      <c r="AN109" s="296"/>
      <c r="AO109" s="296"/>
      <c r="AP109" s="296"/>
      <c r="AQ109" s="296"/>
      <c r="AR109" s="296"/>
      <c r="AS109" s="296"/>
      <c r="AT109" s="296"/>
      <c r="AU109" s="296"/>
      <c r="AV109" s="296"/>
      <c r="AW109" s="296"/>
      <c r="AX109" s="297"/>
    </row>
    <row r="110" spans="1:50" ht="41.25" customHeight="1" x14ac:dyDescent="0.2">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375</v>
      </c>
      <c r="AE110" s="576"/>
      <c r="AF110" s="576"/>
      <c r="AG110" s="521" t="s">
        <v>432</v>
      </c>
      <c r="AH110" s="189"/>
      <c r="AI110" s="189"/>
      <c r="AJ110" s="189"/>
      <c r="AK110" s="189"/>
      <c r="AL110" s="189"/>
      <c r="AM110" s="189"/>
      <c r="AN110" s="189"/>
      <c r="AO110" s="189"/>
      <c r="AP110" s="189"/>
      <c r="AQ110" s="189"/>
      <c r="AR110" s="189"/>
      <c r="AS110" s="189"/>
      <c r="AT110" s="189"/>
      <c r="AU110" s="189"/>
      <c r="AV110" s="189"/>
      <c r="AW110" s="189"/>
      <c r="AX110" s="522"/>
    </row>
    <row r="111" spans="1:50" ht="19.350000000000001" customHeight="1" x14ac:dyDescent="0.2">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375</v>
      </c>
      <c r="AE111" s="429"/>
      <c r="AF111" s="429"/>
      <c r="AG111" s="292" t="s">
        <v>425</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2">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391</v>
      </c>
      <c r="AE112" s="433"/>
      <c r="AF112" s="433"/>
      <c r="AG112" s="295" t="s">
        <v>384</v>
      </c>
      <c r="AH112" s="296"/>
      <c r="AI112" s="296"/>
      <c r="AJ112" s="296"/>
      <c r="AK112" s="296"/>
      <c r="AL112" s="296"/>
      <c r="AM112" s="296"/>
      <c r="AN112" s="296"/>
      <c r="AO112" s="296"/>
      <c r="AP112" s="296"/>
      <c r="AQ112" s="296"/>
      <c r="AR112" s="296"/>
      <c r="AS112" s="296"/>
      <c r="AT112" s="296"/>
      <c r="AU112" s="296"/>
      <c r="AV112" s="296"/>
      <c r="AW112" s="296"/>
      <c r="AX112" s="297"/>
    </row>
    <row r="113" spans="1:64" ht="66" customHeight="1" x14ac:dyDescent="0.2">
      <c r="A113" s="578"/>
      <c r="B113" s="579"/>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375</v>
      </c>
      <c r="AE113" s="433"/>
      <c r="AF113" s="433"/>
      <c r="AG113" s="295" t="s">
        <v>445</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2">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391</v>
      </c>
      <c r="AE114" s="433"/>
      <c r="AF114" s="433"/>
      <c r="AG114" s="295" t="s">
        <v>447</v>
      </c>
      <c r="AH114" s="296"/>
      <c r="AI114" s="296"/>
      <c r="AJ114" s="296"/>
      <c r="AK114" s="296"/>
      <c r="AL114" s="296"/>
      <c r="AM114" s="296"/>
      <c r="AN114" s="296"/>
      <c r="AO114" s="296"/>
      <c r="AP114" s="296"/>
      <c r="AQ114" s="296"/>
      <c r="AR114" s="296"/>
      <c r="AS114" s="296"/>
      <c r="AT114" s="296"/>
      <c r="AU114" s="296"/>
      <c r="AV114" s="296"/>
      <c r="AW114" s="296"/>
      <c r="AX114" s="297"/>
    </row>
    <row r="115" spans="1:64" ht="44.25" customHeight="1" x14ac:dyDescent="0.2">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375</v>
      </c>
      <c r="AE115" s="433"/>
      <c r="AF115" s="433"/>
      <c r="AG115" s="295" t="s">
        <v>426</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2">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3" t="s">
        <v>391</v>
      </c>
      <c r="AE116" s="624"/>
      <c r="AF116" s="624"/>
      <c r="AG116" s="357" t="s">
        <v>382</v>
      </c>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33" customHeight="1" x14ac:dyDescent="0.2">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375</v>
      </c>
      <c r="AE117" s="576"/>
      <c r="AF117" s="585"/>
      <c r="AG117" s="589" t="s">
        <v>427</v>
      </c>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27.75" customHeight="1" x14ac:dyDescent="0.2">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8" t="s">
        <v>375</v>
      </c>
      <c r="AE118" s="429"/>
      <c r="AF118" s="628"/>
      <c r="AG118" s="292" t="s">
        <v>392</v>
      </c>
      <c r="AH118" s="293"/>
      <c r="AI118" s="293"/>
      <c r="AJ118" s="293"/>
      <c r="AK118" s="293"/>
      <c r="AL118" s="293"/>
      <c r="AM118" s="293"/>
      <c r="AN118" s="293"/>
      <c r="AO118" s="293"/>
      <c r="AP118" s="293"/>
      <c r="AQ118" s="293"/>
      <c r="AR118" s="293"/>
      <c r="AS118" s="293"/>
      <c r="AT118" s="293"/>
      <c r="AU118" s="293"/>
      <c r="AV118" s="293"/>
      <c r="AW118" s="293"/>
      <c r="AX118" s="294"/>
    </row>
    <row r="119" spans="1:64" ht="28.5" customHeight="1" x14ac:dyDescent="0.2">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375</v>
      </c>
      <c r="AE119" s="597"/>
      <c r="AF119" s="597"/>
      <c r="AG119" s="295" t="s">
        <v>393</v>
      </c>
      <c r="AH119" s="296"/>
      <c r="AI119" s="296"/>
      <c r="AJ119" s="296"/>
      <c r="AK119" s="296"/>
      <c r="AL119" s="296"/>
      <c r="AM119" s="296"/>
      <c r="AN119" s="296"/>
      <c r="AO119" s="296"/>
      <c r="AP119" s="296"/>
      <c r="AQ119" s="296"/>
      <c r="AR119" s="296"/>
      <c r="AS119" s="296"/>
      <c r="AT119" s="296"/>
      <c r="AU119" s="296"/>
      <c r="AV119" s="296"/>
      <c r="AW119" s="296"/>
      <c r="AX119" s="297"/>
    </row>
    <row r="120" spans="1:64" ht="27.75" customHeight="1" x14ac:dyDescent="0.2">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375</v>
      </c>
      <c r="AE120" s="433"/>
      <c r="AF120" s="433"/>
      <c r="AG120" s="295" t="s">
        <v>428</v>
      </c>
      <c r="AH120" s="296"/>
      <c r="AI120" s="296"/>
      <c r="AJ120" s="296"/>
      <c r="AK120" s="296"/>
      <c r="AL120" s="296"/>
      <c r="AM120" s="296"/>
      <c r="AN120" s="296"/>
      <c r="AO120" s="296"/>
      <c r="AP120" s="296"/>
      <c r="AQ120" s="296"/>
      <c r="AR120" s="296"/>
      <c r="AS120" s="296"/>
      <c r="AT120" s="296"/>
      <c r="AU120" s="296"/>
      <c r="AV120" s="296"/>
      <c r="AW120" s="296"/>
      <c r="AX120" s="297"/>
    </row>
    <row r="121" spans="1:64" ht="30" customHeight="1" x14ac:dyDescent="0.2">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375</v>
      </c>
      <c r="AE121" s="433"/>
      <c r="AF121" s="433"/>
      <c r="AG121" s="521" t="s">
        <v>443</v>
      </c>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2">
      <c r="A122" s="613" t="s">
        <v>80</v>
      </c>
      <c r="B122" s="614"/>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391</v>
      </c>
      <c r="AE122" s="429"/>
      <c r="AF122" s="429"/>
      <c r="AG122" s="567" t="s">
        <v>384</v>
      </c>
      <c r="AH122" s="187"/>
      <c r="AI122" s="187"/>
      <c r="AJ122" s="187"/>
      <c r="AK122" s="187"/>
      <c r="AL122" s="187"/>
      <c r="AM122" s="187"/>
      <c r="AN122" s="187"/>
      <c r="AO122" s="187"/>
      <c r="AP122" s="187"/>
      <c r="AQ122" s="187"/>
      <c r="AR122" s="187"/>
      <c r="AS122" s="187"/>
      <c r="AT122" s="187"/>
      <c r="AU122" s="187"/>
      <c r="AV122" s="187"/>
      <c r="AW122" s="187"/>
      <c r="AX122" s="568"/>
    </row>
    <row r="123" spans="1:64" ht="15.75" customHeight="1" x14ac:dyDescent="0.2">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8"/>
      <c r="AI123" s="268"/>
      <c r="AJ123" s="268"/>
      <c r="AK123" s="268"/>
      <c r="AL123" s="268"/>
      <c r="AM123" s="268"/>
      <c r="AN123" s="268"/>
      <c r="AO123" s="268"/>
      <c r="AP123" s="268"/>
      <c r="AQ123" s="268"/>
      <c r="AR123" s="268"/>
      <c r="AS123" s="268"/>
      <c r="AT123" s="268"/>
      <c r="AU123" s="268"/>
      <c r="AV123" s="268"/>
      <c r="AW123" s="268"/>
      <c r="AX123" s="570"/>
    </row>
    <row r="124" spans="1:64" ht="26.25" customHeight="1" x14ac:dyDescent="0.2">
      <c r="A124" s="615"/>
      <c r="B124" s="616"/>
      <c r="C124" s="629"/>
      <c r="D124" s="630"/>
      <c r="E124" s="630"/>
      <c r="F124" s="630"/>
      <c r="G124" s="630"/>
      <c r="H124" s="630"/>
      <c r="I124" s="630"/>
      <c r="J124" s="630"/>
      <c r="K124" s="630"/>
      <c r="L124" s="630"/>
      <c r="M124" s="630"/>
      <c r="N124" s="630"/>
      <c r="O124" s="631"/>
      <c r="P124" s="638"/>
      <c r="Q124" s="638"/>
      <c r="R124" s="638"/>
      <c r="S124" s="639"/>
      <c r="T124" s="621"/>
      <c r="U124" s="296"/>
      <c r="V124" s="296"/>
      <c r="W124" s="296"/>
      <c r="X124" s="296"/>
      <c r="Y124" s="296"/>
      <c r="Z124" s="296"/>
      <c r="AA124" s="296"/>
      <c r="AB124" s="296"/>
      <c r="AC124" s="296"/>
      <c r="AD124" s="296"/>
      <c r="AE124" s="296"/>
      <c r="AF124" s="622"/>
      <c r="AG124" s="569"/>
      <c r="AH124" s="268"/>
      <c r="AI124" s="268"/>
      <c r="AJ124" s="268"/>
      <c r="AK124" s="268"/>
      <c r="AL124" s="268"/>
      <c r="AM124" s="268"/>
      <c r="AN124" s="268"/>
      <c r="AO124" s="268"/>
      <c r="AP124" s="268"/>
      <c r="AQ124" s="268"/>
      <c r="AR124" s="268"/>
      <c r="AS124" s="268"/>
      <c r="AT124" s="268"/>
      <c r="AU124" s="268"/>
      <c r="AV124" s="268"/>
      <c r="AW124" s="268"/>
      <c r="AX124" s="570"/>
    </row>
    <row r="125" spans="1:64" ht="26.25" customHeight="1" x14ac:dyDescent="0.2">
      <c r="A125" s="617"/>
      <c r="B125" s="618"/>
      <c r="C125" s="632"/>
      <c r="D125" s="633"/>
      <c r="E125" s="633"/>
      <c r="F125" s="633"/>
      <c r="G125" s="633"/>
      <c r="H125" s="633"/>
      <c r="I125" s="633"/>
      <c r="J125" s="633"/>
      <c r="K125" s="633"/>
      <c r="L125" s="633"/>
      <c r="M125" s="633"/>
      <c r="N125" s="633"/>
      <c r="O125" s="634"/>
      <c r="P125" s="640"/>
      <c r="Q125" s="640"/>
      <c r="R125" s="640"/>
      <c r="S125" s="641"/>
      <c r="T125" s="425"/>
      <c r="U125" s="426"/>
      <c r="V125" s="426"/>
      <c r="W125" s="426"/>
      <c r="X125" s="426"/>
      <c r="Y125" s="426"/>
      <c r="Z125" s="426"/>
      <c r="AA125" s="426"/>
      <c r="AB125" s="426"/>
      <c r="AC125" s="426"/>
      <c r="AD125" s="426"/>
      <c r="AE125" s="426"/>
      <c r="AF125" s="427"/>
      <c r="AG125" s="571"/>
      <c r="AH125" s="189"/>
      <c r="AI125" s="189"/>
      <c r="AJ125" s="189"/>
      <c r="AK125" s="189"/>
      <c r="AL125" s="189"/>
      <c r="AM125" s="189"/>
      <c r="AN125" s="189"/>
      <c r="AO125" s="189"/>
      <c r="AP125" s="189"/>
      <c r="AQ125" s="189"/>
      <c r="AR125" s="189"/>
      <c r="AS125" s="189"/>
      <c r="AT125" s="189"/>
      <c r="AU125" s="189"/>
      <c r="AV125" s="189"/>
      <c r="AW125" s="189"/>
      <c r="AX125" s="522"/>
    </row>
    <row r="126" spans="1:64" ht="57" customHeight="1" x14ac:dyDescent="0.2">
      <c r="A126" s="540" t="s">
        <v>58</v>
      </c>
      <c r="B126" s="541"/>
      <c r="C126" s="383" t="s">
        <v>64</v>
      </c>
      <c r="D126" s="563"/>
      <c r="E126" s="563"/>
      <c r="F126" s="564"/>
      <c r="G126" s="534" t="s">
        <v>394</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0.75" customHeight="1" thickBot="1" x14ac:dyDescent="0.25">
      <c r="A127" s="542"/>
      <c r="B127" s="543"/>
      <c r="C127" s="352" t="s">
        <v>68</v>
      </c>
      <c r="D127" s="353"/>
      <c r="E127" s="353"/>
      <c r="F127" s="354"/>
      <c r="G127" s="355" t="s">
        <v>395</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2">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5.25" customHeight="1" thickBot="1" x14ac:dyDescent="0.25">
      <c r="A129" s="562" t="s">
        <v>453</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2">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12.5" customHeight="1" thickBot="1" x14ac:dyDescent="0.25">
      <c r="A131" s="537" t="s">
        <v>454</v>
      </c>
      <c r="B131" s="538"/>
      <c r="C131" s="538"/>
      <c r="D131" s="538"/>
      <c r="E131" s="539"/>
      <c r="F131" s="556" t="s">
        <v>459</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2">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5.25" customHeight="1" thickBot="1" x14ac:dyDescent="0.25">
      <c r="A133" s="422" t="s">
        <v>455</v>
      </c>
      <c r="B133" s="423"/>
      <c r="C133" s="423"/>
      <c r="D133" s="423"/>
      <c r="E133" s="424"/>
      <c r="F133" s="559" t="s">
        <v>458</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2">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50.25" customHeight="1" thickBot="1" x14ac:dyDescent="0.25">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649999999999999" customHeight="1" x14ac:dyDescent="0.2">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95" customHeight="1" x14ac:dyDescent="0.2">
      <c r="A137" s="395" t="s">
        <v>224</v>
      </c>
      <c r="B137" s="396"/>
      <c r="C137" s="396"/>
      <c r="D137" s="396"/>
      <c r="E137" s="396"/>
      <c r="F137" s="396"/>
      <c r="G137" s="409" t="s">
        <v>437</v>
      </c>
      <c r="H137" s="410"/>
      <c r="I137" s="410"/>
      <c r="J137" s="410"/>
      <c r="K137" s="410"/>
      <c r="L137" s="410"/>
      <c r="M137" s="410"/>
      <c r="N137" s="410"/>
      <c r="O137" s="410"/>
      <c r="P137" s="411"/>
      <c r="Q137" s="396" t="s">
        <v>225</v>
      </c>
      <c r="R137" s="396"/>
      <c r="S137" s="396"/>
      <c r="T137" s="396"/>
      <c r="U137" s="396"/>
      <c r="V137" s="396"/>
      <c r="W137" s="409" t="s">
        <v>437</v>
      </c>
      <c r="X137" s="410"/>
      <c r="Y137" s="410"/>
      <c r="Z137" s="410"/>
      <c r="AA137" s="410"/>
      <c r="AB137" s="410"/>
      <c r="AC137" s="410"/>
      <c r="AD137" s="410"/>
      <c r="AE137" s="410"/>
      <c r="AF137" s="411"/>
      <c r="AG137" s="396" t="s">
        <v>226</v>
      </c>
      <c r="AH137" s="396"/>
      <c r="AI137" s="396"/>
      <c r="AJ137" s="396"/>
      <c r="AK137" s="396"/>
      <c r="AL137" s="396"/>
      <c r="AM137" s="392" t="s">
        <v>437</v>
      </c>
      <c r="AN137" s="393"/>
      <c r="AO137" s="393"/>
      <c r="AP137" s="393"/>
      <c r="AQ137" s="393"/>
      <c r="AR137" s="393"/>
      <c r="AS137" s="393"/>
      <c r="AT137" s="393"/>
      <c r="AU137" s="393"/>
      <c r="AV137" s="394"/>
      <c r="AW137" s="12"/>
      <c r="AX137" s="13"/>
    </row>
    <row r="138" spans="1:50" ht="19.95" customHeight="1" thickBot="1" x14ac:dyDescent="0.25">
      <c r="A138" s="397" t="s">
        <v>227</v>
      </c>
      <c r="B138" s="398"/>
      <c r="C138" s="398"/>
      <c r="D138" s="398"/>
      <c r="E138" s="398"/>
      <c r="F138" s="398"/>
      <c r="G138" s="412" t="s">
        <v>435</v>
      </c>
      <c r="H138" s="413"/>
      <c r="I138" s="413"/>
      <c r="J138" s="413"/>
      <c r="K138" s="413"/>
      <c r="L138" s="413"/>
      <c r="M138" s="413"/>
      <c r="N138" s="413"/>
      <c r="O138" s="413"/>
      <c r="P138" s="414"/>
      <c r="Q138" s="398" t="s">
        <v>228</v>
      </c>
      <c r="R138" s="398"/>
      <c r="S138" s="398"/>
      <c r="T138" s="398"/>
      <c r="U138" s="398"/>
      <c r="V138" s="398"/>
      <c r="W138" s="412" t="s">
        <v>436</v>
      </c>
      <c r="X138" s="413"/>
      <c r="Y138" s="413"/>
      <c r="Z138" s="413"/>
      <c r="AA138" s="413"/>
      <c r="AB138" s="413"/>
      <c r="AC138" s="413"/>
      <c r="AD138" s="413"/>
      <c r="AE138" s="413"/>
      <c r="AF138" s="414"/>
      <c r="AG138" s="565"/>
      <c r="AH138" s="566"/>
      <c r="AI138" s="566"/>
      <c r="AJ138" s="566"/>
      <c r="AK138" s="566"/>
      <c r="AL138" s="566"/>
      <c r="AM138" s="601"/>
      <c r="AN138" s="602"/>
      <c r="AO138" s="602"/>
      <c r="AP138" s="602"/>
      <c r="AQ138" s="602"/>
      <c r="AR138" s="602"/>
      <c r="AS138" s="602"/>
      <c r="AT138" s="602"/>
      <c r="AU138" s="602"/>
      <c r="AV138" s="603"/>
      <c r="AW138" s="28"/>
      <c r="AX138" s="29"/>
    </row>
    <row r="139" spans="1:50" ht="23.7" customHeight="1" x14ac:dyDescent="0.2">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2">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2">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2">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2">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2">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2">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2">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2">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2">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2">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2">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2">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2">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2">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2">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2">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2">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2">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x14ac:dyDescent="0.2">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5">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6" t="s">
        <v>34</v>
      </c>
      <c r="B178" s="527"/>
      <c r="C178" s="527"/>
      <c r="D178" s="527"/>
      <c r="E178" s="527"/>
      <c r="F178" s="528"/>
      <c r="G178" s="379" t="s">
        <v>396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410</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2">
      <c r="A179" s="117"/>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2">
      <c r="A180" s="117"/>
      <c r="B180" s="529"/>
      <c r="C180" s="529"/>
      <c r="D180" s="529"/>
      <c r="E180" s="529"/>
      <c r="F180" s="530"/>
      <c r="G180" s="88" t="s">
        <v>397</v>
      </c>
      <c r="H180" s="89"/>
      <c r="I180" s="89"/>
      <c r="J180" s="89"/>
      <c r="K180" s="90"/>
      <c r="L180" s="91" t="s">
        <v>400</v>
      </c>
      <c r="M180" s="92"/>
      <c r="N180" s="92"/>
      <c r="O180" s="92"/>
      <c r="P180" s="92"/>
      <c r="Q180" s="92"/>
      <c r="R180" s="92"/>
      <c r="S180" s="92"/>
      <c r="T180" s="92"/>
      <c r="U180" s="92"/>
      <c r="V180" s="92"/>
      <c r="W180" s="92"/>
      <c r="X180" s="93"/>
      <c r="Y180" s="94">
        <v>38</v>
      </c>
      <c r="Z180" s="95"/>
      <c r="AA180" s="95"/>
      <c r="AB180" s="96"/>
      <c r="AC180" s="88" t="s">
        <v>403</v>
      </c>
      <c r="AD180" s="89"/>
      <c r="AE180" s="89"/>
      <c r="AF180" s="89"/>
      <c r="AG180" s="90"/>
      <c r="AH180" s="91" t="s">
        <v>411</v>
      </c>
      <c r="AI180" s="92"/>
      <c r="AJ180" s="92"/>
      <c r="AK180" s="92"/>
      <c r="AL180" s="92"/>
      <c r="AM180" s="92"/>
      <c r="AN180" s="92"/>
      <c r="AO180" s="92"/>
      <c r="AP180" s="92"/>
      <c r="AQ180" s="92"/>
      <c r="AR180" s="92"/>
      <c r="AS180" s="92"/>
      <c r="AT180" s="93"/>
      <c r="AU180" s="94">
        <v>1</v>
      </c>
      <c r="AV180" s="95"/>
      <c r="AW180" s="95"/>
      <c r="AX180" s="391"/>
    </row>
    <row r="181" spans="1:50" ht="24.75" customHeight="1" x14ac:dyDescent="0.2">
      <c r="A181" s="117"/>
      <c r="B181" s="529"/>
      <c r="C181" s="529"/>
      <c r="D181" s="529"/>
      <c r="E181" s="529"/>
      <c r="F181" s="530"/>
      <c r="G181" s="65" t="s">
        <v>398</v>
      </c>
      <c r="H181" s="66"/>
      <c r="I181" s="66"/>
      <c r="J181" s="66"/>
      <c r="K181" s="67"/>
      <c r="L181" s="68" t="s">
        <v>401</v>
      </c>
      <c r="M181" s="69"/>
      <c r="N181" s="69"/>
      <c r="O181" s="69"/>
      <c r="P181" s="69"/>
      <c r="Q181" s="69"/>
      <c r="R181" s="69"/>
      <c r="S181" s="69"/>
      <c r="T181" s="69"/>
      <c r="U181" s="69"/>
      <c r="V181" s="69"/>
      <c r="W181" s="69"/>
      <c r="X181" s="70"/>
      <c r="Y181" s="71">
        <v>31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29"/>
      <c r="C182" s="529"/>
      <c r="D182" s="529"/>
      <c r="E182" s="529"/>
      <c r="F182" s="530"/>
      <c r="G182" s="65" t="s">
        <v>399</v>
      </c>
      <c r="H182" s="66"/>
      <c r="I182" s="66"/>
      <c r="J182" s="66"/>
      <c r="K182" s="67"/>
      <c r="L182" s="68" t="s">
        <v>402</v>
      </c>
      <c r="M182" s="69"/>
      <c r="N182" s="69"/>
      <c r="O182" s="69"/>
      <c r="P182" s="69"/>
      <c r="Q182" s="69"/>
      <c r="R182" s="69"/>
      <c r="S182" s="69"/>
      <c r="T182" s="69"/>
      <c r="U182" s="69"/>
      <c r="V182" s="69"/>
      <c r="W182" s="69"/>
      <c r="X182" s="70"/>
      <c r="Y182" s="71">
        <v>20</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89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1</v>
      </c>
      <c r="AV190" s="80"/>
      <c r="AW190" s="80"/>
      <c r="AX190" s="82"/>
    </row>
    <row r="191" spans="1:50" ht="30" customHeight="1" x14ac:dyDescent="0.2">
      <c r="A191" s="117"/>
      <c r="B191" s="529"/>
      <c r="C191" s="529"/>
      <c r="D191" s="529"/>
      <c r="E191" s="529"/>
      <c r="F191" s="530"/>
      <c r="G191" s="379" t="s">
        <v>404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413</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2">
      <c r="A192" s="117"/>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2">
      <c r="A193" s="117"/>
      <c r="B193" s="529"/>
      <c r="C193" s="529"/>
      <c r="D193" s="529"/>
      <c r="E193" s="529"/>
      <c r="F193" s="530"/>
      <c r="G193" s="88" t="s">
        <v>403</v>
      </c>
      <c r="H193" s="89"/>
      <c r="I193" s="89"/>
      <c r="J193" s="89"/>
      <c r="K193" s="90"/>
      <c r="L193" s="91" t="s">
        <v>405</v>
      </c>
      <c r="M193" s="92"/>
      <c r="N193" s="92"/>
      <c r="O193" s="92"/>
      <c r="P193" s="92"/>
      <c r="Q193" s="92"/>
      <c r="R193" s="92"/>
      <c r="S193" s="92"/>
      <c r="T193" s="92"/>
      <c r="U193" s="92"/>
      <c r="V193" s="92"/>
      <c r="W193" s="92"/>
      <c r="X193" s="93"/>
      <c r="Y193" s="94">
        <v>20</v>
      </c>
      <c r="Z193" s="95"/>
      <c r="AA193" s="95"/>
      <c r="AB193" s="96"/>
      <c r="AC193" s="88" t="s">
        <v>403</v>
      </c>
      <c r="AD193" s="89"/>
      <c r="AE193" s="89"/>
      <c r="AF193" s="89"/>
      <c r="AG193" s="90"/>
      <c r="AH193" s="91" t="s">
        <v>412</v>
      </c>
      <c r="AI193" s="92"/>
      <c r="AJ193" s="92"/>
      <c r="AK193" s="92"/>
      <c r="AL193" s="92"/>
      <c r="AM193" s="92"/>
      <c r="AN193" s="92"/>
      <c r="AO193" s="92"/>
      <c r="AP193" s="92"/>
      <c r="AQ193" s="92"/>
      <c r="AR193" s="92"/>
      <c r="AS193" s="92"/>
      <c r="AT193" s="93"/>
      <c r="AU193" s="94">
        <v>1</v>
      </c>
      <c r="AV193" s="95"/>
      <c r="AW193" s="95"/>
      <c r="AX193" s="391"/>
    </row>
    <row r="194" spans="1:50" ht="24.75" customHeight="1" x14ac:dyDescent="0.2">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2">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2">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2">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2">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5">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20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1</v>
      </c>
      <c r="AV203" s="80"/>
      <c r="AW203" s="80"/>
      <c r="AX203" s="82"/>
    </row>
    <row r="204" spans="1:50" ht="30" customHeight="1" x14ac:dyDescent="0.2">
      <c r="A204" s="117"/>
      <c r="B204" s="529"/>
      <c r="C204" s="529"/>
      <c r="D204" s="529"/>
      <c r="E204" s="529"/>
      <c r="F204" s="530"/>
      <c r="G204" s="379" t="s">
        <v>406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414</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2">
      <c r="A205" s="117"/>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2">
      <c r="A206" s="117"/>
      <c r="B206" s="529"/>
      <c r="C206" s="529"/>
      <c r="D206" s="529"/>
      <c r="E206" s="529"/>
      <c r="F206" s="530"/>
      <c r="G206" s="88" t="s">
        <v>403</v>
      </c>
      <c r="H206" s="89"/>
      <c r="I206" s="89"/>
      <c r="J206" s="89"/>
      <c r="K206" s="90"/>
      <c r="L206" s="91" t="s">
        <v>407</v>
      </c>
      <c r="M206" s="92"/>
      <c r="N206" s="92"/>
      <c r="O206" s="92"/>
      <c r="P206" s="92"/>
      <c r="Q206" s="92"/>
      <c r="R206" s="92"/>
      <c r="S206" s="92"/>
      <c r="T206" s="92"/>
      <c r="U206" s="92"/>
      <c r="V206" s="92"/>
      <c r="W206" s="92"/>
      <c r="X206" s="93"/>
      <c r="Y206" s="94">
        <v>5</v>
      </c>
      <c r="Z206" s="95"/>
      <c r="AA206" s="95"/>
      <c r="AB206" s="96"/>
      <c r="AC206" s="88" t="s">
        <v>403</v>
      </c>
      <c r="AD206" s="89"/>
      <c r="AE206" s="89"/>
      <c r="AF206" s="89"/>
      <c r="AG206" s="90"/>
      <c r="AH206" s="91" t="s">
        <v>415</v>
      </c>
      <c r="AI206" s="92"/>
      <c r="AJ206" s="92"/>
      <c r="AK206" s="92"/>
      <c r="AL206" s="92"/>
      <c r="AM206" s="92"/>
      <c r="AN206" s="92"/>
      <c r="AO206" s="92"/>
      <c r="AP206" s="92"/>
      <c r="AQ206" s="92"/>
      <c r="AR206" s="92"/>
      <c r="AS206" s="92"/>
      <c r="AT206" s="93"/>
      <c r="AU206" s="94">
        <v>1</v>
      </c>
      <c r="AV206" s="95"/>
      <c r="AW206" s="95"/>
      <c r="AX206" s="391"/>
    </row>
    <row r="207" spans="1:50" ht="24.75" customHeight="1" x14ac:dyDescent="0.2">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2">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2">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2">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2">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2">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2">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2">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2">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5">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1</v>
      </c>
      <c r="AV216" s="80"/>
      <c r="AW216" s="80"/>
      <c r="AX216" s="82"/>
    </row>
    <row r="217" spans="1:50" ht="30" customHeight="1" x14ac:dyDescent="0.2">
      <c r="A217" s="117"/>
      <c r="B217" s="529"/>
      <c r="C217" s="529"/>
      <c r="D217" s="529"/>
      <c r="E217" s="529"/>
      <c r="F217" s="530"/>
      <c r="G217" s="379" t="s">
        <v>408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360</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2">
      <c r="A218" s="117"/>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2">
      <c r="A219" s="117"/>
      <c r="B219" s="529"/>
      <c r="C219" s="529"/>
      <c r="D219" s="529"/>
      <c r="E219" s="529"/>
      <c r="F219" s="530"/>
      <c r="G219" s="88" t="s">
        <v>403</v>
      </c>
      <c r="H219" s="89"/>
      <c r="I219" s="89"/>
      <c r="J219" s="89"/>
      <c r="K219" s="90"/>
      <c r="L219" s="91" t="s">
        <v>409</v>
      </c>
      <c r="M219" s="92"/>
      <c r="N219" s="92"/>
      <c r="O219" s="92"/>
      <c r="P219" s="92"/>
      <c r="Q219" s="92"/>
      <c r="R219" s="92"/>
      <c r="S219" s="92"/>
      <c r="T219" s="92"/>
      <c r="U219" s="92"/>
      <c r="V219" s="92"/>
      <c r="W219" s="92"/>
      <c r="X219" s="93"/>
      <c r="Y219" s="94">
        <v>2</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2">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2">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2">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2">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2">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2">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2">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2">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2</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5">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78" customHeight="1" x14ac:dyDescent="0.2">
      <c r="A236" s="103">
        <v>1</v>
      </c>
      <c r="B236" s="103">
        <v>1</v>
      </c>
      <c r="C236" s="104" t="s">
        <v>416</v>
      </c>
      <c r="D236" s="104"/>
      <c r="E236" s="104"/>
      <c r="F236" s="104"/>
      <c r="G236" s="104"/>
      <c r="H236" s="104"/>
      <c r="I236" s="104"/>
      <c r="J236" s="104"/>
      <c r="K236" s="104"/>
      <c r="L236" s="104"/>
      <c r="M236" s="108" t="s">
        <v>444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89</v>
      </c>
      <c r="AL236" s="106"/>
      <c r="AM236" s="106"/>
      <c r="AN236" s="106"/>
      <c r="AO236" s="106"/>
      <c r="AP236" s="107"/>
      <c r="AQ236" s="108" t="s">
        <v>417</v>
      </c>
      <c r="AR236" s="104"/>
      <c r="AS236" s="104"/>
      <c r="AT236" s="104"/>
      <c r="AU236" s="105" t="s">
        <v>384</v>
      </c>
      <c r="AV236" s="106"/>
      <c r="AW236" s="106"/>
      <c r="AX236" s="107"/>
    </row>
    <row r="237" spans="1:50" ht="24" customHeight="1" x14ac:dyDescent="0.2">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2">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2">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2">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2">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2">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2">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2">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2">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2">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2">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03"/>
      <c r="B268" s="103"/>
      <c r="C268" s="109" t="s">
        <v>363</v>
      </c>
      <c r="D268" s="109"/>
      <c r="E268" s="109"/>
      <c r="F268" s="109"/>
      <c r="G268" s="109"/>
      <c r="H268" s="109"/>
      <c r="I268" s="109"/>
      <c r="J268" s="109"/>
      <c r="K268" s="109"/>
      <c r="L268" s="109"/>
      <c r="M268" s="109" t="s">
        <v>364</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365</v>
      </c>
      <c r="AL268" s="109"/>
      <c r="AM268" s="109"/>
      <c r="AN268" s="109"/>
      <c r="AO268" s="109"/>
      <c r="AP268" s="109"/>
      <c r="AQ268" s="109" t="s">
        <v>23</v>
      </c>
      <c r="AR268" s="109"/>
      <c r="AS268" s="109"/>
      <c r="AT268" s="109"/>
      <c r="AU268" s="111" t="s">
        <v>24</v>
      </c>
      <c r="AV268" s="112"/>
      <c r="AW268" s="112"/>
      <c r="AX268" s="113"/>
    </row>
    <row r="269" spans="1:50" ht="31.5" customHeight="1" x14ac:dyDescent="0.2">
      <c r="A269" s="103">
        <v>1</v>
      </c>
      <c r="B269" s="103">
        <v>1</v>
      </c>
      <c r="C269" s="104" t="s">
        <v>418</v>
      </c>
      <c r="D269" s="104"/>
      <c r="E269" s="104"/>
      <c r="F269" s="104"/>
      <c r="G269" s="104"/>
      <c r="H269" s="104"/>
      <c r="I269" s="104"/>
      <c r="J269" s="104"/>
      <c r="K269" s="104"/>
      <c r="L269" s="104"/>
      <c r="M269" s="104" t="s">
        <v>419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20</v>
      </c>
      <c r="AL269" s="106"/>
      <c r="AM269" s="106"/>
      <c r="AN269" s="106"/>
      <c r="AO269" s="106"/>
      <c r="AP269" s="107"/>
      <c r="AQ269" s="108" t="s">
        <v>448</v>
      </c>
      <c r="AR269" s="104"/>
      <c r="AS269" s="104"/>
      <c r="AT269" s="104"/>
      <c r="AU269" s="105" t="s">
        <v>382</v>
      </c>
      <c r="AV269" s="106"/>
      <c r="AW269" s="106"/>
      <c r="AX269" s="107"/>
    </row>
    <row r="270" spans="1:50" ht="24"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2">
      <c r="A300" s="9"/>
      <c r="B300" s="61" t="s">
        <v>366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103"/>
      <c r="B301" s="103"/>
      <c r="C301" s="109" t="s">
        <v>363</v>
      </c>
      <c r="D301" s="109"/>
      <c r="E301" s="109"/>
      <c r="F301" s="109"/>
      <c r="G301" s="109"/>
      <c r="H301" s="109"/>
      <c r="I301" s="109"/>
      <c r="J301" s="109"/>
      <c r="K301" s="109"/>
      <c r="L301" s="109"/>
      <c r="M301" s="109" t="s">
        <v>364</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365</v>
      </c>
      <c r="AL301" s="109"/>
      <c r="AM301" s="109"/>
      <c r="AN301" s="109"/>
      <c r="AO301" s="109"/>
      <c r="AP301" s="109"/>
      <c r="AQ301" s="109" t="s">
        <v>23</v>
      </c>
      <c r="AR301" s="109"/>
      <c r="AS301" s="109"/>
      <c r="AT301" s="109"/>
      <c r="AU301" s="111" t="s">
        <v>24</v>
      </c>
      <c r="AV301" s="112"/>
      <c r="AW301" s="112"/>
      <c r="AX301" s="113"/>
    </row>
    <row r="302" spans="1:50" ht="24" customHeight="1" x14ac:dyDescent="0.2">
      <c r="A302" s="103">
        <v>1</v>
      </c>
      <c r="B302" s="103">
        <v>1</v>
      </c>
      <c r="C302" s="104" t="s">
        <v>420</v>
      </c>
      <c r="D302" s="104"/>
      <c r="E302" s="104"/>
      <c r="F302" s="104"/>
      <c r="G302" s="104"/>
      <c r="H302" s="104"/>
      <c r="I302" s="104"/>
      <c r="J302" s="104"/>
      <c r="K302" s="104"/>
      <c r="L302" s="104"/>
      <c r="M302" s="104" t="s">
        <v>407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5</v>
      </c>
      <c r="AL302" s="106"/>
      <c r="AM302" s="106"/>
      <c r="AN302" s="106"/>
      <c r="AO302" s="106"/>
      <c r="AP302" s="107"/>
      <c r="AQ302" s="108" t="s">
        <v>449</v>
      </c>
      <c r="AR302" s="104"/>
      <c r="AS302" s="104"/>
      <c r="AT302" s="104"/>
      <c r="AU302" s="105" t="s">
        <v>382</v>
      </c>
      <c r="AV302" s="106"/>
      <c r="AW302" s="106"/>
      <c r="AX302" s="107"/>
    </row>
    <row r="303" spans="1:50" ht="24" customHeight="1" x14ac:dyDescent="0.2">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x14ac:dyDescent="0.2">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x14ac:dyDescent="0.2">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x14ac:dyDescent="0.2">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x14ac:dyDescent="0.2">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2">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103"/>
      <c r="B334" s="103"/>
      <c r="C334" s="109" t="s">
        <v>363</v>
      </c>
      <c r="D334" s="109"/>
      <c r="E334" s="109"/>
      <c r="F334" s="109"/>
      <c r="G334" s="109"/>
      <c r="H334" s="109"/>
      <c r="I334" s="109"/>
      <c r="J334" s="109"/>
      <c r="K334" s="109"/>
      <c r="L334" s="109"/>
      <c r="M334" s="109" t="s">
        <v>364</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365</v>
      </c>
      <c r="AL334" s="109"/>
      <c r="AM334" s="109"/>
      <c r="AN334" s="109"/>
      <c r="AO334" s="109"/>
      <c r="AP334" s="109"/>
      <c r="AQ334" s="109" t="s">
        <v>23</v>
      </c>
      <c r="AR334" s="109"/>
      <c r="AS334" s="109"/>
      <c r="AT334" s="109"/>
      <c r="AU334" s="111" t="s">
        <v>24</v>
      </c>
      <c r="AV334" s="112"/>
      <c r="AW334" s="112"/>
      <c r="AX334" s="113"/>
    </row>
    <row r="335" spans="1:50" ht="24" customHeight="1" x14ac:dyDescent="0.2">
      <c r="A335" s="103">
        <v>1</v>
      </c>
      <c r="B335" s="103">
        <v>1</v>
      </c>
      <c r="C335" s="104" t="s">
        <v>421</v>
      </c>
      <c r="D335" s="104"/>
      <c r="E335" s="104"/>
      <c r="F335" s="104"/>
      <c r="G335" s="104"/>
      <c r="H335" s="104"/>
      <c r="I335" s="104"/>
      <c r="J335" s="104"/>
      <c r="K335" s="104"/>
      <c r="L335" s="104"/>
      <c r="M335" s="104" t="s">
        <v>409</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v>
      </c>
      <c r="AL335" s="106"/>
      <c r="AM335" s="106"/>
      <c r="AN335" s="106"/>
      <c r="AO335" s="106"/>
      <c r="AP335" s="107"/>
      <c r="AQ335" s="108" t="s">
        <v>450</v>
      </c>
      <c r="AR335" s="104"/>
      <c r="AS335" s="104"/>
      <c r="AT335" s="104"/>
      <c r="AU335" s="105" t="s">
        <v>382</v>
      </c>
      <c r="AV335" s="106"/>
      <c r="AW335" s="106"/>
      <c r="AX335" s="107"/>
    </row>
    <row r="336" spans="1:50" ht="24"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2">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103"/>
      <c r="B367" s="103"/>
      <c r="C367" s="109" t="s">
        <v>363</v>
      </c>
      <c r="D367" s="109"/>
      <c r="E367" s="109"/>
      <c r="F367" s="109"/>
      <c r="G367" s="109"/>
      <c r="H367" s="109"/>
      <c r="I367" s="109"/>
      <c r="J367" s="109"/>
      <c r="K367" s="109"/>
      <c r="L367" s="109"/>
      <c r="M367" s="109" t="s">
        <v>364</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365</v>
      </c>
      <c r="AL367" s="109"/>
      <c r="AM367" s="109"/>
      <c r="AN367" s="109"/>
      <c r="AO367" s="109"/>
      <c r="AP367" s="109"/>
      <c r="AQ367" s="109" t="s">
        <v>23</v>
      </c>
      <c r="AR367" s="109"/>
      <c r="AS367" s="109"/>
      <c r="AT367" s="109"/>
      <c r="AU367" s="111" t="s">
        <v>24</v>
      </c>
      <c r="AV367" s="112"/>
      <c r="AW367" s="112"/>
      <c r="AX367" s="113"/>
    </row>
    <row r="368" spans="1:50" ht="24" customHeight="1" x14ac:dyDescent="0.2">
      <c r="A368" s="103">
        <v>1</v>
      </c>
      <c r="B368" s="103">
        <v>1</v>
      </c>
      <c r="C368" s="104" t="s">
        <v>422</v>
      </c>
      <c r="D368" s="104"/>
      <c r="E368" s="104"/>
      <c r="F368" s="104"/>
      <c r="G368" s="104"/>
      <c r="H368" s="104"/>
      <c r="I368" s="104"/>
      <c r="J368" s="104"/>
      <c r="K368" s="104"/>
      <c r="L368" s="104"/>
      <c r="M368" s="104" t="s">
        <v>423</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1</v>
      </c>
      <c r="AL368" s="106"/>
      <c r="AM368" s="106"/>
      <c r="AN368" s="106"/>
      <c r="AO368" s="106"/>
      <c r="AP368" s="107"/>
      <c r="AQ368" s="108" t="s">
        <v>451</v>
      </c>
      <c r="AR368" s="104"/>
      <c r="AS368" s="104"/>
      <c r="AT368" s="104"/>
      <c r="AU368" s="105" t="s">
        <v>382</v>
      </c>
      <c r="AV368" s="106"/>
      <c r="AW368" s="106"/>
      <c r="AX368" s="107"/>
    </row>
    <row r="369" spans="1:50" ht="24"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2">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2">
      <c r="A400" s="103"/>
      <c r="B400" s="103"/>
      <c r="C400" s="109" t="s">
        <v>363</v>
      </c>
      <c r="D400" s="109"/>
      <c r="E400" s="109"/>
      <c r="F400" s="109"/>
      <c r="G400" s="109"/>
      <c r="H400" s="109"/>
      <c r="I400" s="109"/>
      <c r="J400" s="109"/>
      <c r="K400" s="109"/>
      <c r="L400" s="109"/>
      <c r="M400" s="109" t="s">
        <v>364</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365</v>
      </c>
      <c r="AL400" s="109"/>
      <c r="AM400" s="109"/>
      <c r="AN400" s="109"/>
      <c r="AO400" s="109"/>
      <c r="AP400" s="109"/>
      <c r="AQ400" s="109" t="s">
        <v>23</v>
      </c>
      <c r="AR400" s="109"/>
      <c r="AS400" s="109"/>
      <c r="AT400" s="109"/>
      <c r="AU400" s="111" t="s">
        <v>24</v>
      </c>
      <c r="AV400" s="112"/>
      <c r="AW400" s="112"/>
      <c r="AX400" s="113"/>
    </row>
    <row r="401" spans="1:50" ht="24" customHeight="1" x14ac:dyDescent="0.2">
      <c r="A401" s="103">
        <v>1</v>
      </c>
      <c r="B401" s="103">
        <v>1</v>
      </c>
      <c r="C401" s="108" t="s">
        <v>439</v>
      </c>
      <c r="D401" s="104"/>
      <c r="E401" s="104"/>
      <c r="F401" s="104"/>
      <c r="G401" s="104"/>
      <c r="H401" s="104"/>
      <c r="I401" s="104"/>
      <c r="J401" s="104"/>
      <c r="K401" s="104"/>
      <c r="L401" s="104"/>
      <c r="M401" s="104" t="s">
        <v>412</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1</v>
      </c>
      <c r="AL401" s="106"/>
      <c r="AM401" s="106"/>
      <c r="AN401" s="106"/>
      <c r="AO401" s="106"/>
      <c r="AP401" s="107"/>
      <c r="AQ401" s="108" t="s">
        <v>451</v>
      </c>
      <c r="AR401" s="104"/>
      <c r="AS401" s="104"/>
      <c r="AT401" s="104"/>
      <c r="AU401" s="105" t="s">
        <v>382</v>
      </c>
      <c r="AV401" s="106"/>
      <c r="AW401" s="106"/>
      <c r="AX401" s="107"/>
    </row>
    <row r="402" spans="1:50" ht="24"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2">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2">
      <c r="A433" s="103"/>
      <c r="B433" s="103"/>
      <c r="C433" s="109" t="s">
        <v>363</v>
      </c>
      <c r="D433" s="109"/>
      <c r="E433" s="109"/>
      <c r="F433" s="109"/>
      <c r="G433" s="109"/>
      <c r="H433" s="109"/>
      <c r="I433" s="109"/>
      <c r="J433" s="109"/>
      <c r="K433" s="109"/>
      <c r="L433" s="109"/>
      <c r="M433" s="109" t="s">
        <v>364</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365</v>
      </c>
      <c r="AL433" s="109"/>
      <c r="AM433" s="109"/>
      <c r="AN433" s="109"/>
      <c r="AO433" s="109"/>
      <c r="AP433" s="109"/>
      <c r="AQ433" s="109" t="s">
        <v>23</v>
      </c>
      <c r="AR433" s="109"/>
      <c r="AS433" s="109"/>
      <c r="AT433" s="109"/>
      <c r="AU433" s="111" t="s">
        <v>24</v>
      </c>
      <c r="AV433" s="112"/>
      <c r="AW433" s="112"/>
      <c r="AX433" s="113"/>
    </row>
    <row r="434" spans="1:50" ht="24" customHeight="1" x14ac:dyDescent="0.2">
      <c r="A434" s="103">
        <v>1</v>
      </c>
      <c r="B434" s="103">
        <v>1</v>
      </c>
      <c r="C434" s="104" t="s">
        <v>424</v>
      </c>
      <c r="D434" s="104"/>
      <c r="E434" s="104"/>
      <c r="F434" s="104"/>
      <c r="G434" s="104"/>
      <c r="H434" s="104"/>
      <c r="I434" s="104"/>
      <c r="J434" s="104"/>
      <c r="K434" s="104"/>
      <c r="L434" s="104"/>
      <c r="M434" s="104" t="s">
        <v>415</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1</v>
      </c>
      <c r="AL434" s="106"/>
      <c r="AM434" s="106"/>
      <c r="AN434" s="106"/>
      <c r="AO434" s="106"/>
      <c r="AP434" s="107"/>
      <c r="AQ434" s="108" t="s">
        <v>451</v>
      </c>
      <c r="AR434" s="104"/>
      <c r="AS434" s="104"/>
      <c r="AT434" s="104"/>
      <c r="AU434" s="105" t="s">
        <v>382</v>
      </c>
      <c r="AV434" s="106"/>
      <c r="AW434" s="106"/>
      <c r="AX434" s="107"/>
    </row>
    <row r="435" spans="1:50" ht="24"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hidden="1" x14ac:dyDescent="0.2">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363</v>
      </c>
      <c r="D466" s="109"/>
      <c r="E466" s="109"/>
      <c r="F466" s="109"/>
      <c r="G466" s="109"/>
      <c r="H466" s="109"/>
      <c r="I466" s="109"/>
      <c r="J466" s="109"/>
      <c r="K466" s="109"/>
      <c r="L466" s="109"/>
      <c r="M466" s="109" t="s">
        <v>364</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365</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2">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99" priority="541">
      <formula>IF(RIGHT(TEXT(P14,"0.#"),1)=".",FALSE,TRUE)</formula>
    </cfRule>
    <cfRule type="expression" dxfId="198" priority="542">
      <formula>IF(RIGHT(TEXT(P14,"0.#"),1)=".",TRUE,FALSE)</formula>
    </cfRule>
  </conditionalFormatting>
  <conditionalFormatting sqref="AE23:AI23">
    <cfRule type="expression" dxfId="197" priority="531">
      <formula>IF(RIGHT(TEXT(AE23,"0.#"),1)=".",FALSE,TRUE)</formula>
    </cfRule>
    <cfRule type="expression" dxfId="196" priority="532">
      <formula>IF(RIGHT(TEXT(AE23,"0.#"),1)=".",TRUE,FALSE)</formula>
    </cfRule>
  </conditionalFormatting>
  <conditionalFormatting sqref="AE69:AX69">
    <cfRule type="expression" dxfId="195" priority="463">
      <formula>IF(RIGHT(TEXT(AE69,"0.#"),1)=".",FALSE,TRUE)</formula>
    </cfRule>
    <cfRule type="expression" dxfId="194" priority="464">
      <formula>IF(RIGHT(TEXT(AE69,"0.#"),1)=".",TRUE,FALSE)</formula>
    </cfRule>
  </conditionalFormatting>
  <conditionalFormatting sqref="AE83:AI83">
    <cfRule type="expression" dxfId="193" priority="445">
      <formula>IF(RIGHT(TEXT(AE83,"0.#"),1)=".",FALSE,TRUE)</formula>
    </cfRule>
    <cfRule type="expression" dxfId="192" priority="446">
      <formula>IF(RIGHT(TEXT(AE83,"0.#"),1)=".",TRUE,FALSE)</formula>
    </cfRule>
  </conditionalFormatting>
  <conditionalFormatting sqref="AJ83:AX83">
    <cfRule type="expression" dxfId="191" priority="443">
      <formula>IF(RIGHT(TEXT(AJ83,"0.#"),1)=".",FALSE,TRUE)</formula>
    </cfRule>
    <cfRule type="expression" dxfId="190" priority="444">
      <formula>IF(RIGHT(TEXT(AJ83,"0.#"),1)=".",TRUE,FALSE)</formula>
    </cfRule>
  </conditionalFormatting>
  <conditionalFormatting sqref="L99">
    <cfRule type="expression" dxfId="189" priority="423">
      <formula>IF(RIGHT(TEXT(L99,"0.#"),1)=".",FALSE,TRUE)</formula>
    </cfRule>
    <cfRule type="expression" dxfId="188" priority="424">
      <formula>IF(RIGHT(TEXT(L99,"0.#"),1)=".",TRUE,FALSE)</formula>
    </cfRule>
  </conditionalFormatting>
  <conditionalFormatting sqref="L104">
    <cfRule type="expression" dxfId="187" priority="421">
      <formula>IF(RIGHT(TEXT(L104,"0.#"),1)=".",FALSE,TRUE)</formula>
    </cfRule>
    <cfRule type="expression" dxfId="186" priority="422">
      <formula>IF(RIGHT(TEXT(L104,"0.#"),1)=".",TRUE,FALSE)</formula>
    </cfRule>
  </conditionalFormatting>
  <conditionalFormatting sqref="R104">
    <cfRule type="expression" dxfId="185" priority="419">
      <formula>IF(RIGHT(TEXT(R104,"0.#"),1)=".",FALSE,TRUE)</formula>
    </cfRule>
    <cfRule type="expression" dxfId="184" priority="420">
      <formula>IF(RIGHT(TEXT(R104,"0.#"),1)=".",TRUE,FALSE)</formula>
    </cfRule>
  </conditionalFormatting>
  <conditionalFormatting sqref="P18:AX18">
    <cfRule type="expression" dxfId="183" priority="417">
      <formula>IF(RIGHT(TEXT(P18,"0.#"),1)=".",FALSE,TRUE)</formula>
    </cfRule>
    <cfRule type="expression" dxfId="182" priority="418">
      <formula>IF(RIGHT(TEXT(P18,"0.#"),1)=".",TRUE,FALSE)</formula>
    </cfRule>
  </conditionalFormatting>
  <conditionalFormatting sqref="Y181">
    <cfRule type="expression" dxfId="181" priority="413">
      <formula>IF(RIGHT(TEXT(Y181,"0.#"),1)=".",FALSE,TRUE)</formula>
    </cfRule>
    <cfRule type="expression" dxfId="180" priority="414">
      <formula>IF(RIGHT(TEXT(Y181,"0.#"),1)=".",TRUE,FALSE)</formula>
    </cfRule>
  </conditionalFormatting>
  <conditionalFormatting sqref="Y190">
    <cfRule type="expression" dxfId="179" priority="409">
      <formula>IF(RIGHT(TEXT(Y190,"0.#"),1)=".",FALSE,TRUE)</formula>
    </cfRule>
    <cfRule type="expression" dxfId="178" priority="410">
      <formula>IF(RIGHT(TEXT(Y190,"0.#"),1)=".",TRUE,FALSE)</formula>
    </cfRule>
  </conditionalFormatting>
  <conditionalFormatting sqref="AK236">
    <cfRule type="expression" dxfId="177" priority="331">
      <formula>IF(RIGHT(TEXT(AK236,"0.#"),1)=".",FALSE,TRUE)</formula>
    </cfRule>
    <cfRule type="expression" dxfId="176" priority="332">
      <formula>IF(RIGHT(TEXT(AK236,"0.#"),1)=".",TRUE,FALSE)</formula>
    </cfRule>
  </conditionalFormatting>
  <conditionalFormatting sqref="AE54:AS54">
    <cfRule type="expression" dxfId="175" priority="281">
      <formula>IF(RIGHT(TEXT(AE54,"0.#"),1)=".",FALSE,TRUE)</formula>
    </cfRule>
    <cfRule type="expression" dxfId="174" priority="282">
      <formula>IF(RIGHT(TEXT(AE54,"0.#"),1)=".",TRUE,FALSE)</formula>
    </cfRule>
  </conditionalFormatting>
  <conditionalFormatting sqref="P16:AQ17 P15:AX15 P13:AX13">
    <cfRule type="expression" dxfId="173" priority="239">
      <formula>IF(RIGHT(TEXT(P13,"0.#"),1)=".",FALSE,TRUE)</formula>
    </cfRule>
    <cfRule type="expression" dxfId="172" priority="240">
      <formula>IF(RIGHT(TEXT(P13,"0.#"),1)=".",TRUE,FALSE)</formula>
    </cfRule>
  </conditionalFormatting>
  <conditionalFormatting sqref="P19:AJ19">
    <cfRule type="expression" dxfId="171" priority="237">
      <formula>IF(RIGHT(TEXT(P19,"0.#"),1)=".",FALSE,TRUE)</formula>
    </cfRule>
    <cfRule type="expression" dxfId="170" priority="238">
      <formula>IF(RIGHT(TEXT(P19,"0.#"),1)=".",TRUE,FALSE)</formula>
    </cfRule>
  </conditionalFormatting>
  <conditionalFormatting sqref="AE55:AX55">
    <cfRule type="expression" dxfId="169" priority="233">
      <formula>IF(RIGHT(TEXT(AE55,"0.#"),1)=".",FALSE,TRUE)</formula>
    </cfRule>
    <cfRule type="expression" dxfId="168" priority="234">
      <formula>IF(RIGHT(TEXT(AE55,"0.#"),1)=".",TRUE,FALSE)</formula>
    </cfRule>
  </conditionalFormatting>
  <conditionalFormatting sqref="AE68:AS68">
    <cfRule type="expression" dxfId="167" priority="229">
      <formula>IF(RIGHT(TEXT(AE68,"0.#"),1)=".",FALSE,TRUE)</formula>
    </cfRule>
    <cfRule type="expression" dxfId="166" priority="230">
      <formula>IF(RIGHT(TEXT(AE68,"0.#"),1)=".",TRUE,FALSE)</formula>
    </cfRule>
  </conditionalFormatting>
  <conditionalFormatting sqref="AE95:AI95 AE92:AI92 AE89:AI89 AE86:AI86">
    <cfRule type="expression" dxfId="165" priority="227">
      <formula>IF(RIGHT(TEXT(AE86,"0.#"),1)=".",FALSE,TRUE)</formula>
    </cfRule>
    <cfRule type="expression" dxfId="164" priority="228">
      <formula>IF(RIGHT(TEXT(AE86,"0.#"),1)=".",TRUE,FALSE)</formula>
    </cfRule>
  </conditionalFormatting>
  <conditionalFormatting sqref="AJ95:AX95 AJ92:AX92 AJ89:AX89 AJ86:AX86">
    <cfRule type="expression" dxfId="163" priority="225">
      <formula>IF(RIGHT(TEXT(AJ86,"0.#"),1)=".",FALSE,TRUE)</formula>
    </cfRule>
    <cfRule type="expression" dxfId="162" priority="226">
      <formula>IF(RIGHT(TEXT(AJ86,"0.#"),1)=".",TRUE,FALSE)</formula>
    </cfRule>
  </conditionalFormatting>
  <conditionalFormatting sqref="L100:L103 L98">
    <cfRule type="expression" dxfId="161" priority="223">
      <formula>IF(RIGHT(TEXT(L98,"0.#"),1)=".",FALSE,TRUE)</formula>
    </cfRule>
    <cfRule type="expression" dxfId="160" priority="224">
      <formula>IF(RIGHT(TEXT(L98,"0.#"),1)=".",TRUE,FALSE)</formula>
    </cfRule>
  </conditionalFormatting>
  <conditionalFormatting sqref="R98">
    <cfRule type="expression" dxfId="159" priority="219">
      <formula>IF(RIGHT(TEXT(R98,"0.#"),1)=".",FALSE,TRUE)</formula>
    </cfRule>
    <cfRule type="expression" dxfId="158" priority="220">
      <formula>IF(RIGHT(TEXT(R98,"0.#"),1)=".",TRUE,FALSE)</formula>
    </cfRule>
  </conditionalFormatting>
  <conditionalFormatting sqref="R99:R103">
    <cfRule type="expression" dxfId="157" priority="217">
      <formula>IF(RIGHT(TEXT(R99,"0.#"),1)=".",FALSE,TRUE)</formula>
    </cfRule>
    <cfRule type="expression" dxfId="156" priority="218">
      <formula>IF(RIGHT(TEXT(R99,"0.#"),1)=".",TRUE,FALSE)</formula>
    </cfRule>
  </conditionalFormatting>
  <conditionalFormatting sqref="Y182:Y189 Y180">
    <cfRule type="expression" dxfId="155" priority="215">
      <formula>IF(RIGHT(TEXT(Y180,"0.#"),1)=".",FALSE,TRUE)</formula>
    </cfRule>
    <cfRule type="expression" dxfId="154" priority="216">
      <formula>IF(RIGHT(TEXT(Y180,"0.#"),1)=".",TRUE,FALSE)</formula>
    </cfRule>
  </conditionalFormatting>
  <conditionalFormatting sqref="AU181">
    <cfRule type="expression" dxfId="153" priority="213">
      <formula>IF(RIGHT(TEXT(AU181,"0.#"),1)=".",FALSE,TRUE)</formula>
    </cfRule>
    <cfRule type="expression" dxfId="152" priority="214">
      <formula>IF(RIGHT(TEXT(AU181,"0.#"),1)=".",TRUE,FALSE)</formula>
    </cfRule>
  </conditionalFormatting>
  <conditionalFormatting sqref="AU190">
    <cfRule type="expression" dxfId="151" priority="211">
      <formula>IF(RIGHT(TEXT(AU190,"0.#"),1)=".",FALSE,TRUE)</formula>
    </cfRule>
    <cfRule type="expression" dxfId="150" priority="212">
      <formula>IF(RIGHT(TEXT(AU190,"0.#"),1)=".",TRUE,FALSE)</formula>
    </cfRule>
  </conditionalFormatting>
  <conditionalFormatting sqref="AU182:AU189 AU180">
    <cfRule type="expression" dxfId="149" priority="209">
      <formula>IF(RIGHT(TEXT(AU180,"0.#"),1)=".",FALSE,TRUE)</formula>
    </cfRule>
    <cfRule type="expression" dxfId="148" priority="210">
      <formula>IF(RIGHT(TEXT(AU180,"0.#"),1)=".",TRUE,FALSE)</formula>
    </cfRule>
  </conditionalFormatting>
  <conditionalFormatting sqref="Y220 Y207 Y194">
    <cfRule type="expression" dxfId="147" priority="195">
      <formula>IF(RIGHT(TEXT(Y194,"0.#"),1)=".",FALSE,TRUE)</formula>
    </cfRule>
    <cfRule type="expression" dxfId="146" priority="196">
      <formula>IF(RIGHT(TEXT(Y194,"0.#"),1)=".",TRUE,FALSE)</formula>
    </cfRule>
  </conditionalFormatting>
  <conditionalFormatting sqref="Y229 Y216 Y203">
    <cfRule type="expression" dxfId="145" priority="193">
      <formula>IF(RIGHT(TEXT(Y203,"0.#"),1)=".",FALSE,TRUE)</formula>
    </cfRule>
    <cfRule type="expression" dxfId="144" priority="194">
      <formula>IF(RIGHT(TEXT(Y203,"0.#"),1)=".",TRUE,FALSE)</formula>
    </cfRule>
  </conditionalFormatting>
  <conditionalFormatting sqref="Y221:Y228 Y219 Y208:Y215 Y206 Y195:Y202 Y193">
    <cfRule type="expression" dxfId="143" priority="191">
      <formula>IF(RIGHT(TEXT(Y193,"0.#"),1)=".",FALSE,TRUE)</formula>
    </cfRule>
    <cfRule type="expression" dxfId="142" priority="192">
      <formula>IF(RIGHT(TEXT(Y193,"0.#"),1)=".",TRUE,FALSE)</formula>
    </cfRule>
  </conditionalFormatting>
  <conditionalFormatting sqref="AU220 AU207 AU194">
    <cfRule type="expression" dxfId="141" priority="189">
      <formula>IF(RIGHT(TEXT(AU194,"0.#"),1)=".",FALSE,TRUE)</formula>
    </cfRule>
    <cfRule type="expression" dxfId="140" priority="190">
      <formula>IF(RIGHT(TEXT(AU194,"0.#"),1)=".",TRUE,FALSE)</formula>
    </cfRule>
  </conditionalFormatting>
  <conditionalFormatting sqref="AU229 AU216 AU203">
    <cfRule type="expression" dxfId="139" priority="187">
      <formula>IF(RIGHT(TEXT(AU203,"0.#"),1)=".",FALSE,TRUE)</formula>
    </cfRule>
    <cfRule type="expression" dxfId="138" priority="188">
      <formula>IF(RIGHT(TEXT(AU203,"0.#"),1)=".",TRUE,FALSE)</formula>
    </cfRule>
  </conditionalFormatting>
  <conditionalFormatting sqref="AU221:AU228 AU219 AU208:AU215 AU206 AU195:AU202 AU193">
    <cfRule type="expression" dxfId="137" priority="185">
      <formula>IF(RIGHT(TEXT(AU193,"0.#"),1)=".",FALSE,TRUE)</formula>
    </cfRule>
    <cfRule type="expression" dxfId="136" priority="186">
      <formula>IF(RIGHT(TEXT(AU193,"0.#"),1)=".",TRUE,FALSE)</formula>
    </cfRule>
  </conditionalFormatting>
  <conditionalFormatting sqref="AE56:AS56">
    <cfRule type="expression" dxfId="135" priority="159">
      <formula>IF(AND(AE56&gt;=0, RIGHT(TEXT(AE56,"0.#"),1)&lt;&gt;"."),TRUE,FALSE)</formula>
    </cfRule>
    <cfRule type="expression" dxfId="134" priority="160">
      <formula>IF(AND(AE56&gt;=0, RIGHT(TEXT(AE56,"0.#"),1)="."),TRUE,FALSE)</formula>
    </cfRule>
    <cfRule type="expression" dxfId="133" priority="161">
      <formula>IF(AND(AE56&lt;0, RIGHT(TEXT(AE56,"0.#"),1)&lt;&gt;"."),TRUE,FALSE)</formula>
    </cfRule>
    <cfRule type="expression" dxfId="132" priority="162">
      <formula>IF(AND(AE56&lt;0, RIGHT(TEXT(AE56,"0.#"),1)="."),TRUE,FALSE)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230"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3" sqref="T13"/>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375</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375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375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2015-06-18T08:17:26Z</cp:lastPrinted>
  <dcterms:created xsi:type="dcterms:W3CDTF">2012-03-13T00:50:25Z</dcterms:created>
  <dcterms:modified xsi:type="dcterms:W3CDTF">2015-08-27T12:44:43Z</dcterms:modified>
</cp:coreProperties>
</file>