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20610" windowHeight="444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<sst xmlns="http://schemas.openxmlformats.org/spreadsheetml/2006/main" count="794" uniqueCount="466">
  <si>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</si>
  <si>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</si>
  <si>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</si>
  <si>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</si>
  <si>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</si>
  <si>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</si>
  <si>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</si>
  <si>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</si>
  <si>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</si>
  <si>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</si>
  <si>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</si>
  <si>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</si>
  <si>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</si>
  <si>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</si>
  <si>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</si>
  <si>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</si>
  <si>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</si>
  <si>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</si>
  <si>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</si>
  <si>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</si>
  <si>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</si>
  <si>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</si>
  <si>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</si>
  <si>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</si>
  <si>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</si>
  <si>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</si>
  <si>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</si>
  <si>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</si>
  <si>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</si>
  <si>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</si>
  <si>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</si>
  <si>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</si>
  <si>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</si>
  <si>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</si>
  <si>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</si>
  <si>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</si>
  <si>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</si>
  <si>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</si>
  <si>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</si>
  <si>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</si>
  <si>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</si>
  <si>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</si>
  <si>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</si>
  <si>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</si>
  <si>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</si>
  <si>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</si>
  <si>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</si>
  <si>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</si>
  <si>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</si>
  <si>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</si>
  <si>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</si>
  <si>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</si>
  <si>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</si>
  <si>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</si>
  <si>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</si>
  <si>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</si>
  <si>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</si>
  <si>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</si>
  <si>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</si>
  <si>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</si>
  <si>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</si>
  <si>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</si>
  <si>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</si>
  <si>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</si>
  <si>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</si>
  <si>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</si>
  <si>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</si>
  <si>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</si>
  <si>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</si>
  <si>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</si>
  <si>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</si>
  <si>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</si>
  <si>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</si>
  <si>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</si>
  <si>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</si>
  <si>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</si>
  <si>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</si>
  <si>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</si>
  <si>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</si>
  <si>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</si>
  <si>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</si>
  <si>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</si>
  <si>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</si>
  <si>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</si>
  <si>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</si>
  <si>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</si>
  <si>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</si>
  <si>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</si>
  <si>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</si>
  <si>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</si>
  <si>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</si>
  <si>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</si>
  <si>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</si>
  <si>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</si>
  <si>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</si>
  <si>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</si>
  <si>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</si>
  <si>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</si>
  <si>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</si>
  <si>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</si>
  <si>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</si>
  <si>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</si>
  <si>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</si>
  <si>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</si>
  <si>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</si>
  <si>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</si>
  <si>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</si>
  <si>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</si>
  <si>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</si>
  <si>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</si>
  <si>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</si>
  <si>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</si>
  <si>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</si>
  <si>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</si>
  <si>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</si>
  <si>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</si>
  <si>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</si>
  <si>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</si>
  <si>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</si>
  <si>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</si>
  <si>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</si>
  <si>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</si>
  <si>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</si>
  <si>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</si>
  <si>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</si>
  <si>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</si>
  <si>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</si>
  <si>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</si>
  <si>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</si>
  <si>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</si>
  <si>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</si>
  <si>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</si>
  <si>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</si>
  <si>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</si>
  <si>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</si>
  <si>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</si>
  <si>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</si>
  <si>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</si>
  <si>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</si>
  <si>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</si>
  <si>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</si>
  <si>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</si>
  <si>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</si>
  <si>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</si>
  <si>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</si>
  <si>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</si>
  <si>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</si>
  <si>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</si>
  <si>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</si>
  <si>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</si>
  <si>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</si>
  <si>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</si>
  <si>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</si>
  <si>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</si>
  <si>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</si>
  <si>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</si>
  <si>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</si>
  <si>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</si>
  <si>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</si>
  <si>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</si>
  <si>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</si>
  <si>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</si>
  <si>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</si>
  <si>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</si>
  <si>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</si>
  <si>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</si>
  <si>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</si>
  <si>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</si>
  <si>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</si>
  <si>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</si>
  <si>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</si>
  <si>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</si>
  <si>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</si>
  <si>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</si>
  <si>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</si>
  <si>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</si>
  <si>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</si>
  <si>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</si>
  <si>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</si>
  <si>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</si>
  <si>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</si>
  <si>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</si>
  <si>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</si>
  <si>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</si>
  <si>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</si>
  <si>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</si>
  <si>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</si>
  <si>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</si>
  <si>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</si>
  <si>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</si>
  <si>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</si>
  <si>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</si>
  <si>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</si>
  <si>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</si>
  <si>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</si>
  <si>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</si>
  <si>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</si>
  <si>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</si>
  <si>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</si>
  <si>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</si>
  <si>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</si>
  <si>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</si>
  <si>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</si>
  <si>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</si>
  <si>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</si>
  <si>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</si>
  <si>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</si>
  <si>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</si>
  <si>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</si>
  <si>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</si>
  <si>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</si>
  <si>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</si>
  <si>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</si>
  <si>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</si>
  <si>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</si>
  <si>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</si>
  <si>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</si>
  <si>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</si>
  <si>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</si>
  <si>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</si>
  <si>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</si>
  <si>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</si>
  <si>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</si>
  <si>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</si>
  <si>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</si>
  <si>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</si>
  <si>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</si>
  <si>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</si>
  <si>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</si>
  <si>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</si>
  <si>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</si>
  <si>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</si>
  <si>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</si>
  <si>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</si>
  <si>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</si>
  <si>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</si>
  <si>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</si>
  <si>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</si>
  <si>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</si>
  <si>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</si>
  <si>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</si>
  <si>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</si>
  <si>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</si>
  <si>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</si>
  <si>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</si>
  <si>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</si>
  <si>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</si>
  <si>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</si>
  <si>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</si>
  <si>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</si>
  <si>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</si>
  <si>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</si>
  <si>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</si>
  <si>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</si>
  <si>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</si>
  <si>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</si>
  <si>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</si>
  <si>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</si>
  <si>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</si>
  <si>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</si>
  <si>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</si>
  <si>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</si>
  <si>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</si>
  <si>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</si>
  <si>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</si>
  <si>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</si>
  <si>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</si>
  <si>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</si>
  <si>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</si>
  <si>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</si>
  <si>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</si>
  <si>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</si>
  <si>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</si>
  <si>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</si>
  <si>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</si>
  <si>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</si>
  <si>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</si>
  <si>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</si>
  <si>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</si>
  <si>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</si>
  <si>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</si>
  <si>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</si>
  <si>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</si>
  <si>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</si>
  <si>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</si>
  <si>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</si>
  <si>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</si>
  <si>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</si>
  <si>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</si>
  <si>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</si>
  <si>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</si>
  <si>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</si>
  <si>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</si>
  <si>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</si>
  <si>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</si>
  <si>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</si>
  <si>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</si>
  <si>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</si>
  <si>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</si>
  <si>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</si>
  <si>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</si>
  <si>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</si>
  <si>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</si>
  <si>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</si>
  <si>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</si>
  <si>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</si>
  <si>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</si>
  <si>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</si>
  <si>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</si>
  <si>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</si>
  <si>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</si>
  <si>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</si>
  <si>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</si>
  <si>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</si>
  <si>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</si>
  <si>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</si>
  <si>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</si>
  <si>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</si>
  <si>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</si>
  <si>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</si>
  <si>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</si>
  <si>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</si>
  <si>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</si>
  <si>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</si>
  <si>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</si>
  <si>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</si>
  <si>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</si>
  <si>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</si>
  <si>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</si>
  <si>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</si>
  <si>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</si>
  <si>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</si>
  <si>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</si>
  <si>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</si>
  <si>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</si>
  <si>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</si>
  <si>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</si>
  <si>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</si>
  <si>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</si>
  <si>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</si>
  <si>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</si>
  <si>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</si>
  <si>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</si>
  <si>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</si>
  <si>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</si>
  <si>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</si>
  <si>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</si>
  <si>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</si>
  <si>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</si>
  <si>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</si>
  <si>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</si>
  <si>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</si>
  <si>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</si>
  <si>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</si>
  <si>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</si>
  <si>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</si>
  <si>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</si>
  <si>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</si>
  <si>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</si>
  <si>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</si>
  <si>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</si>
  <si>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</si>
  <si>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</si>
  <si>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</si>
  <si>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</si>
  <si>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</si>
  <si>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</si>
  <si>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</si>
  <si>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</si>
  <si>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</si>
  <si>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</si>
  <si>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</si>
  <si>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</si>
  <si>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</si>
  <si>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</si>
  <si>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</si>
  <si>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</si>
  <si>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</si>
  <si>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</si>
  <si>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</si>
  <si>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</si>
  <si>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t>
  </si>
  <si>
    <t>公共施設への再生可能エネルギー・先進的設備等導入推進事業</t>
    <phoneticPr fontId="5"/>
  </si>
  <si>
    <t>総合環境政策局
廃棄物・リサイクル対策部</t>
    <phoneticPr fontId="5"/>
  </si>
  <si>
    <t>環境計画課
廃棄物対策課</t>
    <phoneticPr fontId="5"/>
  </si>
  <si>
    <t>環境計画課長　大村　卓
廃棄物対策課長　和田　篤也</t>
    <phoneticPr fontId="5"/>
  </si>
  <si>
    <t>１．地球温暖化対策の推進
 1-2 国内における温室効果ガスの排出抑制</t>
    <phoneticPr fontId="5"/>
  </si>
  <si>
    <t>特別会計に関する法律第85条第3項第1号ホ
施行令第50条第7項第10号</t>
    <phoneticPr fontId="5"/>
  </si>
  <si>
    <t>―</t>
    <phoneticPr fontId="5"/>
  </si>
  <si>
    <t>東日本大震災及び原子力発電所の事故に伴うエネルギー需給の逼迫を踏まえ、防災拠点等への再生可能エネルギー等の自立分散型エネルギーシステムの導入及び廃棄物処理施設への省エネ効果に優れた先進的設備の導入を支援することにより、低炭素な地域づくりを全国に展開する。</t>
    <phoneticPr fontId="5"/>
  </si>
  <si>
    <t>-</t>
    <phoneticPr fontId="5"/>
  </si>
  <si>
    <t>-</t>
    <phoneticPr fontId="5"/>
  </si>
  <si>
    <t>-</t>
    <phoneticPr fontId="5"/>
  </si>
  <si>
    <t>CO2削減量</t>
    <phoneticPr fontId="5"/>
  </si>
  <si>
    <t>t-CO2/年</t>
    <rPh sb="6" eb="7">
      <t>ネン</t>
    </rPh>
    <phoneticPr fontId="5"/>
  </si>
  <si>
    <t>t-CO2/年</t>
    <phoneticPr fontId="5"/>
  </si>
  <si>
    <t>-</t>
    <phoneticPr fontId="5"/>
  </si>
  <si>
    <t>-</t>
    <phoneticPr fontId="5"/>
  </si>
  <si>
    <t>事業実施自治体数</t>
    <phoneticPr fontId="5"/>
  </si>
  <si>
    <t>箇所</t>
    <rPh sb="0" eb="2">
      <t>カショ</t>
    </rPh>
    <phoneticPr fontId="5"/>
  </si>
  <si>
    <t>-</t>
    <phoneticPr fontId="5"/>
  </si>
  <si>
    <t>執行額／事業実施自治体数</t>
    <rPh sb="0" eb="2">
      <t>シッコウ</t>
    </rPh>
    <rPh sb="2" eb="3">
      <t>ガク</t>
    </rPh>
    <rPh sb="4" eb="6">
      <t>ジギョウ</t>
    </rPh>
    <rPh sb="6" eb="8">
      <t>ジッシ</t>
    </rPh>
    <rPh sb="8" eb="11">
      <t>ジチタイ</t>
    </rPh>
    <rPh sb="11" eb="12">
      <t>スウ</t>
    </rPh>
    <phoneticPr fontId="5"/>
  </si>
  <si>
    <t>12,100/15</t>
    <phoneticPr fontId="5"/>
  </si>
  <si>
    <t>24,500/21</t>
    <phoneticPr fontId="5"/>
  </si>
  <si>
    <t>22,000/19</t>
    <phoneticPr fontId="5"/>
  </si>
  <si>
    <t>二酸化炭素排出抑制
対策事業費等補助金</t>
    <phoneticPr fontId="5"/>
  </si>
  <si>
    <t>二酸化炭素排出抑制
対策事業費交付金</t>
    <phoneticPr fontId="5"/>
  </si>
  <si>
    <t>‐</t>
  </si>
  <si>
    <t>　平成26年度の総務省の行政評価・監視結果において、「環境省は、都道府県に対し、事業計画の正確性の確保等・費用対効果の高い事業採択の推進・的確な効果検証を踏まえた事業の推進・CO2排出削減効果の確実な発現について、交付要綱等に明示して指導すること。」との指摘があった。指摘を踏まえ、平成26年度中に規程を改正し、都道府県に対し周知徹底を図り、指導に努めているところ。</t>
    <phoneticPr fontId="5"/>
  </si>
  <si>
    <t>①防災拠点等への再生可能エネルギー等導入推進事業</t>
    <phoneticPr fontId="5"/>
  </si>
  <si>
    <t>②廃棄物処理施設への先進的設備導入事業</t>
  </si>
  <si>
    <t>補助金</t>
    <phoneticPr fontId="5"/>
  </si>
  <si>
    <t>基金造成</t>
    <phoneticPr fontId="5"/>
  </si>
  <si>
    <t>補助金</t>
    <phoneticPr fontId="5"/>
  </si>
  <si>
    <t>奈良県</t>
    <rPh sb="0" eb="3">
      <t>ナラケン</t>
    </rPh>
    <phoneticPr fontId="5"/>
  </si>
  <si>
    <t>石川県</t>
    <rPh sb="0" eb="2">
      <t>イシカワ</t>
    </rPh>
    <rPh sb="2" eb="3">
      <t>ケン</t>
    </rPh>
    <phoneticPr fontId="5"/>
  </si>
  <si>
    <t>埼玉県</t>
    <rPh sb="0" eb="2">
      <t>サイタマ</t>
    </rPh>
    <rPh sb="2" eb="3">
      <t>ケン</t>
    </rPh>
    <phoneticPr fontId="5"/>
  </si>
  <si>
    <t>三重県</t>
    <rPh sb="0" eb="3">
      <t>ミエケン</t>
    </rPh>
    <phoneticPr fontId="5"/>
  </si>
  <si>
    <t>山口県</t>
    <phoneticPr fontId="5"/>
  </si>
  <si>
    <t>愛知県</t>
    <rPh sb="0" eb="3">
      <t>アイチケン</t>
    </rPh>
    <phoneticPr fontId="5"/>
  </si>
  <si>
    <t>長崎県</t>
    <rPh sb="0" eb="3">
      <t>ナガサキケン</t>
    </rPh>
    <phoneticPr fontId="5"/>
  </si>
  <si>
    <t>鹿児島県</t>
    <phoneticPr fontId="5"/>
  </si>
  <si>
    <t>沖縄県</t>
    <rPh sb="0" eb="2">
      <t>オキナワ</t>
    </rPh>
    <rPh sb="2" eb="3">
      <t>ケン</t>
    </rPh>
    <phoneticPr fontId="5"/>
  </si>
  <si>
    <t>福井県</t>
    <rPh sb="0" eb="3">
      <t>フクイケン</t>
    </rPh>
    <phoneticPr fontId="5"/>
  </si>
  <si>
    <t>基金造成</t>
    <phoneticPr fontId="5"/>
  </si>
  <si>
    <t>基金造成</t>
    <phoneticPr fontId="5"/>
  </si>
  <si>
    <t>-</t>
    <phoneticPr fontId="5"/>
  </si>
  <si>
    <t>-</t>
    <phoneticPr fontId="5"/>
  </si>
  <si>
    <t>-</t>
    <phoneticPr fontId="5"/>
  </si>
  <si>
    <t>-</t>
    <phoneticPr fontId="5"/>
  </si>
  <si>
    <t>A.奈良県</t>
    <rPh sb="2" eb="5">
      <t>ナラケン</t>
    </rPh>
    <phoneticPr fontId="5"/>
  </si>
  <si>
    <t>平成29年度（24～26年度の基金事業終了後）において、CO2を27,034t-CO2/年、削減する
（27年度事業分は24、25及び26年度の内容を踏まえて推計しているため、この目標値は事業採択後に最終的に確定する。)</t>
    <rPh sb="90" eb="93">
      <t>モクヒョウチ</t>
    </rPh>
    <rPh sb="100" eb="103">
      <t>サイシュウテキ</t>
    </rPh>
    <rPh sb="104" eb="106">
      <t>カクテイ</t>
    </rPh>
    <phoneticPr fontId="5"/>
  </si>
  <si>
    <t>百万円/箇所</t>
    <rPh sb="0" eb="1">
      <t>ヒャク</t>
    </rPh>
    <rPh sb="1" eb="3">
      <t>マンエン</t>
    </rPh>
    <rPh sb="4" eb="6">
      <t>カショ</t>
    </rPh>
    <phoneticPr fontId="5"/>
  </si>
  <si>
    <t>百万円/箇所</t>
    <phoneticPr fontId="5"/>
  </si>
  <si>
    <t>新24-029</t>
    <phoneticPr fontId="5"/>
  </si>
  <si>
    <t>010</t>
    <phoneticPr fontId="5"/>
  </si>
  <si>
    <t>033</t>
    <phoneticPr fontId="5"/>
  </si>
  <si>
    <t>　本事業は、「災害に強く、低炭素な地域づくり」を地方自治体の創意工夫のもと全国に展開することを目的としており、「災害に強く、低炭素な地域づくり」の推進は、今日の国民や社会のニーズに合致する。</t>
    <rPh sb="73" eb="75">
      <t>スイシン</t>
    </rPh>
    <rPh sb="77" eb="79">
      <t>コンニチ</t>
    </rPh>
    <rPh sb="80" eb="82">
      <t>コクミン</t>
    </rPh>
    <rPh sb="83" eb="85">
      <t>シャカイ</t>
    </rPh>
    <rPh sb="90" eb="92">
      <t>ガッチ</t>
    </rPh>
    <phoneticPr fontId="5"/>
  </si>
  <si>
    <t>　地球温暖化対策推進法に基づく地方公共団体実行計画の実施を促進する観点からも、政府が積極的に支援を行い推進していくべきものである。</t>
    <phoneticPr fontId="5"/>
  </si>
  <si>
    <t>　東日本大震災及び原子力発電所の事故に伴うエネルギー需給の逼迫を踏まえ、低炭素な地域づくりの全国展開は非常に重要であり、本事業は優先度が高い事業である。</t>
    <rPh sb="1" eb="4">
      <t>ヒガシニホン</t>
    </rPh>
    <rPh sb="4" eb="7">
      <t>ダイシンサイ</t>
    </rPh>
    <rPh sb="7" eb="8">
      <t>オヨ</t>
    </rPh>
    <rPh sb="9" eb="12">
      <t>ゲンシリョク</t>
    </rPh>
    <rPh sb="12" eb="14">
      <t>ハツデン</t>
    </rPh>
    <rPh sb="14" eb="15">
      <t>ショ</t>
    </rPh>
    <rPh sb="16" eb="18">
      <t>ジコ</t>
    </rPh>
    <rPh sb="19" eb="20">
      <t>トモナ</t>
    </rPh>
    <rPh sb="26" eb="28">
      <t>ジュキュウ</t>
    </rPh>
    <rPh sb="29" eb="31">
      <t>ヒッパク</t>
    </rPh>
    <rPh sb="32" eb="33">
      <t>フ</t>
    </rPh>
    <rPh sb="36" eb="39">
      <t>テイタンソ</t>
    </rPh>
    <rPh sb="40" eb="42">
      <t>チイキ</t>
    </rPh>
    <rPh sb="46" eb="48">
      <t>ゼンコク</t>
    </rPh>
    <rPh sb="48" eb="50">
      <t>テンカイ</t>
    </rPh>
    <rPh sb="51" eb="53">
      <t>ヒジョウ</t>
    </rPh>
    <rPh sb="54" eb="56">
      <t>ジュウヨウ</t>
    </rPh>
    <rPh sb="60" eb="61">
      <t>ホン</t>
    </rPh>
    <rPh sb="61" eb="63">
      <t>ジギョウ</t>
    </rPh>
    <rPh sb="64" eb="67">
      <t>ユウセンド</t>
    </rPh>
    <rPh sb="68" eb="69">
      <t>タカ</t>
    </rPh>
    <rPh sb="70" eb="72">
      <t>ジギョウ</t>
    </rPh>
    <phoneticPr fontId="5"/>
  </si>
  <si>
    <t>‐</t>
    <phoneticPr fontId="5"/>
  </si>
  <si>
    <t>－</t>
    <phoneticPr fontId="5"/>
  </si>
  <si>
    <t>　事業実施の際は、各自治体の財務規則等に基づく競争性のある手続きを原則としており、コスト削減が図られる制度としている。</t>
    <phoneticPr fontId="5"/>
  </si>
  <si>
    <t>　本事業の実施にあたっては、各自治体において、外部有識者等から構成される評価委員会を設置し、事業の立案段階から実施後の評価までの一連のプロセスにおける効率性や透明性を適切に検証できる仕組み（ＰＤＣＡサイクル）を構築した上で、地域の実情に応じて弾力的かつ効果的な事業を実施している。</t>
    <phoneticPr fontId="5"/>
  </si>
  <si>
    <t>　本事業を行うために必要な経費については、実施要領において限定している。</t>
    <rPh sb="1" eb="2">
      <t>ホン</t>
    </rPh>
    <rPh sb="2" eb="4">
      <t>ジギョウ</t>
    </rPh>
    <rPh sb="5" eb="6">
      <t>オコナ</t>
    </rPh>
    <rPh sb="10" eb="12">
      <t>ヒツヨウ</t>
    </rPh>
    <rPh sb="13" eb="15">
      <t>ケイヒ</t>
    </rPh>
    <rPh sb="21" eb="23">
      <t>ジッシ</t>
    </rPh>
    <rPh sb="23" eb="25">
      <t>ヨウリョウ</t>
    </rPh>
    <rPh sb="29" eb="31">
      <t>ゲンテイ</t>
    </rPh>
    <phoneticPr fontId="5"/>
  </si>
  <si>
    <t>　地域の防災拠点等に再生可能エネルギー等の導入を支援する事業であり、平常時においても十分に活用されている。</t>
    <rPh sb="1" eb="3">
      <t>チイキ</t>
    </rPh>
    <rPh sb="4" eb="6">
      <t>ボウサイ</t>
    </rPh>
    <rPh sb="6" eb="8">
      <t>キョテン</t>
    </rPh>
    <rPh sb="8" eb="9">
      <t>トウ</t>
    </rPh>
    <rPh sb="10" eb="12">
      <t>サイセイ</t>
    </rPh>
    <rPh sb="12" eb="14">
      <t>カノウ</t>
    </rPh>
    <rPh sb="19" eb="20">
      <t>トウ</t>
    </rPh>
    <rPh sb="21" eb="23">
      <t>ドウニュウ</t>
    </rPh>
    <rPh sb="24" eb="26">
      <t>シエン</t>
    </rPh>
    <rPh sb="28" eb="30">
      <t>ジギョウ</t>
    </rPh>
    <rPh sb="34" eb="37">
      <t>ヘイジョウジ</t>
    </rPh>
    <rPh sb="42" eb="44">
      <t>ジュウブン</t>
    </rPh>
    <rPh sb="45" eb="47">
      <t>カツヨウ</t>
    </rPh>
    <phoneticPr fontId="5"/>
  </si>
  <si>
    <t>　実施要領において交付率を定めており、妥当である。</t>
    <rPh sb="1" eb="3">
      <t>ジッシ</t>
    </rPh>
    <rPh sb="3" eb="5">
      <t>ヨウリョウ</t>
    </rPh>
    <rPh sb="9" eb="12">
      <t>コウフリツ</t>
    </rPh>
    <rPh sb="13" eb="14">
      <t>サダ</t>
    </rPh>
    <rPh sb="19" eb="21">
      <t>ダトウ</t>
    </rPh>
    <phoneticPr fontId="5"/>
  </si>
  <si>
    <t>-</t>
    <phoneticPr fontId="5"/>
  </si>
  <si>
    <t>　本事業は、複数年度の弾力的な執行が可能な基金方式で実施しており、成果目標は基金事業終了後に設定しているため。</t>
    <rPh sb="1" eb="2">
      <t>ホン</t>
    </rPh>
    <rPh sb="2" eb="4">
      <t>ジギョウ</t>
    </rPh>
    <rPh sb="6" eb="8">
      <t>フクスウ</t>
    </rPh>
    <rPh sb="8" eb="10">
      <t>ネンド</t>
    </rPh>
    <rPh sb="11" eb="14">
      <t>ダンリョクテキ</t>
    </rPh>
    <rPh sb="15" eb="17">
      <t>シッコウ</t>
    </rPh>
    <rPh sb="18" eb="20">
      <t>カノウ</t>
    </rPh>
    <rPh sb="21" eb="23">
      <t>キキン</t>
    </rPh>
    <rPh sb="23" eb="25">
      <t>ホウシキ</t>
    </rPh>
    <rPh sb="26" eb="28">
      <t>ジッシ</t>
    </rPh>
    <rPh sb="33" eb="35">
      <t>セイカ</t>
    </rPh>
    <rPh sb="35" eb="37">
      <t>モクヒョウ</t>
    </rPh>
    <rPh sb="38" eb="40">
      <t>キキン</t>
    </rPh>
    <rPh sb="46" eb="48">
      <t>セッテイ</t>
    </rPh>
    <phoneticPr fontId="5"/>
  </si>
  <si>
    <t>防災拠点等への再生可能エネルギー等導入推進事業について平成28年度概算要求は行わない。</t>
    <phoneticPr fontId="5"/>
  </si>
  <si>
    <t>-</t>
    <phoneticPr fontId="5"/>
  </si>
  <si>
    <t>　交付先の選定に際しては、各自治体における基金を活用した事業計画に関する調査を実施し、提出された事業計画を、外部の有識者を含めた委員会において必要性（重要性）、緊急性、効率性や効果等の観点から総合的に評価しているところである。</t>
    <phoneticPr fontId="5"/>
  </si>
  <si>
    <t>　交付先の選定に際しては、外部の有識者を含めた委員会において必要性（重要性）、緊急性、効率性や効果等の観点から総合的に評価しており、妥当である。</t>
    <rPh sb="66" eb="68">
      <t>ダトウ</t>
    </rPh>
    <phoneticPr fontId="5"/>
  </si>
  <si>
    <t>19,000/110</t>
    <phoneticPr fontId="5"/>
  </si>
  <si>
    <t>　活動実績及び見込みからみて、見合ったものとなっている。</t>
    <rPh sb="1" eb="3">
      <t>カツドウ</t>
    </rPh>
    <rPh sb="3" eb="5">
      <t>ジッセキ</t>
    </rPh>
    <rPh sb="5" eb="6">
      <t>オヨ</t>
    </rPh>
    <rPh sb="7" eb="9">
      <t>ミコ</t>
    </rPh>
    <rPh sb="15" eb="17">
      <t>ミア</t>
    </rPh>
    <phoneticPr fontId="5"/>
  </si>
  <si>
    <t>防災拠点への太陽光発電設備等の導入</t>
    <rPh sb="0" eb="2">
      <t>ボウサイ</t>
    </rPh>
    <rPh sb="2" eb="4">
      <t>キョテン</t>
    </rPh>
    <rPh sb="6" eb="9">
      <t>タイヨウコウ</t>
    </rPh>
    <rPh sb="9" eb="11">
      <t>ハツデン</t>
    </rPh>
    <rPh sb="11" eb="13">
      <t>セツビ</t>
    </rPh>
    <rPh sb="13" eb="14">
      <t>トウ</t>
    </rPh>
    <rPh sb="15" eb="17">
      <t>ドウニュウ</t>
    </rPh>
    <phoneticPr fontId="5"/>
  </si>
  <si>
    <t>三郷町</t>
    <rPh sb="0" eb="2">
      <t>ミサト</t>
    </rPh>
    <rPh sb="2" eb="3">
      <t>マチ</t>
    </rPh>
    <phoneticPr fontId="5"/>
  </si>
  <si>
    <t>防災拠点への太陽光発電設備等の導入</t>
    <phoneticPr fontId="5"/>
  </si>
  <si>
    <t>-</t>
    <phoneticPr fontId="5"/>
  </si>
  <si>
    <t>防災拠点等への再生可能エネルギー等導入推進事業については、事業終期に伴い平成27年度限りで廃止とする。</t>
    <phoneticPr fontId="5"/>
  </si>
  <si>
    <t>①防災拠点等への再生可能エネルギー等導入推進事業
　地方公共団体が行う防災拠点や災害時に機能を保持すべき公共施設への再生可能エネルギーや蓄電池、未利用エネルギー及び高効率省エネ機器の導入事業について、国から交付を受けた非営利法人が支援する。
　補助率：【国から非営利法人への補助】定額
　　　　　　 【非営利法人から地方公共団体への補助】定額（高効率省エネ機器の導入は２／３）
②廃棄物処理施設への省エネ効果に優れた先進的設備導入事業
　地方公共団体が行う一般廃棄物処理施設への高効率廃棄物発電等の先進的設備の導入事業を国が支援する。
　交付率：最大１／２</t>
    <phoneticPr fontId="5"/>
  </si>
  <si>
    <t>・防災拠点等への再生可能エネルギー等導入推進事業の廃止に伴う減。
・本事業に係る地方公共団体からの要望を踏まえた増。</t>
    <rPh sb="25" eb="27">
      <t>ハイシ</t>
    </rPh>
    <rPh sb="28" eb="29">
      <t>トモナ</t>
    </rPh>
    <rPh sb="30" eb="31">
      <t>ゲン</t>
    </rPh>
    <rPh sb="34" eb="35">
      <t>ホン</t>
    </rPh>
    <rPh sb="35" eb="37">
      <t>ジギョウ</t>
    </rPh>
    <rPh sb="38" eb="39">
      <t>カカ</t>
    </rPh>
    <rPh sb="40" eb="42">
      <t>チホウ</t>
    </rPh>
    <rPh sb="42" eb="44">
      <t>コウキョウ</t>
    </rPh>
    <rPh sb="44" eb="46">
      <t>ダンタイ</t>
    </rPh>
    <rPh sb="49" eb="51">
      <t>ヨウボウ</t>
    </rPh>
    <rPh sb="52" eb="53">
      <t>フ</t>
    </rPh>
    <rPh sb="56" eb="57">
      <t>ゾウ</t>
    </rPh>
    <phoneticPr fontId="5"/>
  </si>
  <si>
    <t>・防災拠点等への再生可能エネルギー等導入推進事業としては、平成27年度までで、おおむね全国の都道府県への支援が完了するため、予定通り平成27年度限りで終了とする。
・別途、実施要領において、防災拠点における再生可能エネルギーの普及率を把握することとしている。
・地方公共団体と民間事業者とで政策的必要性に応じて交付率を設定している。</t>
    <phoneticPr fontId="5"/>
  </si>
  <si>
    <t>・防災拠点等に再生可能エネルギーを導入することは、災害に強い地域づくりを進めるためには大変重要な事業である。当該事業は平成２７年度で終結とのことであるが、防災拠点の整備が進んでいないのであれば、事業内容を見直し、更に推進する必要がある。
・アウトカムがＣＯ２の削減量となっているが、ＣＯ２の削減量も必要ではあるが、整備が必要とされる防災拠点に対し、どの程度導入されたかを成果とすることも必要である。
・「事業の効率性」の「評価に関する説明」の中に、「実施要領において定めており、妥当」という説明の箇所があるが、なぜ実施要領でそのように定めたのかの理由を明確にすべきである。</t>
    <phoneticPr fontId="5"/>
  </si>
  <si>
    <t>外部有識者の所見に確実に対応すること。また、２８年度概算要求にあたり、防災拠点等への再生可能エネルギー導入推進事業の今後の対応方針を検討した上で、適切な要求とすること。</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</si>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</sst>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45</xdr:row>
          <xdr:rowOff>66675</xdr:rowOff>
        </xdr:from>
        <xdr:to>
          <xdr:col>49</xdr:col>
          <xdr:colOff>85725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104775</xdr:rowOff>
        </xdr:from>
        <xdr:to>
          <xdr:col>44</xdr:col>
          <xdr:colOff>47625</xdr:colOff>
          <xdr:row>229</xdr:row>
          <xdr:rowOff>352425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496</xdr:row>
          <xdr:rowOff>28575</xdr:rowOff>
        </xdr:from>
        <xdr:to>
          <xdr:col>45</xdr:col>
          <xdr:colOff>95250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183366</xdr:colOff>
      <xdr:row>139</xdr:row>
      <xdr:rowOff>95249</xdr:rowOff>
    </xdr:from>
    <xdr:to>
      <xdr:col>49</xdr:col>
      <xdr:colOff>100212</xdr:colOff>
      <xdr:row>161</xdr:row>
      <xdr:rowOff>30751</xdr:rowOff>
    </xdr:to>
    <xdr:grpSp>
      <xdr:nvGrpSpPr>
        <xdr:cNvPr id="2" name="グループ化 1"/>
        <xdr:cNvGrpSpPr/>
      </xdr:nvGrpSpPr>
      <xdr:grpSpPr>
        <a:xfrm>
          <a:off x="1393601" y="34161131"/>
          <a:ext cx="8590199" cy="13987679"/>
          <a:chOff x="1408009" y="32997320"/>
          <a:chExt cx="8693453" cy="14005288"/>
        </a:xfrm>
      </xdr:grpSpPr>
      <xdr:grpSp>
        <xdr:nvGrpSpPr>
          <xdr:cNvPr id="81" name="グループ化 80"/>
          <xdr:cNvGrpSpPr/>
        </xdr:nvGrpSpPr>
        <xdr:grpSpPr>
          <a:xfrm>
            <a:off x="1408009" y="33245958"/>
            <a:ext cx="8693453" cy="13756650"/>
            <a:chOff x="1415141" y="31731857"/>
            <a:chExt cx="8596311" cy="13704186"/>
          </a:xfrm>
        </xdr:grpSpPr>
        <xdr:sp macro="" textlink="">
          <xdr:nvSpPr>
            <xdr:cNvPr id="82" name="正方形/長方形 81"/>
            <xdr:cNvSpPr/>
          </xdr:nvSpPr>
          <xdr:spPr>
            <a:xfrm>
              <a:off x="4744345" y="42936194"/>
              <a:ext cx="2016602" cy="6314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a:latin typeface="+mj-ea"/>
                  <a:ea typeface="+mj-ea"/>
                </a:rPr>
                <a:t>Ａ．奈良県　</a:t>
              </a:r>
              <a:endParaRPr kumimoji="1" lang="en-US" altLang="ja-JP" sz="1400">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83" name="正方形/長方形 82"/>
            <xdr:cNvSpPr/>
          </xdr:nvSpPr>
          <xdr:spPr>
            <a:xfrm>
              <a:off x="4767023" y="44222968"/>
              <a:ext cx="1997420" cy="6631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Ｂ．市町村（１団体）</a:t>
              </a:r>
              <a:endParaRPr kumimoji="1" lang="en-US" altLang="ja-JP" sz="1400">
                <a:latin typeface="+mj-ea"/>
                <a:ea typeface="+mj-ea"/>
              </a:endParaRPr>
            </a:p>
            <a:p>
              <a:pPr algn="ctr"/>
              <a:r>
                <a:rPr kumimoji="1" lang="en-US" altLang="ja-JP" sz="1400">
                  <a:latin typeface="+mj-ea"/>
                  <a:ea typeface="+mj-ea"/>
                </a:rPr>
                <a:t>42.9</a:t>
              </a:r>
              <a:r>
                <a:rPr kumimoji="1" lang="ja-JP" altLang="en-US" sz="1400">
                  <a:latin typeface="+mj-ea"/>
                  <a:ea typeface="+mj-ea"/>
                </a:rPr>
                <a:t>百万円</a:t>
              </a:r>
            </a:p>
          </xdr:txBody>
        </xdr:sp>
        <xdr:cxnSp macro="">
          <xdr:nvCxnSpPr>
            <xdr:cNvPr id="84" name="直線矢印コネクタ 83"/>
            <xdr:cNvCxnSpPr>
              <a:stCxn id="82" idx="2"/>
            </xdr:cNvCxnSpPr>
          </xdr:nvCxnSpPr>
          <xdr:spPr>
            <a:xfrm>
              <a:off x="5752646" y="43567595"/>
              <a:ext cx="5997" cy="420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5" name="大かっこ 84"/>
            <xdr:cNvSpPr/>
          </xdr:nvSpPr>
          <xdr:spPr>
            <a:xfrm>
              <a:off x="3343375" y="45062983"/>
              <a:ext cx="4857749" cy="3730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900"/>
                </a:lnSpc>
              </a:pPr>
              <a:r>
                <a:rPr kumimoji="1" lang="ja-JP" altLang="en-US" sz="1000"/>
                <a:t>防災拠点に対する再生可能エネルギーや蓄電池、未利用エネルギーの導入等</a:t>
              </a:r>
              <a:endParaRPr kumimoji="1" lang="en-US" altLang="ja-JP" sz="1000"/>
            </a:p>
          </xdr:txBody>
        </xdr:sp>
        <xdr:sp macro="" textlink="">
          <xdr:nvSpPr>
            <xdr:cNvPr id="86" name="テキスト ボックス 85"/>
            <xdr:cNvSpPr txBox="1"/>
          </xdr:nvSpPr>
          <xdr:spPr>
            <a:xfrm>
              <a:off x="2883566" y="43083603"/>
              <a:ext cx="1734594" cy="2948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200"/>
                <a:t>※</a:t>
              </a:r>
              <a:r>
                <a:rPr kumimoji="1" lang="ja-JP" altLang="en-US" sz="1200"/>
                <a:t>奈良県の事例</a:t>
              </a:r>
            </a:p>
          </xdr:txBody>
        </xdr:sp>
        <xdr:grpSp>
          <xdr:nvGrpSpPr>
            <xdr:cNvPr id="87" name="グループ化 86"/>
            <xdr:cNvGrpSpPr/>
          </xdr:nvGrpSpPr>
          <xdr:grpSpPr>
            <a:xfrm>
              <a:off x="1415141" y="31731857"/>
              <a:ext cx="8596311" cy="11064858"/>
              <a:chOff x="1415141" y="31731857"/>
              <a:chExt cx="8596311" cy="11064858"/>
            </a:xfrm>
          </xdr:grpSpPr>
          <xdr:sp macro="" textlink="">
            <xdr:nvSpPr>
              <xdr:cNvPr id="88" name="左中かっこ 87"/>
              <xdr:cNvSpPr/>
            </xdr:nvSpPr>
            <xdr:spPr>
              <a:xfrm rot="16200000">
                <a:off x="5468937" y="38254200"/>
                <a:ext cx="570362" cy="8514668"/>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9" name="正方形/長方形 88"/>
              <xdr:cNvSpPr/>
            </xdr:nvSpPr>
            <xdr:spPr>
              <a:xfrm>
                <a:off x="6826123" y="40756132"/>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川崎市</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500</a:t>
                </a:r>
                <a:r>
                  <a:rPr kumimoji="1" lang="ja-JP" altLang="en-US" sz="1400">
                    <a:latin typeface="+mj-ea"/>
                    <a:ea typeface="+mj-ea"/>
                  </a:rPr>
                  <a:t>百万円</a:t>
                </a:r>
              </a:p>
            </xdr:txBody>
          </xdr:sp>
          <xdr:sp macro="" textlink="">
            <xdr:nvSpPr>
              <xdr:cNvPr id="90" name="正方形/長方形 89"/>
              <xdr:cNvSpPr/>
            </xdr:nvSpPr>
            <xdr:spPr>
              <a:xfrm>
                <a:off x="1611363" y="40738543"/>
                <a:ext cx="1239176" cy="655971"/>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鹿児島県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1,400</a:t>
                </a:r>
                <a:r>
                  <a:rPr kumimoji="1" lang="ja-JP" altLang="en-US" sz="1400">
                    <a:latin typeface="+mj-ea"/>
                    <a:ea typeface="+mj-ea"/>
                  </a:rPr>
                  <a:t>百万円</a:t>
                </a:r>
              </a:p>
            </xdr:txBody>
          </xdr:sp>
          <xdr:sp macro="" textlink="">
            <xdr:nvSpPr>
              <xdr:cNvPr id="91" name="正方形/長方形 90"/>
              <xdr:cNvSpPr/>
            </xdr:nvSpPr>
            <xdr:spPr>
              <a:xfrm>
                <a:off x="3367028" y="40740252"/>
                <a:ext cx="1226927" cy="63793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沖縄県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1,400</a:t>
                </a:r>
                <a:r>
                  <a:rPr kumimoji="1" lang="ja-JP" altLang="en-US" sz="1400">
                    <a:latin typeface="+mj-ea"/>
                    <a:ea typeface="+mj-ea"/>
                  </a:rPr>
                  <a:t>百万円</a:t>
                </a:r>
              </a:p>
            </xdr:txBody>
          </xdr:sp>
          <xdr:sp macro="" textlink="">
            <xdr:nvSpPr>
              <xdr:cNvPr id="92" name="正方形/長方形 91"/>
              <xdr:cNvSpPr/>
            </xdr:nvSpPr>
            <xdr:spPr>
              <a:xfrm>
                <a:off x="5143861" y="40740252"/>
                <a:ext cx="1227485" cy="63793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千葉市</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700</a:t>
                </a:r>
                <a:r>
                  <a:rPr kumimoji="1" lang="ja-JP" altLang="en-US" sz="1400">
                    <a:latin typeface="+mn-ea"/>
                    <a:ea typeface="+mn-ea"/>
                  </a:rPr>
                  <a:t>百万円</a:t>
                </a:r>
              </a:p>
            </xdr:txBody>
          </xdr:sp>
          <xdr:sp macro="" textlink="">
            <xdr:nvSpPr>
              <xdr:cNvPr id="93" name="大かっこ 92"/>
              <xdr:cNvSpPr/>
            </xdr:nvSpPr>
            <xdr:spPr>
              <a:xfrm>
                <a:off x="1524000" y="4149172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5" name="大かっこ 94"/>
              <xdr:cNvSpPr/>
            </xdr:nvSpPr>
            <xdr:spPr>
              <a:xfrm>
                <a:off x="3252107" y="4146450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7" name="大かっこ 96"/>
              <xdr:cNvSpPr/>
            </xdr:nvSpPr>
            <xdr:spPr>
              <a:xfrm>
                <a:off x="5034643" y="4146450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9" name="大かっこ 98"/>
              <xdr:cNvSpPr/>
            </xdr:nvSpPr>
            <xdr:spPr>
              <a:xfrm>
                <a:off x="6735536" y="41478116"/>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01" name="グループ化 100"/>
              <xdr:cNvGrpSpPr/>
            </xdr:nvGrpSpPr>
            <xdr:grpSpPr>
              <a:xfrm>
                <a:off x="1415141" y="31731857"/>
                <a:ext cx="8567397" cy="8695535"/>
                <a:chOff x="1415141" y="31731857"/>
                <a:chExt cx="8567397" cy="8695535"/>
              </a:xfrm>
            </xdr:grpSpPr>
            <xdr:sp macro="" textlink="">
              <xdr:nvSpPr>
                <xdr:cNvPr id="102" name="正方形/長方形 101"/>
                <xdr:cNvSpPr/>
              </xdr:nvSpPr>
              <xdr:spPr>
                <a:xfrm>
                  <a:off x="6826121" y="38920410"/>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山口県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03" name="正方形/長方形 102"/>
                <xdr:cNvSpPr/>
              </xdr:nvSpPr>
              <xdr:spPr>
                <a:xfrm>
                  <a:off x="8531415" y="38922116"/>
                  <a:ext cx="1289523"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長崎県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1,470</a:t>
                  </a:r>
                  <a:r>
                    <a:rPr kumimoji="1" lang="ja-JP" altLang="en-US" sz="1400">
                      <a:latin typeface="+mj-ea"/>
                      <a:ea typeface="+mj-ea"/>
                    </a:rPr>
                    <a:t>百万円</a:t>
                  </a:r>
                </a:p>
              </xdr:txBody>
            </xdr:sp>
            <xdr:sp macro="" textlink="">
              <xdr:nvSpPr>
                <xdr:cNvPr id="104" name="正方形/長方形 103"/>
                <xdr:cNvSpPr/>
              </xdr:nvSpPr>
              <xdr:spPr>
                <a:xfrm>
                  <a:off x="1611361" y="38902821"/>
                  <a:ext cx="1239176" cy="664630"/>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奈良県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105" name="正方形/長方形 104"/>
                <xdr:cNvSpPr/>
              </xdr:nvSpPr>
              <xdr:spPr>
                <a:xfrm>
                  <a:off x="3357501" y="38904530"/>
                  <a:ext cx="1226927"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岡山県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1,150</a:t>
                  </a:r>
                  <a:r>
                    <a:rPr kumimoji="1" lang="ja-JP" altLang="en-US" sz="1400">
                      <a:latin typeface="+mj-ea"/>
                      <a:ea typeface="+mj-ea"/>
                    </a:rPr>
                    <a:t>百万円</a:t>
                  </a:r>
                </a:p>
              </xdr:txBody>
            </xdr:sp>
            <xdr:sp macro="" textlink="">
              <xdr:nvSpPr>
                <xdr:cNvPr id="106" name="正方形/長方形 105"/>
                <xdr:cNvSpPr/>
              </xdr:nvSpPr>
              <xdr:spPr>
                <a:xfrm>
                  <a:off x="5143859" y="38904530"/>
                  <a:ext cx="1227485"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広島県</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1,500</a:t>
                  </a:r>
                  <a:r>
                    <a:rPr kumimoji="1" lang="ja-JP" altLang="en-US" sz="1400">
                      <a:latin typeface="+mn-ea"/>
                      <a:ea typeface="+mn-ea"/>
                    </a:rPr>
                    <a:t>百万円</a:t>
                  </a:r>
                </a:p>
              </xdr:txBody>
            </xdr:sp>
            <xdr:sp macro="" textlink="">
              <xdr:nvSpPr>
                <xdr:cNvPr id="107" name="大かっこ 106"/>
                <xdr:cNvSpPr/>
              </xdr:nvSpPr>
              <xdr:spPr>
                <a:xfrm>
                  <a:off x="1496785"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09" name="大かっこ 108"/>
                <xdr:cNvSpPr/>
              </xdr:nvSpPr>
              <xdr:spPr>
                <a:xfrm>
                  <a:off x="3238500"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1" name="大かっこ 110"/>
                <xdr:cNvSpPr/>
              </xdr:nvSpPr>
              <xdr:spPr>
                <a:xfrm>
                  <a:off x="5048251"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3" name="大かっこ 112"/>
                <xdr:cNvSpPr/>
              </xdr:nvSpPr>
              <xdr:spPr>
                <a:xfrm>
                  <a:off x="6762750" y="3965475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5" name="大かっこ 114"/>
                <xdr:cNvSpPr/>
              </xdr:nvSpPr>
              <xdr:spPr>
                <a:xfrm>
                  <a:off x="8490856" y="39668365"/>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17" name="グループ化 116"/>
                <xdr:cNvGrpSpPr/>
              </xdr:nvGrpSpPr>
              <xdr:grpSpPr>
                <a:xfrm>
                  <a:off x="1415141" y="31731857"/>
                  <a:ext cx="8567397" cy="6817750"/>
                  <a:chOff x="1415141" y="31731857"/>
                  <a:chExt cx="8567397" cy="6817750"/>
                </a:xfrm>
              </xdr:grpSpPr>
              <xdr:sp macro="" textlink="">
                <xdr:nvSpPr>
                  <xdr:cNvPr id="118" name="正方形/長方形 117"/>
                  <xdr:cNvSpPr/>
                </xdr:nvSpPr>
                <xdr:spPr>
                  <a:xfrm>
                    <a:off x="6808807" y="37056232"/>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愛知県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1,500</a:t>
                    </a:r>
                    <a:r>
                      <a:rPr kumimoji="1" lang="ja-JP" altLang="en-US" sz="1400">
                        <a:latin typeface="+mj-ea"/>
                        <a:ea typeface="+mj-ea"/>
                      </a:rPr>
                      <a:t>百万円</a:t>
                    </a:r>
                  </a:p>
                </xdr:txBody>
              </xdr:sp>
              <xdr:sp macro="" textlink="">
                <xdr:nvSpPr>
                  <xdr:cNvPr id="119" name="正方形/長方形 118"/>
                  <xdr:cNvSpPr/>
                </xdr:nvSpPr>
                <xdr:spPr>
                  <a:xfrm>
                    <a:off x="8514101" y="37057938"/>
                    <a:ext cx="1299048"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三重県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20" name="正方形/長方形 119"/>
                  <xdr:cNvSpPr/>
                </xdr:nvSpPr>
                <xdr:spPr>
                  <a:xfrm>
                    <a:off x="1594047" y="37038643"/>
                    <a:ext cx="1239176" cy="664630"/>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福井県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1,350</a:t>
                    </a:r>
                    <a:r>
                      <a:rPr kumimoji="1" lang="ja-JP" altLang="en-US" sz="1400">
                        <a:latin typeface="+mj-ea"/>
                        <a:ea typeface="+mj-ea"/>
                      </a:rPr>
                      <a:t>百万円</a:t>
                    </a:r>
                  </a:p>
                </xdr:txBody>
              </xdr:sp>
              <xdr:sp macro="" textlink="">
                <xdr:nvSpPr>
                  <xdr:cNvPr id="121" name="正方形/長方形 120"/>
                  <xdr:cNvSpPr/>
                </xdr:nvSpPr>
                <xdr:spPr>
                  <a:xfrm>
                    <a:off x="3340187" y="37040352"/>
                    <a:ext cx="1226927"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長野県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570</a:t>
                    </a:r>
                    <a:r>
                      <a:rPr kumimoji="1" lang="ja-JP" altLang="en-US" sz="1400">
                        <a:latin typeface="+mj-ea"/>
                        <a:ea typeface="+mj-ea"/>
                      </a:rPr>
                      <a:t>百万円</a:t>
                    </a:r>
                  </a:p>
                </xdr:txBody>
              </xdr:sp>
              <xdr:sp macro="" textlink="">
                <xdr:nvSpPr>
                  <xdr:cNvPr id="122" name="正方形/長方形 121"/>
                  <xdr:cNvSpPr/>
                </xdr:nvSpPr>
                <xdr:spPr>
                  <a:xfrm>
                    <a:off x="5126545" y="37040352"/>
                    <a:ext cx="1227485"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岐阜県</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270</a:t>
                    </a:r>
                    <a:r>
                      <a:rPr kumimoji="1" lang="ja-JP" altLang="en-US" sz="1400">
                        <a:latin typeface="+mn-ea"/>
                        <a:ea typeface="+mn-ea"/>
                      </a:rPr>
                      <a:t>百万円</a:t>
                    </a:r>
                  </a:p>
                </xdr:txBody>
              </xdr:sp>
              <xdr:sp macro="" textlink="">
                <xdr:nvSpPr>
                  <xdr:cNvPr id="123" name="大かっこ 122"/>
                  <xdr:cNvSpPr/>
                </xdr:nvSpPr>
                <xdr:spPr>
                  <a:xfrm>
                    <a:off x="1510392" y="3779058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5" name="大かっこ 124"/>
                  <xdr:cNvSpPr/>
                </xdr:nvSpPr>
                <xdr:spPr>
                  <a:xfrm>
                    <a:off x="3224891" y="3777697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7" name="大かっこ 126"/>
                  <xdr:cNvSpPr/>
                </xdr:nvSpPr>
                <xdr:spPr>
                  <a:xfrm>
                    <a:off x="5075462" y="37790580"/>
                    <a:ext cx="1347109"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9" name="大かっこ 128"/>
                  <xdr:cNvSpPr/>
                </xdr:nvSpPr>
                <xdr:spPr>
                  <a:xfrm>
                    <a:off x="6762751" y="3777697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31" name="大かっこ 130"/>
                  <xdr:cNvSpPr/>
                </xdr:nvSpPr>
                <xdr:spPr>
                  <a:xfrm>
                    <a:off x="8463643" y="3779058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33" name="グループ化 132"/>
                  <xdr:cNvGrpSpPr/>
                </xdr:nvGrpSpPr>
                <xdr:grpSpPr>
                  <a:xfrm>
                    <a:off x="1415141" y="31731857"/>
                    <a:ext cx="8567397" cy="5071974"/>
                    <a:chOff x="1415141" y="31731857"/>
                    <a:chExt cx="8567397" cy="5071974"/>
                  </a:xfrm>
                </xdr:grpSpPr>
                <xdr:sp macro="" textlink="">
                  <xdr:nvSpPr>
                    <xdr:cNvPr id="134" name="正方形/長方形 133"/>
                    <xdr:cNvSpPr/>
                  </xdr:nvSpPr>
                  <xdr:spPr>
                    <a:xfrm>
                      <a:off x="6816375" y="35232873"/>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富山県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870</a:t>
                      </a:r>
                      <a:r>
                        <a:rPr kumimoji="1" lang="ja-JP" altLang="en-US" sz="1400">
                          <a:latin typeface="+mj-ea"/>
                          <a:ea typeface="+mj-ea"/>
                        </a:rPr>
                        <a:t>百万円</a:t>
                      </a:r>
                    </a:p>
                  </xdr:txBody>
                </xdr:sp>
                <xdr:sp macro="" textlink="">
                  <xdr:nvSpPr>
                    <xdr:cNvPr id="135" name="正方形/長方形 134"/>
                    <xdr:cNvSpPr/>
                  </xdr:nvSpPr>
                  <xdr:spPr>
                    <a:xfrm>
                      <a:off x="8521669" y="35234579"/>
                      <a:ext cx="1299048"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石川県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136" name="大かっこ 135"/>
                    <xdr:cNvSpPr/>
                  </xdr:nvSpPr>
                  <xdr:spPr>
                    <a:xfrm>
                      <a:off x="1505592" y="35978429"/>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37" name="正方形/長方形 136"/>
                    <xdr:cNvSpPr/>
                  </xdr:nvSpPr>
                  <xdr:spPr>
                    <a:xfrm>
                      <a:off x="1601615" y="35215284"/>
                      <a:ext cx="1239176" cy="655971"/>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栃木県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270</a:t>
                      </a:r>
                      <a:r>
                        <a:rPr kumimoji="1" lang="ja-JP" altLang="en-US" sz="1400">
                          <a:latin typeface="+mj-ea"/>
                          <a:ea typeface="+mj-ea"/>
                        </a:rPr>
                        <a:t>百万円</a:t>
                      </a:r>
                    </a:p>
                  </xdr:txBody>
                </xdr:sp>
                <xdr:sp macro="" textlink="">
                  <xdr:nvSpPr>
                    <xdr:cNvPr id="138" name="正方形/長方形 137"/>
                    <xdr:cNvSpPr/>
                  </xdr:nvSpPr>
                  <xdr:spPr>
                    <a:xfrm>
                      <a:off x="3357280" y="35216993"/>
                      <a:ext cx="1226927" cy="647458"/>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埼玉県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39" name="正方形/長方形 138"/>
                    <xdr:cNvSpPr/>
                  </xdr:nvSpPr>
                  <xdr:spPr>
                    <a:xfrm>
                      <a:off x="5134113" y="35216993"/>
                      <a:ext cx="1227485" cy="647458"/>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東京都</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1,000</a:t>
                      </a:r>
                      <a:r>
                        <a:rPr kumimoji="1" lang="ja-JP" altLang="en-US" sz="1400">
                          <a:latin typeface="+mn-ea"/>
                          <a:ea typeface="+mn-ea"/>
                        </a:rPr>
                        <a:t>百万円</a:t>
                      </a:r>
                    </a:p>
                  </xdr:txBody>
                </xdr:sp>
                <xdr:sp macro="" textlink="">
                  <xdr:nvSpPr>
                    <xdr:cNvPr id="140" name="テキスト ボックス 139"/>
                    <xdr:cNvSpPr txBox="1"/>
                  </xdr:nvSpPr>
                  <xdr:spPr>
                    <a:xfrm>
                      <a:off x="1552014" y="35935376"/>
                      <a:ext cx="1280673" cy="868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266</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0.04</a:t>
                      </a:r>
                      <a:r>
                        <a:rPr kumimoji="1" lang="ja-JP" altLang="en-US" sz="1000"/>
                        <a:t>百万円）</a:t>
                      </a:r>
                    </a:p>
                  </xdr:txBody>
                </xdr:sp>
                <xdr:sp macro="" textlink="">
                  <xdr:nvSpPr>
                    <xdr:cNvPr id="141" name="大かっこ 140"/>
                    <xdr:cNvSpPr/>
                  </xdr:nvSpPr>
                  <xdr:spPr>
                    <a:xfrm>
                      <a:off x="3279321" y="3596722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3" name="大かっこ 142"/>
                    <xdr:cNvSpPr/>
                  </xdr:nvSpPr>
                  <xdr:spPr>
                    <a:xfrm>
                      <a:off x="5061858" y="3598083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5" name="大かっこ 144"/>
                    <xdr:cNvSpPr/>
                  </xdr:nvSpPr>
                  <xdr:spPr>
                    <a:xfrm>
                      <a:off x="6749143" y="3596722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7" name="大かっこ 146"/>
                    <xdr:cNvSpPr/>
                  </xdr:nvSpPr>
                  <xdr:spPr>
                    <a:xfrm>
                      <a:off x="8463642" y="3598082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49" name="グループ化 148"/>
                    <xdr:cNvGrpSpPr/>
                  </xdr:nvGrpSpPr>
                  <xdr:grpSpPr>
                    <a:xfrm>
                      <a:off x="1415141" y="31731857"/>
                      <a:ext cx="8567397" cy="3440347"/>
                      <a:chOff x="1415141" y="31731857"/>
                      <a:chExt cx="8567397" cy="3440347"/>
                    </a:xfrm>
                  </xdr:grpSpPr>
                  <xdr:sp macro="" textlink="">
                    <xdr:nvSpPr>
                      <xdr:cNvPr id="150" name="正方形/長方形 149"/>
                      <xdr:cNvSpPr/>
                    </xdr:nvSpPr>
                    <xdr:spPr>
                      <a:xfrm>
                        <a:off x="4688225" y="31731857"/>
                        <a:ext cx="2003783" cy="6555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22,000</a:t>
                        </a:r>
                        <a:r>
                          <a:rPr kumimoji="1" lang="ja-JP" altLang="en-US" sz="1400">
                            <a:latin typeface="+mj-ea"/>
                            <a:ea typeface="+mj-ea"/>
                          </a:rPr>
                          <a:t>百万円</a:t>
                        </a:r>
                      </a:p>
                    </xdr:txBody>
                  </xdr:sp>
                  <xdr:sp macro="" textlink="">
                    <xdr:nvSpPr>
                      <xdr:cNvPr id="151" name="正方形/長方形 150"/>
                      <xdr:cNvSpPr/>
                    </xdr:nvSpPr>
                    <xdr:spPr>
                      <a:xfrm>
                        <a:off x="4701831" y="32985986"/>
                        <a:ext cx="2005463" cy="6447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Ａ．自治体（</a:t>
                        </a:r>
                        <a:r>
                          <a:rPr kumimoji="1" lang="en-US" altLang="ja-JP" sz="1400">
                            <a:latin typeface="+mj-ea"/>
                            <a:ea typeface="+mj-ea"/>
                          </a:rPr>
                          <a:t>19</a:t>
                        </a:r>
                        <a:r>
                          <a:rPr kumimoji="1" lang="ja-JP" altLang="en-US" sz="1400">
                            <a:latin typeface="+mj-ea"/>
                            <a:ea typeface="+mj-ea"/>
                          </a:rPr>
                          <a:t>団体）</a:t>
                        </a:r>
                        <a:endParaRPr kumimoji="1" lang="en-US" altLang="ja-JP" sz="1400">
                          <a:latin typeface="+mj-ea"/>
                          <a:ea typeface="+mj-ea"/>
                        </a:endParaRPr>
                      </a:p>
                      <a:p>
                        <a:pPr algn="ctr">
                          <a:lnSpc>
                            <a:spcPts val="1600"/>
                          </a:lnSpc>
                        </a:pPr>
                        <a:r>
                          <a:rPr kumimoji="1" lang="en-US" altLang="ja-JP" sz="1400">
                            <a:latin typeface="+mj-ea"/>
                            <a:ea typeface="+mj-ea"/>
                          </a:rPr>
                          <a:t>22,000</a:t>
                        </a:r>
                        <a:r>
                          <a:rPr kumimoji="1" lang="ja-JP" altLang="en-US" sz="1400">
                            <a:latin typeface="+mj-ea"/>
                            <a:ea typeface="+mj-ea"/>
                          </a:rPr>
                          <a:t>百万円</a:t>
                        </a:r>
                      </a:p>
                    </xdr:txBody>
                  </xdr:sp>
                  <xdr:cxnSp macro="">
                    <xdr:nvCxnSpPr>
                      <xdr:cNvPr id="152" name="直線矢印コネクタ 151"/>
                      <xdr:cNvCxnSpPr>
                        <a:stCxn id="150" idx="2"/>
                      </xdr:cNvCxnSpPr>
                    </xdr:nvCxnSpPr>
                    <xdr:spPr>
                      <a:xfrm>
                        <a:off x="5690116" y="32387403"/>
                        <a:ext cx="3468" cy="3605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3" name="大かっこ 152"/>
                      <xdr:cNvSpPr/>
                    </xdr:nvSpPr>
                    <xdr:spPr>
                      <a:xfrm>
                        <a:off x="3243199" y="33665673"/>
                        <a:ext cx="4926485" cy="1120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sp macro="" textlink="">
                    <xdr:nvSpPr>
                      <xdr:cNvPr id="154" name="テキスト ボックス 153"/>
                      <xdr:cNvSpPr txBox="1"/>
                    </xdr:nvSpPr>
                    <xdr:spPr>
                      <a:xfrm>
                        <a:off x="4722125" y="32742293"/>
                        <a:ext cx="2009398" cy="238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　基金造成</a:t>
                        </a:r>
                        <a:r>
                          <a:rPr kumimoji="1" lang="en-US" altLang="ja-JP" sz="1200"/>
                          <a:t>】</a:t>
                        </a:r>
                        <a:endParaRPr kumimoji="1" lang="ja-JP" altLang="en-US" sz="1200"/>
                      </a:p>
                    </xdr:txBody>
                  </xdr:sp>
                  <xdr:sp macro="" textlink="">
                    <xdr:nvSpPr>
                      <xdr:cNvPr id="155" name="左中かっこ 154"/>
                      <xdr:cNvSpPr/>
                    </xdr:nvSpPr>
                    <xdr:spPr>
                      <a:xfrm rot="5400000">
                        <a:off x="5492464" y="30682130"/>
                        <a:ext cx="412751" cy="8567397"/>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6" name="テキスト ボックス 155"/>
                      <xdr:cNvSpPr txBox="1"/>
                    </xdr:nvSpPr>
                    <xdr:spPr>
                      <a:xfrm>
                        <a:off x="3299332" y="33689763"/>
                        <a:ext cx="4851346" cy="117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地震や台風等による大規模な災害への備えとして電力供給等を担う防災拠点に対する再生可能エネルギーや蓄電池、未利用エネルギーの導入等を支援するための基金の造成</a:t>
                        </a:r>
                        <a:endParaRPr lang="ja-JP" altLang="ja-JP" sz="1000">
                          <a:effectLst/>
                        </a:endParaRPr>
                      </a:p>
                      <a:p>
                        <a:r>
                          <a:rPr kumimoji="1" lang="ja-JP" altLang="ja-JP" sz="1000">
                            <a:solidFill>
                              <a:schemeClr val="dk1"/>
                            </a:solidFill>
                            <a:effectLst/>
                            <a:latin typeface="+mn-lt"/>
                            <a:ea typeface="+mn-ea"/>
                            <a:cs typeface="+mn-cs"/>
                          </a:rPr>
                          <a:t>〇</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年度末の基金残高（合計）</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21,310</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うち運用益</a:t>
                        </a:r>
                        <a:r>
                          <a:rPr kumimoji="1" lang="en-US" altLang="ja-JP" sz="1000">
                            <a:solidFill>
                              <a:schemeClr val="dk1"/>
                            </a:solidFill>
                            <a:effectLst/>
                            <a:latin typeface="+mn-lt"/>
                            <a:ea typeface="+mn-ea"/>
                            <a:cs typeface="+mn-cs"/>
                          </a:rPr>
                          <a:t>11.2</a:t>
                        </a:r>
                        <a:r>
                          <a:rPr kumimoji="1" lang="ja-JP" altLang="ja-JP" sz="1000">
                            <a:solidFill>
                              <a:schemeClr val="dk1"/>
                            </a:solidFill>
                            <a:effectLst/>
                            <a:latin typeface="+mn-lt"/>
                            <a:ea typeface="+mn-ea"/>
                            <a:cs typeface="+mn-cs"/>
                          </a:rPr>
                          <a:t>百万円）</a:t>
                        </a:r>
                        <a:endParaRPr lang="ja-JP" altLang="ja-JP" sz="1000">
                          <a:effectLst/>
                        </a:endParaRPr>
                      </a:p>
                      <a:p>
                        <a:endParaRPr kumimoji="1" lang="ja-JP" altLang="en-US" sz="1000"/>
                      </a:p>
                    </xdr:txBody>
                  </xdr:sp>
                </xdr:grpSp>
              </xdr:grpSp>
            </xdr:grpSp>
          </xdr:grpSp>
        </xdr:grpSp>
      </xdr:grpSp>
      <xdr:sp macro="" textlink="">
        <xdr:nvSpPr>
          <xdr:cNvPr id="164" name="テキスト ボックス 163"/>
          <xdr:cNvSpPr txBox="1"/>
        </xdr:nvSpPr>
        <xdr:spPr>
          <a:xfrm>
            <a:off x="4762504" y="32997320"/>
            <a:ext cx="2032105" cy="2398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26</a:t>
            </a:r>
            <a:r>
              <a:rPr kumimoji="1" lang="ja-JP" altLang="en-US" sz="1200"/>
              <a:t>年度実績）</a:t>
            </a:r>
          </a:p>
        </xdr:txBody>
      </xdr:sp>
    </xdr:grpSp>
    <xdr:clientData/>
  </xdr:twoCellAnchor>
  <xdr:twoCellAnchor>
    <xdr:from>
      <xdr:col>19</xdr:col>
      <xdr:colOff>138546</xdr:colOff>
      <xdr:row>164</xdr:row>
      <xdr:rowOff>272142</xdr:rowOff>
    </xdr:from>
    <xdr:to>
      <xdr:col>36</xdr:col>
      <xdr:colOff>71312</xdr:colOff>
      <xdr:row>169</xdr:row>
      <xdr:rowOff>298705</xdr:rowOff>
    </xdr:to>
    <xdr:grpSp>
      <xdr:nvGrpSpPr>
        <xdr:cNvPr id="3" name="グループ化 2"/>
        <xdr:cNvGrpSpPr/>
      </xdr:nvGrpSpPr>
      <xdr:grpSpPr>
        <a:xfrm>
          <a:off x="3970958" y="48872054"/>
          <a:ext cx="3361766" cy="3220239"/>
          <a:chOff x="4016582" y="47720249"/>
          <a:chExt cx="3402587" cy="3224242"/>
        </a:xfrm>
      </xdr:grpSpPr>
      <xdr:grpSp>
        <xdr:nvGrpSpPr>
          <xdr:cNvPr id="157" name="グループ化 156"/>
          <xdr:cNvGrpSpPr/>
        </xdr:nvGrpSpPr>
        <xdr:grpSpPr>
          <a:xfrm>
            <a:off x="4016582" y="47968889"/>
            <a:ext cx="3402587" cy="2975602"/>
            <a:chOff x="4094220" y="46759091"/>
            <a:chExt cx="3465676" cy="2981787"/>
          </a:xfrm>
        </xdr:grpSpPr>
        <xdr:sp macro="" textlink="">
          <xdr:nvSpPr>
            <xdr:cNvPr id="158" name="正方形/長方形 157"/>
            <xdr:cNvSpPr/>
          </xdr:nvSpPr>
          <xdr:spPr>
            <a:xfrm>
              <a:off x="4779818" y="46759091"/>
              <a:ext cx="2034781" cy="6465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14,000</a:t>
              </a:r>
              <a:r>
                <a:rPr kumimoji="1" lang="ja-JP" altLang="en-US" sz="1400">
                  <a:latin typeface="+mj-ea"/>
                  <a:ea typeface="+mj-ea"/>
                </a:rPr>
                <a:t>百万円</a:t>
              </a:r>
            </a:p>
          </xdr:txBody>
        </xdr:sp>
        <xdr:sp macro="" textlink="">
          <xdr:nvSpPr>
            <xdr:cNvPr id="159" name="正方形/長方形 158"/>
            <xdr:cNvSpPr/>
          </xdr:nvSpPr>
          <xdr:spPr>
            <a:xfrm>
              <a:off x="4521064" y="48007326"/>
              <a:ext cx="2623195" cy="878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Ｃ．事業主体（市町村及び一部事務組合等）</a:t>
              </a:r>
              <a:endParaRPr kumimoji="1" lang="en-US" altLang="ja-JP" sz="1400">
                <a:latin typeface="+mj-ea"/>
                <a:ea typeface="+mj-ea"/>
              </a:endParaRPr>
            </a:p>
            <a:p>
              <a:pPr algn="ctr"/>
              <a:r>
                <a:rPr kumimoji="1" lang="en-US" altLang="ja-JP" sz="1400">
                  <a:latin typeface="+mj-ea"/>
                  <a:ea typeface="+mj-ea"/>
                </a:rPr>
                <a:t>14,000</a:t>
              </a:r>
              <a:r>
                <a:rPr kumimoji="1" lang="ja-JP" altLang="en-US" sz="1400">
                  <a:latin typeface="+mj-ea"/>
                  <a:ea typeface="+mj-ea"/>
                </a:rPr>
                <a:t>百万円</a:t>
              </a:r>
            </a:p>
          </xdr:txBody>
        </xdr:sp>
        <xdr:cxnSp macro="">
          <xdr:nvCxnSpPr>
            <xdr:cNvPr id="160" name="直線矢印コネクタ 159"/>
            <xdr:cNvCxnSpPr>
              <a:stCxn id="158" idx="2"/>
            </xdr:cNvCxnSpPr>
          </xdr:nvCxnSpPr>
          <xdr:spPr>
            <a:xfrm>
              <a:off x="5794152" y="47405687"/>
              <a:ext cx="3468" cy="3605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1" name="テキスト ボックス 160"/>
            <xdr:cNvSpPr txBox="1"/>
          </xdr:nvSpPr>
          <xdr:spPr>
            <a:xfrm>
              <a:off x="4811317" y="47741527"/>
              <a:ext cx="2048909" cy="241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交付金</a:t>
              </a:r>
              <a:r>
                <a:rPr kumimoji="1" lang="en-US" altLang="ja-JP" sz="1200"/>
                <a:t>】</a:t>
              </a:r>
              <a:endParaRPr kumimoji="1" lang="ja-JP" altLang="en-US" sz="1200"/>
            </a:p>
          </xdr:txBody>
        </xdr:sp>
        <xdr:sp macro="" textlink="">
          <xdr:nvSpPr>
            <xdr:cNvPr id="162" name="テキスト ボックス 161"/>
            <xdr:cNvSpPr txBox="1"/>
          </xdr:nvSpPr>
          <xdr:spPr>
            <a:xfrm>
              <a:off x="4094220" y="49020648"/>
              <a:ext cx="3465676" cy="709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地域計画に基づく廃棄物処理施設整備事業等の</a:t>
              </a:r>
              <a:r>
                <a:rPr kumimoji="1" lang="ja-JP" altLang="en-US" sz="1100">
                  <a:solidFill>
                    <a:sysClr val="windowText" lastClr="000000"/>
                  </a:solidFill>
                  <a:effectLst/>
                  <a:latin typeface="+mn-lt"/>
                  <a:ea typeface="+mn-ea"/>
                  <a:cs typeface="+mn-cs"/>
                </a:rPr>
                <a:t>施工</a:t>
              </a:r>
              <a:r>
                <a:rPr kumimoji="1" lang="ja-JP" altLang="ja-JP" sz="1100">
                  <a:solidFill>
                    <a:sysClr val="windowText" lastClr="000000"/>
                  </a:solidFill>
                  <a:effectLst/>
                  <a:latin typeface="+mn-lt"/>
                  <a:ea typeface="+mn-ea"/>
                  <a:cs typeface="+mn-cs"/>
                </a:rPr>
                <a:t>       </a:t>
              </a:r>
              <a:endParaRPr lang="ja-JP" altLang="ja-JP" sz="1000">
                <a:solidFill>
                  <a:sysClr val="windowText" lastClr="000000"/>
                </a:solidFill>
                <a:effectLst/>
              </a:endParaRPr>
            </a:p>
            <a:p>
              <a:pPr algn="ctr"/>
              <a:endParaRPr kumimoji="1" lang="ja-JP" altLang="en-US" sz="1000"/>
            </a:p>
          </xdr:txBody>
        </xdr:sp>
        <xdr:sp macro="" textlink="">
          <xdr:nvSpPr>
            <xdr:cNvPr id="163" name="大かっこ 162"/>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sp macro="" textlink="">
        <xdr:nvSpPr>
          <xdr:cNvPr id="165" name="テキスト ボックス 164"/>
          <xdr:cNvSpPr txBox="1"/>
        </xdr:nvSpPr>
        <xdr:spPr>
          <a:xfrm>
            <a:off x="4694466" y="47720249"/>
            <a:ext cx="2032105" cy="2398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27</a:t>
            </a:r>
            <a:r>
              <a:rPr kumimoji="1" lang="ja-JP" altLang="en-US" sz="1200"/>
              <a:t>年度予定）</a:t>
            </a:r>
          </a:p>
        </xdr:txBody>
      </xdr:sp>
    </xdr:grpSp>
    <xdr:clientData/>
  </xdr:twoCellAnchor>
  <xdr:twoCellAnchor>
    <xdr:from>
      <xdr:col>16</xdr:col>
      <xdr:colOff>76200</xdr:colOff>
      <xdr:row>146</xdr:row>
      <xdr:rowOff>85725</xdr:rowOff>
    </xdr:from>
    <xdr:to>
      <xdr:col>22</xdr:col>
      <xdr:colOff>145045</xdr:colOff>
      <xdr:row>147</xdr:row>
      <xdr:rowOff>317466</xdr:rowOff>
    </xdr:to>
    <xdr:sp macro="" textlink="">
      <xdr:nvSpPr>
        <xdr:cNvPr id="94" name="テキスト ボックス 93"/>
        <xdr:cNvSpPr txBox="1"/>
      </xdr:nvSpPr>
      <xdr:spPr>
        <a:xfrm>
          <a:off x="3276600" y="38614350"/>
          <a:ext cx="1268995" cy="86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1,527</a:t>
          </a:r>
          <a:r>
            <a:rPr kumimoji="1" lang="ja-JP" altLang="en-US" sz="1000"/>
            <a:t>百万円</a:t>
          </a:r>
          <a:r>
            <a:rPr kumimoji="1" lang="en-US" altLang="ja-JP" sz="1000"/>
            <a:t>,</a:t>
          </a:r>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3.2</a:t>
          </a:r>
          <a:r>
            <a:rPr kumimoji="1" lang="ja-JP" altLang="en-US" sz="1000"/>
            <a:t>百万円）</a:t>
          </a:r>
        </a:p>
      </xdr:txBody>
    </xdr:sp>
    <xdr:clientData/>
  </xdr:twoCellAnchor>
  <xdr:twoCellAnchor>
    <xdr:from>
      <xdr:col>25</xdr:col>
      <xdr:colOff>33618</xdr:colOff>
      <xdr:row>146</xdr:row>
      <xdr:rowOff>89647</xdr:rowOff>
    </xdr:from>
    <xdr:to>
      <xdr:col>31</xdr:col>
      <xdr:colOff>102463</xdr:colOff>
      <xdr:row>147</xdr:row>
      <xdr:rowOff>321388</xdr:rowOff>
    </xdr:to>
    <xdr:sp macro="" textlink="">
      <xdr:nvSpPr>
        <xdr:cNvPr id="96" name="テキスト ボックス 95"/>
        <xdr:cNvSpPr txBox="1"/>
      </xdr:nvSpPr>
      <xdr:spPr>
        <a:xfrm>
          <a:off x="5076265" y="38693912"/>
          <a:ext cx="1279080" cy="870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1,000</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a:t>
          </a:r>
          <a:r>
            <a:rPr kumimoji="1" lang="ja-JP" altLang="en-US" sz="1000"/>
            <a:t>百万円）</a:t>
          </a:r>
        </a:p>
      </xdr:txBody>
    </xdr:sp>
    <xdr:clientData/>
  </xdr:twoCellAnchor>
  <xdr:twoCellAnchor>
    <xdr:from>
      <xdr:col>33</xdr:col>
      <xdr:colOff>104924</xdr:colOff>
      <xdr:row>146</xdr:row>
      <xdr:rowOff>84044</xdr:rowOff>
    </xdr:from>
    <xdr:to>
      <xdr:col>39</xdr:col>
      <xdr:colOff>173769</xdr:colOff>
      <xdr:row>147</xdr:row>
      <xdr:rowOff>315785</xdr:rowOff>
    </xdr:to>
    <xdr:sp macro="" textlink="">
      <xdr:nvSpPr>
        <xdr:cNvPr id="108" name="テキスト ボックス 107"/>
        <xdr:cNvSpPr txBox="1"/>
      </xdr:nvSpPr>
      <xdr:spPr>
        <a:xfrm>
          <a:off x="6761218" y="38688309"/>
          <a:ext cx="1279080" cy="870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866</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0.06</a:t>
          </a:r>
          <a:r>
            <a:rPr kumimoji="1" lang="ja-JP" altLang="en-US" sz="1000"/>
            <a:t>百万円）</a:t>
          </a:r>
        </a:p>
      </xdr:txBody>
    </xdr:sp>
    <xdr:clientData/>
  </xdr:twoCellAnchor>
  <xdr:twoCellAnchor>
    <xdr:from>
      <xdr:col>42</xdr:col>
      <xdr:colOff>28724</xdr:colOff>
      <xdr:row>146</xdr:row>
      <xdr:rowOff>87966</xdr:rowOff>
    </xdr:from>
    <xdr:to>
      <xdr:col>48</xdr:col>
      <xdr:colOff>97569</xdr:colOff>
      <xdr:row>147</xdr:row>
      <xdr:rowOff>319707</xdr:rowOff>
    </xdr:to>
    <xdr:sp macro="" textlink="">
      <xdr:nvSpPr>
        <xdr:cNvPr id="110" name="テキスト ボックス 109"/>
        <xdr:cNvSpPr txBox="1"/>
      </xdr:nvSpPr>
      <xdr:spPr>
        <a:xfrm>
          <a:off x="8500371" y="38692231"/>
          <a:ext cx="1279080" cy="870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1,658</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0.2</a:t>
          </a:r>
          <a:r>
            <a:rPr kumimoji="1" lang="ja-JP" altLang="en-US" sz="1000"/>
            <a:t>百万円）</a:t>
          </a:r>
        </a:p>
      </xdr:txBody>
    </xdr:sp>
    <xdr:clientData/>
  </xdr:twoCellAnchor>
  <xdr:twoCellAnchor>
    <xdr:from>
      <xdr:col>7</xdr:col>
      <xdr:colOff>122465</xdr:colOff>
      <xdr:row>149</xdr:row>
      <xdr:rowOff>0</xdr:rowOff>
    </xdr:from>
    <xdr:to>
      <xdr:col>13</xdr:col>
      <xdr:colOff>192967</xdr:colOff>
      <xdr:row>150</xdr:row>
      <xdr:rowOff>232244</xdr:rowOff>
    </xdr:to>
    <xdr:sp macro="" textlink="">
      <xdr:nvSpPr>
        <xdr:cNvPr id="112" name="テキスト ボックス 111"/>
        <xdr:cNvSpPr txBox="1"/>
      </xdr:nvSpPr>
      <xdr:spPr>
        <a:xfrm>
          <a:off x="1551215" y="40590107"/>
          <a:ext cx="1295145" cy="87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1,339</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0.3</a:t>
          </a:r>
          <a:r>
            <a:rPr kumimoji="1" lang="ja-JP" altLang="en-US" sz="1000"/>
            <a:t>百万円）</a:t>
          </a:r>
        </a:p>
      </xdr:txBody>
    </xdr:sp>
    <xdr:clientData/>
  </xdr:twoCellAnchor>
  <xdr:twoCellAnchor>
    <xdr:from>
      <xdr:col>7</xdr:col>
      <xdr:colOff>108858</xdr:colOff>
      <xdr:row>151</xdr:row>
      <xdr:rowOff>557893</xdr:rowOff>
    </xdr:from>
    <xdr:to>
      <xdr:col>13</xdr:col>
      <xdr:colOff>179360</xdr:colOff>
      <xdr:row>153</xdr:row>
      <xdr:rowOff>150602</xdr:rowOff>
    </xdr:to>
    <xdr:sp macro="" textlink="">
      <xdr:nvSpPr>
        <xdr:cNvPr id="114" name="テキスト ボックス 113"/>
        <xdr:cNvSpPr txBox="1"/>
      </xdr:nvSpPr>
      <xdr:spPr>
        <a:xfrm>
          <a:off x="1537608" y="42427072"/>
          <a:ext cx="1295145" cy="87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1,628</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1.5</a:t>
          </a:r>
          <a:r>
            <a:rPr kumimoji="1" lang="ja-JP" altLang="en-US" sz="1000"/>
            <a:t>百万円）</a:t>
          </a:r>
        </a:p>
      </xdr:txBody>
    </xdr:sp>
    <xdr:clientData/>
  </xdr:twoCellAnchor>
  <xdr:twoCellAnchor>
    <xdr:from>
      <xdr:col>7</xdr:col>
      <xdr:colOff>149678</xdr:colOff>
      <xdr:row>154</xdr:row>
      <xdr:rowOff>503464</xdr:rowOff>
    </xdr:from>
    <xdr:to>
      <xdr:col>14</xdr:col>
      <xdr:colOff>16073</xdr:colOff>
      <xdr:row>156</xdr:row>
      <xdr:rowOff>96173</xdr:rowOff>
    </xdr:to>
    <xdr:sp macro="" textlink="">
      <xdr:nvSpPr>
        <xdr:cNvPr id="116" name="テキスト ボックス 115"/>
        <xdr:cNvSpPr txBox="1"/>
      </xdr:nvSpPr>
      <xdr:spPr>
        <a:xfrm>
          <a:off x="1578428" y="44291250"/>
          <a:ext cx="1295145" cy="87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993</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1.1</a:t>
          </a:r>
          <a:r>
            <a:rPr kumimoji="1" lang="ja-JP" altLang="en-US" sz="1000"/>
            <a:t>百万円）</a:t>
          </a:r>
        </a:p>
      </xdr:txBody>
    </xdr:sp>
    <xdr:clientData/>
  </xdr:twoCellAnchor>
  <xdr:twoCellAnchor>
    <xdr:from>
      <xdr:col>16</xdr:col>
      <xdr:colOff>54428</xdr:colOff>
      <xdr:row>149</xdr:row>
      <xdr:rowOff>1681</xdr:rowOff>
    </xdr:from>
    <xdr:to>
      <xdr:col>22</xdr:col>
      <xdr:colOff>123273</xdr:colOff>
      <xdr:row>150</xdr:row>
      <xdr:rowOff>233422</xdr:rowOff>
    </xdr:to>
    <xdr:sp macro="" textlink="">
      <xdr:nvSpPr>
        <xdr:cNvPr id="124" name="テキスト ボックス 123"/>
        <xdr:cNvSpPr txBox="1"/>
      </xdr:nvSpPr>
      <xdr:spPr>
        <a:xfrm>
          <a:off x="3320142" y="40591788"/>
          <a:ext cx="1293488"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570</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a:t>
          </a:r>
          <a:r>
            <a:rPr kumimoji="1" lang="ja-JP" altLang="en-US" sz="1000"/>
            <a:t>百万円）</a:t>
          </a:r>
        </a:p>
      </xdr:txBody>
    </xdr:sp>
    <xdr:clientData/>
  </xdr:twoCellAnchor>
  <xdr:twoCellAnchor>
    <xdr:from>
      <xdr:col>25</xdr:col>
      <xdr:colOff>11846</xdr:colOff>
      <xdr:row>149</xdr:row>
      <xdr:rowOff>5603</xdr:rowOff>
    </xdr:from>
    <xdr:to>
      <xdr:col>31</xdr:col>
      <xdr:colOff>80691</xdr:colOff>
      <xdr:row>150</xdr:row>
      <xdr:rowOff>237344</xdr:rowOff>
    </xdr:to>
    <xdr:sp macro="" textlink="">
      <xdr:nvSpPr>
        <xdr:cNvPr id="126" name="テキスト ボックス 125"/>
        <xdr:cNvSpPr txBox="1"/>
      </xdr:nvSpPr>
      <xdr:spPr>
        <a:xfrm>
          <a:off x="5114525" y="40595710"/>
          <a:ext cx="1293487"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236</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0.1</a:t>
          </a:r>
          <a:r>
            <a:rPr kumimoji="1" lang="ja-JP" altLang="en-US" sz="1000"/>
            <a:t>百万円）</a:t>
          </a:r>
        </a:p>
      </xdr:txBody>
    </xdr:sp>
    <xdr:clientData/>
  </xdr:twoCellAnchor>
  <xdr:twoCellAnchor>
    <xdr:from>
      <xdr:col>33</xdr:col>
      <xdr:colOff>83152</xdr:colOff>
      <xdr:row>149</xdr:row>
      <xdr:rowOff>0</xdr:rowOff>
    </xdr:from>
    <xdr:to>
      <xdr:col>39</xdr:col>
      <xdr:colOff>151997</xdr:colOff>
      <xdr:row>150</xdr:row>
      <xdr:rowOff>231741</xdr:rowOff>
    </xdr:to>
    <xdr:sp macro="" textlink="">
      <xdr:nvSpPr>
        <xdr:cNvPr id="128" name="テキスト ボックス 127"/>
        <xdr:cNvSpPr txBox="1"/>
      </xdr:nvSpPr>
      <xdr:spPr>
        <a:xfrm>
          <a:off x="6739446" y="40520471"/>
          <a:ext cx="1279080" cy="870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1,495</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0.05</a:t>
          </a:r>
          <a:r>
            <a:rPr kumimoji="1" lang="ja-JP" altLang="en-US" sz="1000"/>
            <a:t>百万円）</a:t>
          </a:r>
        </a:p>
      </xdr:txBody>
    </xdr:sp>
    <xdr:clientData/>
  </xdr:twoCellAnchor>
  <xdr:twoCellAnchor>
    <xdr:from>
      <xdr:col>42</xdr:col>
      <xdr:colOff>6952</xdr:colOff>
      <xdr:row>149</xdr:row>
      <xdr:rowOff>3922</xdr:rowOff>
    </xdr:from>
    <xdr:to>
      <xdr:col>48</xdr:col>
      <xdr:colOff>75797</xdr:colOff>
      <xdr:row>150</xdr:row>
      <xdr:rowOff>235663</xdr:rowOff>
    </xdr:to>
    <xdr:sp macro="" textlink="">
      <xdr:nvSpPr>
        <xdr:cNvPr id="130" name="テキスト ボックス 129"/>
        <xdr:cNvSpPr txBox="1"/>
      </xdr:nvSpPr>
      <xdr:spPr>
        <a:xfrm>
          <a:off x="8579452" y="40594029"/>
          <a:ext cx="1293488"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1,557</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0.5</a:t>
          </a:r>
          <a:r>
            <a:rPr kumimoji="1" lang="ja-JP" altLang="en-US" sz="1000"/>
            <a:t>百万円）</a:t>
          </a:r>
        </a:p>
      </xdr:txBody>
    </xdr:sp>
    <xdr:clientData/>
  </xdr:twoCellAnchor>
  <xdr:twoCellAnchor>
    <xdr:from>
      <xdr:col>16</xdr:col>
      <xdr:colOff>68035</xdr:colOff>
      <xdr:row>151</xdr:row>
      <xdr:rowOff>600395</xdr:rowOff>
    </xdr:from>
    <xdr:to>
      <xdr:col>22</xdr:col>
      <xdr:colOff>136880</xdr:colOff>
      <xdr:row>153</xdr:row>
      <xdr:rowOff>192601</xdr:rowOff>
    </xdr:to>
    <xdr:sp macro="" textlink="">
      <xdr:nvSpPr>
        <xdr:cNvPr id="132" name="テキスト ボックス 131"/>
        <xdr:cNvSpPr txBox="1"/>
      </xdr:nvSpPr>
      <xdr:spPr>
        <a:xfrm>
          <a:off x="3333749" y="42469574"/>
          <a:ext cx="1293488"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1,067</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0.5</a:t>
          </a:r>
          <a:r>
            <a:rPr kumimoji="1" lang="ja-JP" altLang="en-US" sz="1000"/>
            <a:t>百万円）</a:t>
          </a:r>
        </a:p>
      </xdr:txBody>
    </xdr:sp>
    <xdr:clientData/>
  </xdr:twoCellAnchor>
  <xdr:twoCellAnchor>
    <xdr:from>
      <xdr:col>25</xdr:col>
      <xdr:colOff>25453</xdr:colOff>
      <xdr:row>151</xdr:row>
      <xdr:rowOff>604317</xdr:rowOff>
    </xdr:from>
    <xdr:to>
      <xdr:col>31</xdr:col>
      <xdr:colOff>94298</xdr:colOff>
      <xdr:row>153</xdr:row>
      <xdr:rowOff>196523</xdr:rowOff>
    </xdr:to>
    <xdr:sp macro="" textlink="">
      <xdr:nvSpPr>
        <xdr:cNvPr id="142" name="テキスト ボックス 141"/>
        <xdr:cNvSpPr txBox="1"/>
      </xdr:nvSpPr>
      <xdr:spPr>
        <a:xfrm>
          <a:off x="5128132" y="42473496"/>
          <a:ext cx="1293487"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1,498</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a:t>
          </a:r>
          <a:r>
            <a:rPr kumimoji="1" lang="ja-JP" altLang="en-US" sz="1000"/>
            <a:t>百万円）</a:t>
          </a:r>
        </a:p>
      </xdr:txBody>
    </xdr:sp>
    <xdr:clientData/>
  </xdr:twoCellAnchor>
  <xdr:twoCellAnchor>
    <xdr:from>
      <xdr:col>33</xdr:col>
      <xdr:colOff>96759</xdr:colOff>
      <xdr:row>151</xdr:row>
      <xdr:rowOff>598714</xdr:rowOff>
    </xdr:from>
    <xdr:to>
      <xdr:col>39</xdr:col>
      <xdr:colOff>165604</xdr:colOff>
      <xdr:row>153</xdr:row>
      <xdr:rowOff>190920</xdr:rowOff>
    </xdr:to>
    <xdr:sp macro="" textlink="">
      <xdr:nvSpPr>
        <xdr:cNvPr id="144" name="テキスト ボックス 143"/>
        <xdr:cNvSpPr txBox="1"/>
      </xdr:nvSpPr>
      <xdr:spPr>
        <a:xfrm>
          <a:off x="6753053" y="42396655"/>
          <a:ext cx="1279080" cy="86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1,548</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0.03</a:t>
          </a:r>
          <a:r>
            <a:rPr kumimoji="1" lang="ja-JP" altLang="en-US" sz="1000"/>
            <a:t>百万円）</a:t>
          </a:r>
        </a:p>
      </xdr:txBody>
    </xdr:sp>
    <xdr:clientData/>
  </xdr:twoCellAnchor>
  <xdr:twoCellAnchor>
    <xdr:from>
      <xdr:col>42</xdr:col>
      <xdr:colOff>20559</xdr:colOff>
      <xdr:row>151</xdr:row>
      <xdr:rowOff>602636</xdr:rowOff>
    </xdr:from>
    <xdr:to>
      <xdr:col>48</xdr:col>
      <xdr:colOff>89404</xdr:colOff>
      <xdr:row>153</xdr:row>
      <xdr:rowOff>194842</xdr:rowOff>
    </xdr:to>
    <xdr:sp macro="" textlink="">
      <xdr:nvSpPr>
        <xdr:cNvPr id="146" name="テキスト ボックス 145"/>
        <xdr:cNvSpPr txBox="1"/>
      </xdr:nvSpPr>
      <xdr:spPr>
        <a:xfrm>
          <a:off x="8593059" y="42471815"/>
          <a:ext cx="1293488"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1,467</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1.1</a:t>
          </a:r>
          <a:r>
            <a:rPr kumimoji="1" lang="ja-JP" altLang="en-US" sz="1000"/>
            <a:t>百万円）</a:t>
          </a:r>
        </a:p>
      </xdr:txBody>
    </xdr:sp>
    <xdr:clientData/>
  </xdr:twoCellAnchor>
  <xdr:twoCellAnchor>
    <xdr:from>
      <xdr:col>16</xdr:col>
      <xdr:colOff>81643</xdr:colOff>
      <xdr:row>154</xdr:row>
      <xdr:rowOff>477931</xdr:rowOff>
    </xdr:from>
    <xdr:to>
      <xdr:col>22</xdr:col>
      <xdr:colOff>150488</xdr:colOff>
      <xdr:row>156</xdr:row>
      <xdr:rowOff>70137</xdr:rowOff>
    </xdr:to>
    <xdr:sp macro="" textlink="">
      <xdr:nvSpPr>
        <xdr:cNvPr id="148" name="テキスト ボックス 147"/>
        <xdr:cNvSpPr txBox="1"/>
      </xdr:nvSpPr>
      <xdr:spPr>
        <a:xfrm>
          <a:off x="3347357" y="44265717"/>
          <a:ext cx="1293488"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1,399</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a:t>
          </a:r>
          <a:r>
            <a:rPr kumimoji="1" lang="ja-JP" altLang="en-US" sz="1000"/>
            <a:t>百万円）</a:t>
          </a:r>
        </a:p>
      </xdr:txBody>
    </xdr:sp>
    <xdr:clientData/>
  </xdr:twoCellAnchor>
  <xdr:twoCellAnchor>
    <xdr:from>
      <xdr:col>25</xdr:col>
      <xdr:colOff>39061</xdr:colOff>
      <xdr:row>154</xdr:row>
      <xdr:rowOff>481853</xdr:rowOff>
    </xdr:from>
    <xdr:to>
      <xdr:col>31</xdr:col>
      <xdr:colOff>107906</xdr:colOff>
      <xdr:row>156</xdr:row>
      <xdr:rowOff>74059</xdr:rowOff>
    </xdr:to>
    <xdr:sp macro="" textlink="">
      <xdr:nvSpPr>
        <xdr:cNvPr id="184" name="テキスト ボックス 183"/>
        <xdr:cNvSpPr txBox="1"/>
      </xdr:nvSpPr>
      <xdr:spPr>
        <a:xfrm>
          <a:off x="5141740" y="44269639"/>
          <a:ext cx="1293487" cy="871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691</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0.2</a:t>
          </a:r>
          <a:r>
            <a:rPr kumimoji="1" lang="ja-JP" altLang="en-US" sz="1000"/>
            <a:t>百万円）</a:t>
          </a:r>
        </a:p>
      </xdr:txBody>
    </xdr:sp>
    <xdr:clientData/>
  </xdr:twoCellAnchor>
  <xdr:twoCellAnchor>
    <xdr:from>
      <xdr:col>33</xdr:col>
      <xdr:colOff>110367</xdr:colOff>
      <xdr:row>154</xdr:row>
      <xdr:rowOff>476250</xdr:rowOff>
    </xdr:from>
    <xdr:to>
      <xdr:col>39</xdr:col>
      <xdr:colOff>179212</xdr:colOff>
      <xdr:row>156</xdr:row>
      <xdr:rowOff>68456</xdr:rowOff>
    </xdr:to>
    <xdr:sp macro="" textlink="">
      <xdr:nvSpPr>
        <xdr:cNvPr id="185" name="テキスト ボックス 184"/>
        <xdr:cNvSpPr txBox="1"/>
      </xdr:nvSpPr>
      <xdr:spPr>
        <a:xfrm>
          <a:off x="6766661" y="44190397"/>
          <a:ext cx="1279080" cy="86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000"/>
            <a:t>499</a:t>
          </a:r>
          <a:r>
            <a:rPr kumimoji="1" lang="ja-JP" altLang="en-US" sz="1000"/>
            <a:t>百万円</a:t>
          </a:r>
          <a:endParaRPr kumimoji="1" lang="en-US" altLang="ja-JP" sz="1000"/>
        </a:p>
        <a:p>
          <a:pPr algn="ctr"/>
          <a:r>
            <a:rPr kumimoji="1" lang="ja-JP" altLang="en-US" sz="1000"/>
            <a:t>（</a:t>
          </a:r>
          <a:r>
            <a:rPr kumimoji="1" lang="en-US" altLang="ja-JP" sz="1000"/>
            <a:t>※</a:t>
          </a:r>
          <a:r>
            <a:rPr kumimoji="1" lang="ja-JP" altLang="en-US" sz="1000"/>
            <a:t>うち運用益</a:t>
          </a:r>
          <a:endParaRPr kumimoji="1" lang="en-US" altLang="ja-JP" sz="1000"/>
        </a:p>
        <a:p>
          <a:pPr algn="ctr"/>
          <a:r>
            <a:rPr kumimoji="1" lang="en-US" altLang="ja-JP" sz="1000"/>
            <a:t>1.7</a:t>
          </a:r>
          <a:r>
            <a:rPr kumimoji="1" lang="ja-JP" altLang="en-US" sz="1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46" zoomScale="85" zoomScaleNormal="75" zoomScaleSheetLayoutView="85" zoomScalePageLayoutView="85"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379</v>
      </c>
      <c r="AR2" s="97"/>
      <c r="AS2" s="59" t="str">
        <f>IF(OR(AQ2="　", AQ2=""), "", "-")</f>
        <v/>
      </c>
      <c r="AT2" s="98">
        <v>13</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36" customHeight="1" x14ac:dyDescent="0.15">
      <c r="A4" s="510" t="s">
        <v>30</v>
      </c>
      <c r="B4" s="511"/>
      <c r="C4" s="511"/>
      <c r="D4" s="511"/>
      <c r="E4" s="511"/>
      <c r="F4" s="511"/>
      <c r="G4" s="484" t="s">
        <v>382</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383</v>
      </c>
      <c r="AF4" s="490"/>
      <c r="AG4" s="490"/>
      <c r="AH4" s="490"/>
      <c r="AI4" s="490"/>
      <c r="AJ4" s="490"/>
      <c r="AK4" s="490"/>
      <c r="AL4" s="490"/>
      <c r="AM4" s="490"/>
      <c r="AN4" s="490"/>
      <c r="AO4" s="490"/>
      <c r="AP4" s="491"/>
      <c r="AQ4" s="492" t="s">
        <v>2</v>
      </c>
      <c r="AR4" s="487"/>
      <c r="AS4" s="487"/>
      <c r="AT4" s="487"/>
      <c r="AU4" s="487"/>
      <c r="AV4" s="487"/>
      <c r="AW4" s="487"/>
      <c r="AX4" s="493"/>
    </row>
    <row r="5" spans="1:50" ht="58.5" customHeight="1" x14ac:dyDescent="0.15">
      <c r="A5" s="494" t="s">
        <v>93</v>
      </c>
      <c r="B5" s="495"/>
      <c r="C5" s="495"/>
      <c r="D5" s="495"/>
      <c r="E5" s="495"/>
      <c r="F5" s="496"/>
      <c r="G5" s="318" t="s">
        <v>213</v>
      </c>
      <c r="H5" s="319"/>
      <c r="I5" s="319"/>
      <c r="J5" s="319"/>
      <c r="K5" s="319"/>
      <c r="L5" s="319"/>
      <c r="M5" s="320" t="s">
        <v>92</v>
      </c>
      <c r="N5" s="321"/>
      <c r="O5" s="321"/>
      <c r="P5" s="321"/>
      <c r="Q5" s="321"/>
      <c r="R5" s="322"/>
      <c r="S5" s="323" t="s">
        <v>99</v>
      </c>
      <c r="T5" s="319"/>
      <c r="U5" s="319"/>
      <c r="V5" s="319"/>
      <c r="W5" s="319"/>
      <c r="X5" s="324"/>
      <c r="Y5" s="501" t="s">
        <v>3</v>
      </c>
      <c r="Z5" s="502"/>
      <c r="AA5" s="502"/>
      <c r="AB5" s="502"/>
      <c r="AC5" s="502"/>
      <c r="AD5" s="503"/>
      <c r="AE5" s="504" t="s">
        <v>384</v>
      </c>
      <c r="AF5" s="505"/>
      <c r="AG5" s="505"/>
      <c r="AH5" s="505"/>
      <c r="AI5" s="505"/>
      <c r="AJ5" s="505"/>
      <c r="AK5" s="505"/>
      <c r="AL5" s="505"/>
      <c r="AM5" s="505"/>
      <c r="AN5" s="505"/>
      <c r="AO5" s="505"/>
      <c r="AP5" s="506"/>
      <c r="AQ5" s="507" t="s">
        <v>385</v>
      </c>
      <c r="AR5" s="508"/>
      <c r="AS5" s="508"/>
      <c r="AT5" s="508"/>
      <c r="AU5" s="508"/>
      <c r="AV5" s="508"/>
      <c r="AW5" s="508"/>
      <c r="AX5" s="509"/>
    </row>
    <row r="6" spans="1:50" ht="39" customHeight="1" x14ac:dyDescent="0.15">
      <c r="A6" s="512" t="s">
        <v>4</v>
      </c>
      <c r="B6" s="513"/>
      <c r="C6" s="513"/>
      <c r="D6" s="513"/>
      <c r="E6" s="513"/>
      <c r="F6" s="513"/>
      <c r="G6" s="514" t="str">
        <f>入力規則等!F39</f>
        <v>エネルギー対策特別会計エネルギー需給勘定</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386</v>
      </c>
      <c r="AF6" s="519"/>
      <c r="AG6" s="519"/>
      <c r="AH6" s="519"/>
      <c r="AI6" s="519"/>
      <c r="AJ6" s="519"/>
      <c r="AK6" s="519"/>
      <c r="AL6" s="519"/>
      <c r="AM6" s="519"/>
      <c r="AN6" s="519"/>
      <c r="AO6" s="519"/>
      <c r="AP6" s="519"/>
      <c r="AQ6" s="117"/>
      <c r="AR6" s="117"/>
      <c r="AS6" s="117"/>
      <c r="AT6" s="117"/>
      <c r="AU6" s="117"/>
      <c r="AV6" s="117"/>
      <c r="AW6" s="117"/>
      <c r="AX6" s="520"/>
    </row>
    <row r="7" spans="1:50" ht="49.5" customHeight="1" x14ac:dyDescent="0.15">
      <c r="A7" s="440" t="s">
        <v>25</v>
      </c>
      <c r="B7" s="441"/>
      <c r="C7" s="441"/>
      <c r="D7" s="441"/>
      <c r="E7" s="441"/>
      <c r="F7" s="441"/>
      <c r="G7" s="442" t="s">
        <v>387</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388</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国土強靭化、地球温暖化対策、地方創生</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エネルギー対策</v>
      </c>
      <c r="AF8" s="476"/>
      <c r="AG8" s="476"/>
      <c r="AH8" s="476"/>
      <c r="AI8" s="476"/>
      <c r="AJ8" s="476"/>
      <c r="AK8" s="476"/>
      <c r="AL8" s="476"/>
      <c r="AM8" s="476"/>
      <c r="AN8" s="476"/>
      <c r="AO8" s="476"/>
      <c r="AP8" s="476"/>
      <c r="AQ8" s="476"/>
      <c r="AR8" s="476"/>
      <c r="AS8" s="476"/>
      <c r="AT8" s="476"/>
      <c r="AU8" s="476"/>
      <c r="AV8" s="476"/>
      <c r="AW8" s="476"/>
      <c r="AX8" s="477"/>
    </row>
    <row r="9" spans="1:50" ht="60.75" customHeight="1" x14ac:dyDescent="0.15">
      <c r="A9" s="449" t="s">
        <v>26</v>
      </c>
      <c r="B9" s="450"/>
      <c r="C9" s="450"/>
      <c r="D9" s="450"/>
      <c r="E9" s="450"/>
      <c r="F9" s="450"/>
      <c r="G9" s="478" t="s">
        <v>389</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28.25" customHeight="1" x14ac:dyDescent="0.15">
      <c r="A10" s="449" t="s">
        <v>36</v>
      </c>
      <c r="B10" s="450"/>
      <c r="C10" s="450"/>
      <c r="D10" s="450"/>
      <c r="E10" s="450"/>
      <c r="F10" s="450"/>
      <c r="G10" s="478" t="s">
        <v>460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補助、交付</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12100</v>
      </c>
      <c r="Q13" s="63"/>
      <c r="R13" s="63"/>
      <c r="S13" s="63"/>
      <c r="T13" s="63"/>
      <c r="U13" s="63"/>
      <c r="V13" s="64"/>
      <c r="W13" s="62">
        <v>24500</v>
      </c>
      <c r="X13" s="63"/>
      <c r="Y13" s="63"/>
      <c r="Z13" s="63"/>
      <c r="AA13" s="63"/>
      <c r="AB13" s="63"/>
      <c r="AC13" s="64"/>
      <c r="AD13" s="62">
        <v>22000</v>
      </c>
      <c r="AE13" s="63"/>
      <c r="AF13" s="63"/>
      <c r="AG13" s="63"/>
      <c r="AH13" s="63"/>
      <c r="AI13" s="63"/>
      <c r="AJ13" s="64"/>
      <c r="AK13" s="62">
        <v>19000</v>
      </c>
      <c r="AL13" s="63"/>
      <c r="AM13" s="63"/>
      <c r="AN13" s="63"/>
      <c r="AO13" s="63"/>
      <c r="AP13" s="63"/>
      <c r="AQ13" s="64"/>
      <c r="AR13" s="659">
        <v>15240</v>
      </c>
      <c r="AS13" s="660"/>
      <c r="AT13" s="660"/>
      <c r="AU13" s="660"/>
      <c r="AV13" s="660"/>
      <c r="AW13" s="660"/>
      <c r="AX13" s="661"/>
    </row>
    <row r="14" spans="1:50" ht="21" customHeight="1" x14ac:dyDescent="0.15">
      <c r="A14" s="455"/>
      <c r="B14" s="456"/>
      <c r="C14" s="456"/>
      <c r="D14" s="456"/>
      <c r="E14" s="456"/>
      <c r="F14" s="457"/>
      <c r="G14" s="468"/>
      <c r="H14" s="469"/>
      <c r="I14" s="335" t="s">
        <v>9</v>
      </c>
      <c r="J14" s="463"/>
      <c r="K14" s="463"/>
      <c r="L14" s="463"/>
      <c r="M14" s="463"/>
      <c r="N14" s="463"/>
      <c r="O14" s="464"/>
      <c r="P14" s="62" t="s">
        <v>390</v>
      </c>
      <c r="Q14" s="63"/>
      <c r="R14" s="63"/>
      <c r="S14" s="63"/>
      <c r="T14" s="63"/>
      <c r="U14" s="63"/>
      <c r="V14" s="64"/>
      <c r="W14" s="62" t="s">
        <v>391</v>
      </c>
      <c r="X14" s="63"/>
      <c r="Y14" s="63"/>
      <c r="Z14" s="63"/>
      <c r="AA14" s="63"/>
      <c r="AB14" s="63"/>
      <c r="AC14" s="64"/>
      <c r="AD14" s="62" t="s">
        <v>391</v>
      </c>
      <c r="AE14" s="63"/>
      <c r="AF14" s="63"/>
      <c r="AG14" s="63"/>
      <c r="AH14" s="63"/>
      <c r="AI14" s="63"/>
      <c r="AJ14" s="64"/>
      <c r="AK14" s="62" t="s">
        <v>391</v>
      </c>
      <c r="AL14" s="63"/>
      <c r="AM14" s="63"/>
      <c r="AN14" s="63"/>
      <c r="AO14" s="63"/>
      <c r="AP14" s="63"/>
      <c r="AQ14" s="64"/>
      <c r="AR14" s="657"/>
      <c r="AS14" s="657"/>
      <c r="AT14" s="657"/>
      <c r="AU14" s="657"/>
      <c r="AV14" s="657"/>
      <c r="AW14" s="657"/>
      <c r="AX14" s="658"/>
    </row>
    <row r="15" spans="1:50" ht="21" customHeight="1" x14ac:dyDescent="0.15">
      <c r="A15" s="455"/>
      <c r="B15" s="456"/>
      <c r="C15" s="456"/>
      <c r="D15" s="456"/>
      <c r="E15" s="456"/>
      <c r="F15" s="457"/>
      <c r="G15" s="468"/>
      <c r="H15" s="469"/>
      <c r="I15" s="335" t="s">
        <v>62</v>
      </c>
      <c r="J15" s="336"/>
      <c r="K15" s="336"/>
      <c r="L15" s="336"/>
      <c r="M15" s="336"/>
      <c r="N15" s="336"/>
      <c r="O15" s="337"/>
      <c r="P15" s="62" t="s">
        <v>390</v>
      </c>
      <c r="Q15" s="63"/>
      <c r="R15" s="63"/>
      <c r="S15" s="63"/>
      <c r="T15" s="63"/>
      <c r="U15" s="63"/>
      <c r="V15" s="64"/>
      <c r="W15" s="62" t="s">
        <v>391</v>
      </c>
      <c r="X15" s="63"/>
      <c r="Y15" s="63"/>
      <c r="Z15" s="63"/>
      <c r="AA15" s="63"/>
      <c r="AB15" s="63"/>
      <c r="AC15" s="64"/>
      <c r="AD15" s="62" t="s">
        <v>391</v>
      </c>
      <c r="AE15" s="63"/>
      <c r="AF15" s="63"/>
      <c r="AG15" s="63"/>
      <c r="AH15" s="63"/>
      <c r="AI15" s="63"/>
      <c r="AJ15" s="64"/>
      <c r="AK15" s="62" t="s">
        <v>391</v>
      </c>
      <c r="AL15" s="63"/>
      <c r="AM15" s="63"/>
      <c r="AN15" s="63"/>
      <c r="AO15" s="63"/>
      <c r="AP15" s="63"/>
      <c r="AQ15" s="64"/>
      <c r="AR15" s="62" t="s">
        <v>390</v>
      </c>
      <c r="AS15" s="63"/>
      <c r="AT15" s="63"/>
      <c r="AU15" s="63"/>
      <c r="AV15" s="63"/>
      <c r="AW15" s="63"/>
      <c r="AX15" s="656"/>
    </row>
    <row r="16" spans="1:50" ht="21" customHeight="1" x14ac:dyDescent="0.15">
      <c r="A16" s="455"/>
      <c r="B16" s="456"/>
      <c r="C16" s="456"/>
      <c r="D16" s="456"/>
      <c r="E16" s="456"/>
      <c r="F16" s="457"/>
      <c r="G16" s="468"/>
      <c r="H16" s="469"/>
      <c r="I16" s="335" t="s">
        <v>63</v>
      </c>
      <c r="J16" s="336"/>
      <c r="K16" s="336"/>
      <c r="L16" s="336"/>
      <c r="M16" s="336"/>
      <c r="N16" s="336"/>
      <c r="O16" s="337"/>
      <c r="P16" s="62" t="s">
        <v>390</v>
      </c>
      <c r="Q16" s="63"/>
      <c r="R16" s="63"/>
      <c r="S16" s="63"/>
      <c r="T16" s="63"/>
      <c r="U16" s="63"/>
      <c r="V16" s="64"/>
      <c r="W16" s="62" t="s">
        <v>391</v>
      </c>
      <c r="X16" s="63"/>
      <c r="Y16" s="63"/>
      <c r="Z16" s="63"/>
      <c r="AA16" s="63"/>
      <c r="AB16" s="63"/>
      <c r="AC16" s="64"/>
      <c r="AD16" s="62" t="s">
        <v>391</v>
      </c>
      <c r="AE16" s="63"/>
      <c r="AF16" s="63"/>
      <c r="AG16" s="63"/>
      <c r="AH16" s="63"/>
      <c r="AI16" s="63"/>
      <c r="AJ16" s="64"/>
      <c r="AK16" s="62" t="s">
        <v>392</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t="s">
        <v>391</v>
      </c>
      <c r="Q17" s="63"/>
      <c r="R17" s="63"/>
      <c r="S17" s="63"/>
      <c r="T17" s="63"/>
      <c r="U17" s="63"/>
      <c r="V17" s="64"/>
      <c r="W17" s="62" t="s">
        <v>391</v>
      </c>
      <c r="X17" s="63"/>
      <c r="Y17" s="63"/>
      <c r="Z17" s="63"/>
      <c r="AA17" s="63"/>
      <c r="AB17" s="63"/>
      <c r="AC17" s="64"/>
      <c r="AD17" s="62" t="s">
        <v>392</v>
      </c>
      <c r="AE17" s="63"/>
      <c r="AF17" s="63"/>
      <c r="AG17" s="63"/>
      <c r="AH17" s="63"/>
      <c r="AI17" s="63"/>
      <c r="AJ17" s="64"/>
      <c r="AK17" s="62" t="s">
        <v>391</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8">
        <f>SUM(P13:V17)</f>
        <v>12100</v>
      </c>
      <c r="Q18" s="309"/>
      <c r="R18" s="309"/>
      <c r="S18" s="309"/>
      <c r="T18" s="309"/>
      <c r="U18" s="309"/>
      <c r="V18" s="310"/>
      <c r="W18" s="308">
        <f>SUM(W13:AC17)</f>
        <v>24500</v>
      </c>
      <c r="X18" s="309"/>
      <c r="Y18" s="309"/>
      <c r="Z18" s="309"/>
      <c r="AA18" s="309"/>
      <c r="AB18" s="309"/>
      <c r="AC18" s="310"/>
      <c r="AD18" s="308">
        <f t="shared" ref="AD18" si="0">SUM(AD13:AJ17)</f>
        <v>22000</v>
      </c>
      <c r="AE18" s="309"/>
      <c r="AF18" s="309"/>
      <c r="AG18" s="309"/>
      <c r="AH18" s="309"/>
      <c r="AI18" s="309"/>
      <c r="AJ18" s="310"/>
      <c r="AK18" s="308">
        <f t="shared" ref="AK18" si="1">SUM(AK13:AQ17)</f>
        <v>19000</v>
      </c>
      <c r="AL18" s="309"/>
      <c r="AM18" s="309"/>
      <c r="AN18" s="309"/>
      <c r="AO18" s="309"/>
      <c r="AP18" s="309"/>
      <c r="AQ18" s="310"/>
      <c r="AR18" s="308">
        <f t="shared" ref="AR18" si="2">SUM(AR13:AX17)</f>
        <v>15240</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v>12100</v>
      </c>
      <c r="Q19" s="63"/>
      <c r="R19" s="63"/>
      <c r="S19" s="63"/>
      <c r="T19" s="63"/>
      <c r="U19" s="63"/>
      <c r="V19" s="64"/>
      <c r="W19" s="62">
        <v>24500</v>
      </c>
      <c r="X19" s="63"/>
      <c r="Y19" s="63"/>
      <c r="Z19" s="63"/>
      <c r="AA19" s="63"/>
      <c r="AB19" s="63"/>
      <c r="AC19" s="64"/>
      <c r="AD19" s="62">
        <v>22000</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f>IF(P18=0, "-", P19/P18)</f>
        <v>1</v>
      </c>
      <c r="Q20" s="313"/>
      <c r="R20" s="313"/>
      <c r="S20" s="313"/>
      <c r="T20" s="313"/>
      <c r="U20" s="313"/>
      <c r="V20" s="313"/>
      <c r="W20" s="313">
        <f>IF(W18=0, "-", W19/W18)</f>
        <v>1</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29</v>
      </c>
      <c r="AV22" s="101"/>
      <c r="AW22" s="99" t="s">
        <v>355</v>
      </c>
      <c r="AX22" s="100"/>
    </row>
    <row r="23" spans="1:50" ht="50.25" customHeight="1" x14ac:dyDescent="0.15">
      <c r="A23" s="209"/>
      <c r="B23" s="207"/>
      <c r="C23" s="207"/>
      <c r="D23" s="207"/>
      <c r="E23" s="207"/>
      <c r="F23" s="208"/>
      <c r="G23" s="314" t="s">
        <v>431</v>
      </c>
      <c r="H23" s="281"/>
      <c r="I23" s="281"/>
      <c r="J23" s="281"/>
      <c r="K23" s="281"/>
      <c r="L23" s="281"/>
      <c r="M23" s="281"/>
      <c r="N23" s="281"/>
      <c r="O23" s="282"/>
      <c r="P23" s="247" t="s">
        <v>393</v>
      </c>
      <c r="Q23" s="188"/>
      <c r="R23" s="188"/>
      <c r="S23" s="188"/>
      <c r="T23" s="188"/>
      <c r="U23" s="188"/>
      <c r="V23" s="188"/>
      <c r="W23" s="188"/>
      <c r="X23" s="189"/>
      <c r="Y23" s="286" t="s">
        <v>14</v>
      </c>
      <c r="Z23" s="287"/>
      <c r="AA23" s="288"/>
      <c r="AB23" s="652" t="s">
        <v>394</v>
      </c>
      <c r="AC23" s="289"/>
      <c r="AD23" s="289"/>
      <c r="AE23" s="84" t="s">
        <v>390</v>
      </c>
      <c r="AF23" s="85"/>
      <c r="AG23" s="85"/>
      <c r="AH23" s="85"/>
      <c r="AI23" s="86"/>
      <c r="AJ23" s="84" t="s">
        <v>396</v>
      </c>
      <c r="AK23" s="85"/>
      <c r="AL23" s="85"/>
      <c r="AM23" s="85"/>
      <c r="AN23" s="86"/>
      <c r="AO23" s="84" t="s">
        <v>392</v>
      </c>
      <c r="AP23" s="85"/>
      <c r="AQ23" s="85"/>
      <c r="AR23" s="85"/>
      <c r="AS23" s="86"/>
      <c r="AT23" s="219"/>
      <c r="AU23" s="219"/>
      <c r="AV23" s="219"/>
      <c r="AW23" s="219"/>
      <c r="AX23" s="220"/>
    </row>
    <row r="24" spans="1:50" ht="50.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395</v>
      </c>
      <c r="AC24" s="279"/>
      <c r="AD24" s="279"/>
      <c r="AE24" s="84" t="s">
        <v>390</v>
      </c>
      <c r="AF24" s="85"/>
      <c r="AG24" s="85"/>
      <c r="AH24" s="85"/>
      <c r="AI24" s="86"/>
      <c r="AJ24" s="84" t="s">
        <v>397</v>
      </c>
      <c r="AK24" s="85"/>
      <c r="AL24" s="85"/>
      <c r="AM24" s="85"/>
      <c r="AN24" s="86"/>
      <c r="AO24" s="84" t="s">
        <v>391</v>
      </c>
      <c r="AP24" s="85"/>
      <c r="AQ24" s="85"/>
      <c r="AR24" s="85"/>
      <c r="AS24" s="86"/>
      <c r="AT24" s="84">
        <v>27034</v>
      </c>
      <c r="AU24" s="85"/>
      <c r="AV24" s="85"/>
      <c r="AW24" s="85"/>
      <c r="AX24" s="87"/>
    </row>
    <row r="25" spans="1:50" ht="50.25" customHeight="1" x14ac:dyDescent="0.15">
      <c r="A25" s="662"/>
      <c r="B25" s="663"/>
      <c r="C25" s="663"/>
      <c r="D25" s="663"/>
      <c r="E25" s="663"/>
      <c r="F25" s="664"/>
      <c r="G25" s="315"/>
      <c r="H25" s="316"/>
      <c r="I25" s="316"/>
      <c r="J25" s="316"/>
      <c r="K25" s="316"/>
      <c r="L25" s="316"/>
      <c r="M25" s="316"/>
      <c r="N25" s="316"/>
      <c r="O25" s="317"/>
      <c r="P25" s="190"/>
      <c r="Q25" s="190"/>
      <c r="R25" s="190"/>
      <c r="S25" s="190"/>
      <c r="T25" s="190"/>
      <c r="U25" s="190"/>
      <c r="V25" s="190"/>
      <c r="W25" s="190"/>
      <c r="X25" s="191"/>
      <c r="Y25" s="111" t="s">
        <v>15</v>
      </c>
      <c r="Z25" s="112"/>
      <c r="AA25" s="164"/>
      <c r="AB25" s="674" t="s">
        <v>359</v>
      </c>
      <c r="AC25" s="257"/>
      <c r="AD25" s="257"/>
      <c r="AE25" s="84" t="s">
        <v>390</v>
      </c>
      <c r="AF25" s="85"/>
      <c r="AG25" s="85"/>
      <c r="AH25" s="85"/>
      <c r="AI25" s="86"/>
      <c r="AJ25" s="84" t="s">
        <v>397</v>
      </c>
      <c r="AK25" s="85"/>
      <c r="AL25" s="85"/>
      <c r="AM25" s="85"/>
      <c r="AN25" s="86"/>
      <c r="AO25" s="84" t="s">
        <v>391</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3" t="s">
        <v>303</v>
      </c>
      <c r="AU26" s="654"/>
      <c r="AV26" s="654"/>
      <c r="AW26" s="654"/>
      <c r="AX26" s="655"/>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7" t="s">
        <v>320</v>
      </c>
      <c r="B47" s="677"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7"/>
      <c r="B48" s="677"/>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7"/>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7"/>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8"/>
    </row>
    <row r="50" spans="1:50" ht="22.5" hidden="1" customHeight="1" x14ac:dyDescent="0.15">
      <c r="A50" s="227"/>
      <c r="B50" s="677"/>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9"/>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0"/>
    </row>
    <row r="51" spans="1:50" ht="22.5" hidden="1" customHeight="1" x14ac:dyDescent="0.15">
      <c r="A51" s="227"/>
      <c r="B51" s="678"/>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1"/>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2"/>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0"/>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1" t="s">
        <v>69</v>
      </c>
      <c r="AF67" s="109"/>
      <c r="AG67" s="109"/>
      <c r="AH67" s="109"/>
      <c r="AI67" s="109"/>
      <c r="AJ67" s="651" t="s">
        <v>70</v>
      </c>
      <c r="AK67" s="109"/>
      <c r="AL67" s="109"/>
      <c r="AM67" s="109"/>
      <c r="AN67" s="109"/>
      <c r="AO67" s="651"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398</v>
      </c>
      <c r="H68" s="188"/>
      <c r="I68" s="188"/>
      <c r="J68" s="188"/>
      <c r="K68" s="188"/>
      <c r="L68" s="188"/>
      <c r="M68" s="188"/>
      <c r="N68" s="188"/>
      <c r="O68" s="188"/>
      <c r="P68" s="188"/>
      <c r="Q68" s="188"/>
      <c r="R68" s="188"/>
      <c r="S68" s="188"/>
      <c r="T68" s="188"/>
      <c r="U68" s="188"/>
      <c r="V68" s="188"/>
      <c r="W68" s="188"/>
      <c r="X68" s="189"/>
      <c r="Y68" s="325" t="s">
        <v>66</v>
      </c>
      <c r="Z68" s="326"/>
      <c r="AA68" s="327"/>
      <c r="AB68" s="195" t="s">
        <v>399</v>
      </c>
      <c r="AC68" s="196"/>
      <c r="AD68" s="197"/>
      <c r="AE68" s="84">
        <v>15</v>
      </c>
      <c r="AF68" s="85"/>
      <c r="AG68" s="85"/>
      <c r="AH68" s="85"/>
      <c r="AI68" s="86"/>
      <c r="AJ68" s="84">
        <v>21</v>
      </c>
      <c r="AK68" s="85"/>
      <c r="AL68" s="85"/>
      <c r="AM68" s="85"/>
      <c r="AN68" s="86"/>
      <c r="AO68" s="84">
        <v>19</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399</v>
      </c>
      <c r="AC69" s="204"/>
      <c r="AD69" s="205"/>
      <c r="AE69" s="84">
        <v>15</v>
      </c>
      <c r="AF69" s="85"/>
      <c r="AG69" s="85"/>
      <c r="AH69" s="85"/>
      <c r="AI69" s="86"/>
      <c r="AJ69" s="84">
        <v>21</v>
      </c>
      <c r="AK69" s="85"/>
      <c r="AL69" s="85"/>
      <c r="AM69" s="85"/>
      <c r="AN69" s="86"/>
      <c r="AO69" s="84">
        <v>19</v>
      </c>
      <c r="AP69" s="85"/>
      <c r="AQ69" s="85"/>
      <c r="AR69" s="85"/>
      <c r="AS69" s="86"/>
      <c r="AT69" s="84">
        <v>110</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401</v>
      </c>
      <c r="H83" s="137"/>
      <c r="I83" s="137"/>
      <c r="J83" s="137"/>
      <c r="K83" s="137"/>
      <c r="L83" s="137"/>
      <c r="M83" s="137"/>
      <c r="N83" s="137"/>
      <c r="O83" s="137"/>
      <c r="P83" s="137"/>
      <c r="Q83" s="137"/>
      <c r="R83" s="137"/>
      <c r="S83" s="137"/>
      <c r="T83" s="137"/>
      <c r="U83" s="137"/>
      <c r="V83" s="137"/>
      <c r="W83" s="137"/>
      <c r="X83" s="137"/>
      <c r="Y83" s="139" t="s">
        <v>17</v>
      </c>
      <c r="Z83" s="140"/>
      <c r="AA83" s="141"/>
      <c r="AB83" s="174" t="s">
        <v>432</v>
      </c>
      <c r="AC83" s="143"/>
      <c r="AD83" s="144"/>
      <c r="AE83" s="145">
        <v>806.7</v>
      </c>
      <c r="AF83" s="146"/>
      <c r="AG83" s="146"/>
      <c r="AH83" s="146"/>
      <c r="AI83" s="146"/>
      <c r="AJ83" s="145">
        <v>1166.7</v>
      </c>
      <c r="AK83" s="146"/>
      <c r="AL83" s="146"/>
      <c r="AM83" s="146"/>
      <c r="AN83" s="146"/>
      <c r="AO83" s="145">
        <v>1157.9000000000001</v>
      </c>
      <c r="AP83" s="146"/>
      <c r="AQ83" s="146"/>
      <c r="AR83" s="146"/>
      <c r="AS83" s="146"/>
      <c r="AT83" s="84">
        <v>172.7</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433</v>
      </c>
      <c r="AC84" s="151"/>
      <c r="AD84" s="152"/>
      <c r="AE84" s="150" t="s">
        <v>402</v>
      </c>
      <c r="AF84" s="151"/>
      <c r="AG84" s="151"/>
      <c r="AH84" s="151"/>
      <c r="AI84" s="152"/>
      <c r="AJ84" s="150" t="s">
        <v>403</v>
      </c>
      <c r="AK84" s="151"/>
      <c r="AL84" s="151"/>
      <c r="AM84" s="151"/>
      <c r="AN84" s="152"/>
      <c r="AO84" s="150" t="s">
        <v>404</v>
      </c>
      <c r="AP84" s="151"/>
      <c r="AQ84" s="151"/>
      <c r="AR84" s="151"/>
      <c r="AS84" s="152"/>
      <c r="AT84" s="150" t="s">
        <v>453</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35.25" customHeight="1" x14ac:dyDescent="0.15">
      <c r="A98" s="370"/>
      <c r="B98" s="371"/>
      <c r="C98" s="405" t="s">
        <v>405</v>
      </c>
      <c r="D98" s="406"/>
      <c r="E98" s="406"/>
      <c r="F98" s="406"/>
      <c r="G98" s="406"/>
      <c r="H98" s="406"/>
      <c r="I98" s="406"/>
      <c r="J98" s="406"/>
      <c r="K98" s="407"/>
      <c r="L98" s="62">
        <v>5000</v>
      </c>
      <c r="M98" s="63"/>
      <c r="N98" s="63"/>
      <c r="O98" s="63"/>
      <c r="P98" s="63"/>
      <c r="Q98" s="64"/>
      <c r="R98" s="62" t="s">
        <v>450</v>
      </c>
      <c r="S98" s="63"/>
      <c r="T98" s="63"/>
      <c r="U98" s="63"/>
      <c r="V98" s="63"/>
      <c r="W98" s="64"/>
      <c r="X98" s="665" t="s">
        <v>461</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35.25" customHeight="1" x14ac:dyDescent="0.15">
      <c r="A99" s="370"/>
      <c r="B99" s="371"/>
      <c r="C99" s="154" t="s">
        <v>406</v>
      </c>
      <c r="D99" s="155"/>
      <c r="E99" s="155"/>
      <c r="F99" s="155"/>
      <c r="G99" s="155"/>
      <c r="H99" s="155"/>
      <c r="I99" s="155"/>
      <c r="J99" s="155"/>
      <c r="K99" s="156"/>
      <c r="L99" s="62">
        <v>14000</v>
      </c>
      <c r="M99" s="63"/>
      <c r="N99" s="63"/>
      <c r="O99" s="63"/>
      <c r="P99" s="63"/>
      <c r="Q99" s="64"/>
      <c r="R99" s="62">
        <v>15240</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70"/>
      <c r="B100" s="371"/>
      <c r="C100" s="154"/>
      <c r="D100" s="155"/>
      <c r="E100" s="155"/>
      <c r="F100" s="155"/>
      <c r="G100" s="155"/>
      <c r="H100" s="155"/>
      <c r="I100" s="155"/>
      <c r="J100" s="155"/>
      <c r="K100" s="156"/>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70"/>
      <c r="B101" s="371"/>
      <c r="C101" s="154"/>
      <c r="D101" s="155"/>
      <c r="E101" s="155"/>
      <c r="F101" s="155"/>
      <c r="G101" s="155"/>
      <c r="H101" s="155"/>
      <c r="I101" s="155"/>
      <c r="J101" s="155"/>
      <c r="K101" s="156"/>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0"/>
      <c r="B102" s="371"/>
      <c r="C102" s="154"/>
      <c r="D102" s="155"/>
      <c r="E102" s="155"/>
      <c r="F102" s="155"/>
      <c r="G102" s="155"/>
      <c r="H102" s="155"/>
      <c r="I102" s="155"/>
      <c r="J102" s="155"/>
      <c r="K102" s="156"/>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2"/>
      <c r="B104" s="373"/>
      <c r="C104" s="362" t="s">
        <v>22</v>
      </c>
      <c r="D104" s="363"/>
      <c r="E104" s="363"/>
      <c r="F104" s="363"/>
      <c r="G104" s="363"/>
      <c r="H104" s="363"/>
      <c r="I104" s="363"/>
      <c r="J104" s="363"/>
      <c r="K104" s="364"/>
      <c r="L104" s="365">
        <f>SUM(L98:Q103)</f>
        <v>19000</v>
      </c>
      <c r="M104" s="366"/>
      <c r="N104" s="366"/>
      <c r="O104" s="366"/>
      <c r="P104" s="366"/>
      <c r="Q104" s="367"/>
      <c r="R104" s="365">
        <f>SUM(R98:W103)</f>
        <v>15240</v>
      </c>
      <c r="S104" s="366"/>
      <c r="T104" s="366"/>
      <c r="U104" s="366"/>
      <c r="V104" s="366"/>
      <c r="W104" s="367"/>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81" customHeight="1" x14ac:dyDescent="0.15">
      <c r="A108" s="299" t="s">
        <v>312</v>
      </c>
      <c r="B108" s="300"/>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7" t="s">
        <v>381</v>
      </c>
      <c r="AE108" s="598"/>
      <c r="AF108" s="598"/>
      <c r="AG108" s="594" t="s">
        <v>437</v>
      </c>
      <c r="AH108" s="595"/>
      <c r="AI108" s="595"/>
      <c r="AJ108" s="595"/>
      <c r="AK108" s="595"/>
      <c r="AL108" s="595"/>
      <c r="AM108" s="595"/>
      <c r="AN108" s="595"/>
      <c r="AO108" s="595"/>
      <c r="AP108" s="595"/>
      <c r="AQ108" s="595"/>
      <c r="AR108" s="595"/>
      <c r="AS108" s="595"/>
      <c r="AT108" s="595"/>
      <c r="AU108" s="595"/>
      <c r="AV108" s="595"/>
      <c r="AW108" s="595"/>
      <c r="AX108" s="596"/>
    </row>
    <row r="109" spans="1:50" ht="58.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381</v>
      </c>
      <c r="AE109" s="434"/>
      <c r="AF109" s="434"/>
      <c r="AG109" s="296" t="s">
        <v>438</v>
      </c>
      <c r="AH109" s="297"/>
      <c r="AI109" s="297"/>
      <c r="AJ109" s="297"/>
      <c r="AK109" s="297"/>
      <c r="AL109" s="297"/>
      <c r="AM109" s="297"/>
      <c r="AN109" s="297"/>
      <c r="AO109" s="297"/>
      <c r="AP109" s="297"/>
      <c r="AQ109" s="297"/>
      <c r="AR109" s="297"/>
      <c r="AS109" s="297"/>
      <c r="AT109" s="297"/>
      <c r="AU109" s="297"/>
      <c r="AV109" s="297"/>
      <c r="AW109" s="297"/>
      <c r="AX109" s="298"/>
    </row>
    <row r="110" spans="1:50" ht="63"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6" t="s">
        <v>381</v>
      </c>
      <c r="AE110" s="577"/>
      <c r="AF110" s="577"/>
      <c r="AG110" s="522" t="s">
        <v>439</v>
      </c>
      <c r="AH110" s="190"/>
      <c r="AI110" s="190"/>
      <c r="AJ110" s="190"/>
      <c r="AK110" s="190"/>
      <c r="AL110" s="190"/>
      <c r="AM110" s="190"/>
      <c r="AN110" s="190"/>
      <c r="AO110" s="190"/>
      <c r="AP110" s="190"/>
      <c r="AQ110" s="190"/>
      <c r="AR110" s="190"/>
      <c r="AS110" s="190"/>
      <c r="AT110" s="190"/>
      <c r="AU110" s="190"/>
      <c r="AV110" s="190"/>
      <c r="AW110" s="190"/>
      <c r="AX110" s="523"/>
    </row>
    <row r="111" spans="1:50" ht="76.5" customHeight="1" x14ac:dyDescent="0.15">
      <c r="A111" s="541"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578" t="s">
        <v>381</v>
      </c>
      <c r="AE111" s="430"/>
      <c r="AF111" s="430"/>
      <c r="AG111" s="293" t="s">
        <v>451</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593" t="s">
        <v>381</v>
      </c>
      <c r="AE112" s="434"/>
      <c r="AF112" s="434"/>
      <c r="AG112" s="296" t="s">
        <v>446</v>
      </c>
      <c r="AH112" s="297"/>
      <c r="AI112" s="297"/>
      <c r="AJ112" s="297"/>
      <c r="AK112" s="297"/>
      <c r="AL112" s="297"/>
      <c r="AM112" s="297"/>
      <c r="AN112" s="297"/>
      <c r="AO112" s="297"/>
      <c r="AP112" s="297"/>
      <c r="AQ112" s="297"/>
      <c r="AR112" s="297"/>
      <c r="AS112" s="297"/>
      <c r="AT112" s="297"/>
      <c r="AU112" s="297"/>
      <c r="AV112" s="297"/>
      <c r="AW112" s="297"/>
      <c r="AX112" s="298"/>
    </row>
    <row r="113" spans="1:64" ht="57.75"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593" t="s">
        <v>381</v>
      </c>
      <c r="AE113" s="434"/>
      <c r="AF113" s="434"/>
      <c r="AG113" s="296" t="s">
        <v>452</v>
      </c>
      <c r="AH113" s="297"/>
      <c r="AI113" s="297"/>
      <c r="AJ113" s="297"/>
      <c r="AK113" s="297"/>
      <c r="AL113" s="297"/>
      <c r="AM113" s="297"/>
      <c r="AN113" s="297"/>
      <c r="AO113" s="297"/>
      <c r="AP113" s="297"/>
      <c r="AQ113" s="297"/>
      <c r="AR113" s="297"/>
      <c r="AS113" s="297"/>
      <c r="AT113" s="297"/>
      <c r="AU113" s="297"/>
      <c r="AV113" s="297"/>
      <c r="AW113" s="297"/>
      <c r="AX113" s="298"/>
    </row>
    <row r="114" spans="1:64" ht="27.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407</v>
      </c>
      <c r="AE114" s="434"/>
      <c r="AF114" s="434"/>
      <c r="AG114" s="296" t="s">
        <v>447</v>
      </c>
      <c r="AH114" s="297"/>
      <c r="AI114" s="297"/>
      <c r="AJ114" s="297"/>
      <c r="AK114" s="297"/>
      <c r="AL114" s="297"/>
      <c r="AM114" s="297"/>
      <c r="AN114" s="297"/>
      <c r="AO114" s="297"/>
      <c r="AP114" s="297"/>
      <c r="AQ114" s="297"/>
      <c r="AR114" s="297"/>
      <c r="AS114" s="297"/>
      <c r="AT114" s="297"/>
      <c r="AU114" s="297"/>
      <c r="AV114" s="297"/>
      <c r="AW114" s="297"/>
      <c r="AX114" s="298"/>
    </row>
    <row r="115" spans="1:64" ht="34.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381</v>
      </c>
      <c r="AE115" s="434"/>
      <c r="AF115" s="434"/>
      <c r="AG115" s="296" t="s">
        <v>444</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6" t="s">
        <v>407</v>
      </c>
      <c r="AE116" s="627"/>
      <c r="AF116" s="627"/>
      <c r="AG116" s="358" t="s">
        <v>447</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9.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381</v>
      </c>
      <c r="AE117" s="577"/>
      <c r="AF117" s="587"/>
      <c r="AG117" s="591" t="s">
        <v>442</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42.75" customHeight="1" x14ac:dyDescent="0.15">
      <c r="A118" s="541"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578" t="s">
        <v>407</v>
      </c>
      <c r="AE118" s="430"/>
      <c r="AF118" s="631"/>
      <c r="AG118" s="293" t="s">
        <v>448</v>
      </c>
      <c r="AH118" s="294"/>
      <c r="AI118" s="294"/>
      <c r="AJ118" s="294"/>
      <c r="AK118" s="294"/>
      <c r="AL118" s="294"/>
      <c r="AM118" s="294"/>
      <c r="AN118" s="294"/>
      <c r="AO118" s="294"/>
      <c r="AP118" s="294"/>
      <c r="AQ118" s="294"/>
      <c r="AR118" s="294"/>
      <c r="AS118" s="294"/>
      <c r="AT118" s="294"/>
      <c r="AU118" s="294"/>
      <c r="AV118" s="294"/>
      <c r="AW118" s="294"/>
      <c r="AX118" s="295"/>
    </row>
    <row r="119" spans="1:64" ht="85.5"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9" t="s">
        <v>381</v>
      </c>
      <c r="AE119" s="600"/>
      <c r="AF119" s="600"/>
      <c r="AG119" s="296" t="s">
        <v>443</v>
      </c>
      <c r="AH119" s="297"/>
      <c r="AI119" s="297"/>
      <c r="AJ119" s="297"/>
      <c r="AK119" s="297"/>
      <c r="AL119" s="297"/>
      <c r="AM119" s="297"/>
      <c r="AN119" s="297"/>
      <c r="AO119" s="297"/>
      <c r="AP119" s="297"/>
      <c r="AQ119" s="297"/>
      <c r="AR119" s="297"/>
      <c r="AS119" s="297"/>
      <c r="AT119" s="297"/>
      <c r="AU119" s="297"/>
      <c r="AV119" s="297"/>
      <c r="AW119" s="297"/>
      <c r="AX119" s="298"/>
    </row>
    <row r="120" spans="1:64" ht="28.5"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381</v>
      </c>
      <c r="AE120" s="434"/>
      <c r="AF120" s="434"/>
      <c r="AG120" s="296" t="s">
        <v>454</v>
      </c>
      <c r="AH120" s="297"/>
      <c r="AI120" s="297"/>
      <c r="AJ120" s="297"/>
      <c r="AK120" s="297"/>
      <c r="AL120" s="297"/>
      <c r="AM120" s="297"/>
      <c r="AN120" s="297"/>
      <c r="AO120" s="297"/>
      <c r="AP120" s="297"/>
      <c r="AQ120" s="297"/>
      <c r="AR120" s="297"/>
      <c r="AS120" s="297"/>
      <c r="AT120" s="297"/>
      <c r="AU120" s="297"/>
      <c r="AV120" s="297"/>
      <c r="AW120" s="297"/>
      <c r="AX120" s="298"/>
    </row>
    <row r="121" spans="1:64" ht="48.7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381</v>
      </c>
      <c r="AE121" s="434"/>
      <c r="AF121" s="434"/>
      <c r="AG121" s="522" t="s">
        <v>445</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6" t="s">
        <v>80</v>
      </c>
      <c r="B122" s="617"/>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440</v>
      </c>
      <c r="AE122" s="430"/>
      <c r="AF122" s="430"/>
      <c r="AG122" s="568" t="s">
        <v>441</v>
      </c>
      <c r="AH122" s="188"/>
      <c r="AI122" s="188"/>
      <c r="AJ122" s="188"/>
      <c r="AK122" s="188"/>
      <c r="AL122" s="188"/>
      <c r="AM122" s="188"/>
      <c r="AN122" s="188"/>
      <c r="AO122" s="188"/>
      <c r="AP122" s="188"/>
      <c r="AQ122" s="188"/>
      <c r="AR122" s="188"/>
      <c r="AS122" s="188"/>
      <c r="AT122" s="188"/>
      <c r="AU122" s="188"/>
      <c r="AV122" s="188"/>
      <c r="AW122" s="188"/>
      <c r="AX122" s="569"/>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0"/>
      <c r="AH123" s="269"/>
      <c r="AI123" s="269"/>
      <c r="AJ123" s="269"/>
      <c r="AK123" s="269"/>
      <c r="AL123" s="269"/>
      <c r="AM123" s="269"/>
      <c r="AN123" s="269"/>
      <c r="AO123" s="269"/>
      <c r="AP123" s="269"/>
      <c r="AQ123" s="269"/>
      <c r="AR123" s="269"/>
      <c r="AS123" s="269"/>
      <c r="AT123" s="269"/>
      <c r="AU123" s="269"/>
      <c r="AV123" s="269"/>
      <c r="AW123" s="269"/>
      <c r="AX123" s="571"/>
    </row>
    <row r="124" spans="1:64" ht="21" customHeight="1" x14ac:dyDescent="0.15">
      <c r="A124" s="618"/>
      <c r="B124" s="619"/>
      <c r="C124" s="632" t="s">
        <v>390</v>
      </c>
      <c r="D124" s="633"/>
      <c r="E124" s="633"/>
      <c r="F124" s="633"/>
      <c r="G124" s="633"/>
      <c r="H124" s="633"/>
      <c r="I124" s="633"/>
      <c r="J124" s="633"/>
      <c r="K124" s="633"/>
      <c r="L124" s="633"/>
      <c r="M124" s="633"/>
      <c r="N124" s="633"/>
      <c r="O124" s="634"/>
      <c r="P124" s="641" t="s">
        <v>390</v>
      </c>
      <c r="Q124" s="641"/>
      <c r="R124" s="641"/>
      <c r="S124" s="642"/>
      <c r="T124" s="624" t="s">
        <v>396</v>
      </c>
      <c r="U124" s="297"/>
      <c r="V124" s="297"/>
      <c r="W124" s="297"/>
      <c r="X124" s="297"/>
      <c r="Y124" s="297"/>
      <c r="Z124" s="297"/>
      <c r="AA124" s="297"/>
      <c r="AB124" s="297"/>
      <c r="AC124" s="297"/>
      <c r="AD124" s="297"/>
      <c r="AE124" s="297"/>
      <c r="AF124" s="625"/>
      <c r="AG124" s="570"/>
      <c r="AH124" s="269"/>
      <c r="AI124" s="269"/>
      <c r="AJ124" s="269"/>
      <c r="AK124" s="269"/>
      <c r="AL124" s="269"/>
      <c r="AM124" s="269"/>
      <c r="AN124" s="269"/>
      <c r="AO124" s="269"/>
      <c r="AP124" s="269"/>
      <c r="AQ124" s="269"/>
      <c r="AR124" s="269"/>
      <c r="AS124" s="269"/>
      <c r="AT124" s="269"/>
      <c r="AU124" s="269"/>
      <c r="AV124" s="269"/>
      <c r="AW124" s="269"/>
      <c r="AX124" s="571"/>
    </row>
    <row r="125" spans="1:64" ht="21" customHeight="1" x14ac:dyDescent="0.15">
      <c r="A125" s="620"/>
      <c r="B125" s="621"/>
      <c r="C125" s="635" t="s">
        <v>390</v>
      </c>
      <c r="D125" s="636"/>
      <c r="E125" s="636"/>
      <c r="F125" s="636"/>
      <c r="G125" s="636"/>
      <c r="H125" s="636"/>
      <c r="I125" s="636"/>
      <c r="J125" s="636"/>
      <c r="K125" s="636"/>
      <c r="L125" s="636"/>
      <c r="M125" s="636"/>
      <c r="N125" s="636"/>
      <c r="O125" s="637"/>
      <c r="P125" s="643" t="s">
        <v>391</v>
      </c>
      <c r="Q125" s="643"/>
      <c r="R125" s="643"/>
      <c r="S125" s="644"/>
      <c r="T125" s="426" t="s">
        <v>391</v>
      </c>
      <c r="U125" s="427"/>
      <c r="V125" s="427"/>
      <c r="W125" s="427"/>
      <c r="X125" s="427"/>
      <c r="Y125" s="427"/>
      <c r="Z125" s="427"/>
      <c r="AA125" s="427"/>
      <c r="AB125" s="427"/>
      <c r="AC125" s="427"/>
      <c r="AD125" s="427"/>
      <c r="AE125" s="427"/>
      <c r="AF125" s="428"/>
      <c r="AG125" s="572"/>
      <c r="AH125" s="190"/>
      <c r="AI125" s="190"/>
      <c r="AJ125" s="190"/>
      <c r="AK125" s="190"/>
      <c r="AL125" s="190"/>
      <c r="AM125" s="190"/>
      <c r="AN125" s="190"/>
      <c r="AO125" s="190"/>
      <c r="AP125" s="190"/>
      <c r="AQ125" s="190"/>
      <c r="AR125" s="190"/>
      <c r="AS125" s="190"/>
      <c r="AT125" s="190"/>
      <c r="AU125" s="190"/>
      <c r="AV125" s="190"/>
      <c r="AW125" s="190"/>
      <c r="AX125" s="523"/>
    </row>
    <row r="126" spans="1:64" ht="49.5" customHeight="1" x14ac:dyDescent="0.15">
      <c r="A126" s="541" t="s">
        <v>58</v>
      </c>
      <c r="B126" s="542"/>
      <c r="C126" s="384" t="s">
        <v>64</v>
      </c>
      <c r="D126" s="564"/>
      <c r="E126" s="564"/>
      <c r="F126" s="565"/>
      <c r="G126" s="535" t="s">
        <v>459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54" customHeight="1" thickBot="1" x14ac:dyDescent="0.2">
      <c r="A127" s="543"/>
      <c r="B127" s="544"/>
      <c r="C127" s="353" t="s">
        <v>68</v>
      </c>
      <c r="D127" s="354"/>
      <c r="E127" s="354"/>
      <c r="F127" s="355"/>
      <c r="G127" s="356" t="s">
        <v>449</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77.25" customHeight="1" thickBot="1" x14ac:dyDescent="0.2">
      <c r="A129" s="563" t="s">
        <v>463</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1" customHeight="1" thickBot="1" x14ac:dyDescent="0.2">
      <c r="A131" s="538" t="s">
        <v>307</v>
      </c>
      <c r="B131" s="539"/>
      <c r="C131" s="539"/>
      <c r="D131" s="539"/>
      <c r="E131" s="540"/>
      <c r="F131" s="557" t="s">
        <v>464</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7.5" customHeight="1" thickBot="1" x14ac:dyDescent="0.2">
      <c r="A133" s="423" t="s">
        <v>465</v>
      </c>
      <c r="B133" s="424"/>
      <c r="C133" s="424"/>
      <c r="D133" s="424"/>
      <c r="E133" s="425"/>
      <c r="F133" s="560" t="s">
        <v>462</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8.5" customHeight="1" thickBot="1" x14ac:dyDescent="0.2">
      <c r="A135" s="601" t="s">
        <v>408</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6" t="s">
        <v>224</v>
      </c>
      <c r="B137" s="397"/>
      <c r="C137" s="397"/>
      <c r="D137" s="397"/>
      <c r="E137" s="397"/>
      <c r="F137" s="397"/>
      <c r="G137" s="410" t="s">
        <v>390</v>
      </c>
      <c r="H137" s="411"/>
      <c r="I137" s="411"/>
      <c r="J137" s="411"/>
      <c r="K137" s="411"/>
      <c r="L137" s="411"/>
      <c r="M137" s="411"/>
      <c r="N137" s="411"/>
      <c r="O137" s="411"/>
      <c r="P137" s="412"/>
      <c r="Q137" s="397" t="s">
        <v>225</v>
      </c>
      <c r="R137" s="397"/>
      <c r="S137" s="397"/>
      <c r="T137" s="397"/>
      <c r="U137" s="397"/>
      <c r="V137" s="397"/>
      <c r="W137" s="410" t="s">
        <v>390</v>
      </c>
      <c r="X137" s="411"/>
      <c r="Y137" s="411"/>
      <c r="Z137" s="411"/>
      <c r="AA137" s="411"/>
      <c r="AB137" s="411"/>
      <c r="AC137" s="411"/>
      <c r="AD137" s="411"/>
      <c r="AE137" s="411"/>
      <c r="AF137" s="412"/>
      <c r="AG137" s="397" t="s">
        <v>226</v>
      </c>
      <c r="AH137" s="397"/>
      <c r="AI137" s="397"/>
      <c r="AJ137" s="397"/>
      <c r="AK137" s="397"/>
      <c r="AL137" s="397"/>
      <c r="AM137" s="393" t="s">
        <v>434</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436</v>
      </c>
      <c r="H138" s="414"/>
      <c r="I138" s="414"/>
      <c r="J138" s="414"/>
      <c r="K138" s="414"/>
      <c r="L138" s="414"/>
      <c r="M138" s="414"/>
      <c r="N138" s="414"/>
      <c r="O138" s="414"/>
      <c r="P138" s="415"/>
      <c r="Q138" s="399" t="s">
        <v>228</v>
      </c>
      <c r="R138" s="399"/>
      <c r="S138" s="399"/>
      <c r="T138" s="399"/>
      <c r="U138" s="399"/>
      <c r="V138" s="399"/>
      <c r="W138" s="413" t="s">
        <v>435</v>
      </c>
      <c r="X138" s="414"/>
      <c r="Y138" s="414"/>
      <c r="Z138" s="414"/>
      <c r="AA138" s="414"/>
      <c r="AB138" s="414"/>
      <c r="AC138" s="414"/>
      <c r="AD138" s="414"/>
      <c r="AE138" s="414"/>
      <c r="AF138" s="415"/>
      <c r="AG138" s="566"/>
      <c r="AH138" s="567"/>
      <c r="AI138" s="567"/>
      <c r="AJ138" s="567"/>
      <c r="AK138" s="567"/>
      <c r="AL138" s="567"/>
      <c r="AM138" s="604"/>
      <c r="AN138" s="605"/>
      <c r="AO138" s="605"/>
      <c r="AP138" s="605"/>
      <c r="AQ138" s="605"/>
      <c r="AR138" s="605"/>
      <c r="AS138" s="605"/>
      <c r="AT138" s="605"/>
      <c r="AU138" s="605"/>
      <c r="AV138" s="606"/>
      <c r="AW138" s="28"/>
      <c r="AX138" s="29"/>
    </row>
    <row r="139" spans="1:50" ht="23.2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50.25" customHeight="1" x14ac:dyDescent="0.15">
      <c r="A140" s="455"/>
      <c r="B140" s="456"/>
      <c r="C140" s="456"/>
      <c r="D140" s="456"/>
      <c r="E140" s="456"/>
      <c r="F140" s="457"/>
      <c r="G140" s="52" t="s">
        <v>409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0.2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0.2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0.2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0.2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50.2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50.2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0.2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50.2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50.2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50.2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50.2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0.2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0.2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50.2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50.2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50.2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50.2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50.2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50.2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50.2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50.2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1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12"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10.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50.25" customHeight="1" x14ac:dyDescent="0.15">
      <c r="A165" s="455"/>
      <c r="B165" s="456"/>
      <c r="C165" s="456"/>
      <c r="D165" s="456"/>
      <c r="E165" s="456"/>
      <c r="F165" s="457"/>
      <c r="G165" s="52" t="s">
        <v>410</v>
      </c>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50.2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50.2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50.2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50.2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50.2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50.2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0.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0.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0.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50.2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50.25"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0.2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80" t="s">
        <v>430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0"/>
      <c r="C179" s="530"/>
      <c r="D179" s="530"/>
      <c r="E179" s="530"/>
      <c r="F179" s="531"/>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0"/>
      <c r="C180" s="530"/>
      <c r="D180" s="530"/>
      <c r="E180" s="530"/>
      <c r="F180" s="531"/>
      <c r="G180" s="88" t="s">
        <v>411</v>
      </c>
      <c r="H180" s="89"/>
      <c r="I180" s="89"/>
      <c r="J180" s="89"/>
      <c r="K180" s="90"/>
      <c r="L180" s="91" t="s">
        <v>412</v>
      </c>
      <c r="M180" s="92"/>
      <c r="N180" s="92"/>
      <c r="O180" s="92"/>
      <c r="P180" s="92"/>
      <c r="Q180" s="92"/>
      <c r="R180" s="92"/>
      <c r="S180" s="92"/>
      <c r="T180" s="92"/>
      <c r="U180" s="92"/>
      <c r="V180" s="92"/>
      <c r="W180" s="92"/>
      <c r="X180" s="93"/>
      <c r="Y180" s="94">
        <v>1670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9"/>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1670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0"/>
      <c r="C191" s="530"/>
      <c r="D191" s="530"/>
      <c r="E191" s="530"/>
      <c r="F191" s="531"/>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0"/>
      <c r="C192" s="530"/>
      <c r="D192" s="530"/>
      <c r="E192" s="530"/>
      <c r="F192" s="531"/>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0"/>
      <c r="C193" s="530"/>
      <c r="D193" s="530"/>
      <c r="E193" s="530"/>
      <c r="F193" s="531"/>
      <c r="G193" s="88" t="s">
        <v>413</v>
      </c>
      <c r="H193" s="89"/>
      <c r="I193" s="89"/>
      <c r="J193" s="89"/>
      <c r="K193" s="90"/>
      <c r="L193" s="91" t="s">
        <v>455</v>
      </c>
      <c r="M193" s="92"/>
      <c r="N193" s="92"/>
      <c r="O193" s="92"/>
      <c r="P193" s="92"/>
      <c r="Q193" s="92"/>
      <c r="R193" s="92"/>
      <c r="S193" s="92"/>
      <c r="T193" s="92"/>
      <c r="U193" s="92"/>
      <c r="V193" s="92"/>
      <c r="W193" s="92"/>
      <c r="X193" s="93"/>
      <c r="Y193" s="94">
        <v>42.9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9"/>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42.9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0"/>
      <c r="C204" s="530"/>
      <c r="D204" s="530"/>
      <c r="E204" s="530"/>
      <c r="F204" s="531"/>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0"/>
      <c r="C205" s="530"/>
      <c r="D205" s="530"/>
      <c r="E205" s="530"/>
      <c r="F205" s="531"/>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9"/>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9"/>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9"/>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30"/>
      <c r="C217" s="530"/>
      <c r="D217" s="530"/>
      <c r="E217" s="530"/>
      <c r="F217" s="531"/>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119"/>
      <c r="B218" s="530"/>
      <c r="C218" s="530"/>
      <c r="D218" s="530"/>
      <c r="E218" s="530"/>
      <c r="F218" s="531"/>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x14ac:dyDescent="0.15">
      <c r="A219" s="119"/>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hidden="1" customHeight="1" x14ac:dyDescent="0.15">
      <c r="A220" s="119"/>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1.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4" t="s">
        <v>414</v>
      </c>
      <c r="D236" s="115"/>
      <c r="E236" s="115"/>
      <c r="F236" s="115"/>
      <c r="G236" s="115"/>
      <c r="H236" s="115"/>
      <c r="I236" s="115"/>
      <c r="J236" s="115"/>
      <c r="K236" s="115"/>
      <c r="L236" s="115"/>
      <c r="M236" s="108" t="s">
        <v>424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1670</v>
      </c>
      <c r="AL236" s="106"/>
      <c r="AM236" s="106"/>
      <c r="AN236" s="106"/>
      <c r="AO236" s="106"/>
      <c r="AP236" s="107"/>
      <c r="AQ236" s="108" t="s">
        <v>390</v>
      </c>
      <c r="AR236" s="104"/>
      <c r="AS236" s="104"/>
      <c r="AT236" s="104"/>
      <c r="AU236" s="105" t="s">
        <v>426</v>
      </c>
      <c r="AV236" s="106"/>
      <c r="AW236" s="106"/>
      <c r="AX236" s="107"/>
    </row>
    <row r="237" spans="1:50" ht="24" customHeight="1" x14ac:dyDescent="0.15">
      <c r="A237" s="103">
        <v>2</v>
      </c>
      <c r="B237" s="103">
        <v>1</v>
      </c>
      <c r="C237" s="114" t="s">
        <v>415</v>
      </c>
      <c r="D237" s="115"/>
      <c r="E237" s="115"/>
      <c r="F237" s="115"/>
      <c r="G237" s="115"/>
      <c r="H237" s="115"/>
      <c r="I237" s="115"/>
      <c r="J237" s="115"/>
      <c r="K237" s="115"/>
      <c r="L237" s="115"/>
      <c r="M237" s="108" t="s">
        <v>424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1670</v>
      </c>
      <c r="AL237" s="106"/>
      <c r="AM237" s="106"/>
      <c r="AN237" s="106"/>
      <c r="AO237" s="106"/>
      <c r="AP237" s="107"/>
      <c r="AQ237" s="108" t="s">
        <v>390</v>
      </c>
      <c r="AR237" s="104"/>
      <c r="AS237" s="104"/>
      <c r="AT237" s="104"/>
      <c r="AU237" s="105" t="s">
        <v>390</v>
      </c>
      <c r="AV237" s="106"/>
      <c r="AW237" s="106"/>
      <c r="AX237" s="107"/>
    </row>
    <row r="238" spans="1:50" ht="24" customHeight="1" x14ac:dyDescent="0.15">
      <c r="A238" s="103">
        <v>3</v>
      </c>
      <c r="B238" s="103">
        <v>1</v>
      </c>
      <c r="C238" s="114" t="s">
        <v>416</v>
      </c>
      <c r="D238" s="115"/>
      <c r="E238" s="115"/>
      <c r="F238" s="115"/>
      <c r="G238" s="115"/>
      <c r="H238" s="115"/>
      <c r="I238" s="115"/>
      <c r="J238" s="115"/>
      <c r="K238" s="115"/>
      <c r="L238" s="115"/>
      <c r="M238" s="116" t="s">
        <v>424</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1570</v>
      </c>
      <c r="AL238" s="106"/>
      <c r="AM238" s="106"/>
      <c r="AN238" s="106"/>
      <c r="AO238" s="106"/>
      <c r="AP238" s="107"/>
      <c r="AQ238" s="108" t="s">
        <v>390</v>
      </c>
      <c r="AR238" s="104"/>
      <c r="AS238" s="104"/>
      <c r="AT238" s="104"/>
      <c r="AU238" s="105" t="s">
        <v>427</v>
      </c>
      <c r="AV238" s="106"/>
      <c r="AW238" s="106"/>
      <c r="AX238" s="107"/>
    </row>
    <row r="239" spans="1:50" ht="24" customHeight="1" x14ac:dyDescent="0.15">
      <c r="A239" s="103">
        <v>4</v>
      </c>
      <c r="B239" s="103">
        <v>1</v>
      </c>
      <c r="C239" s="114" t="s">
        <v>417</v>
      </c>
      <c r="D239" s="115"/>
      <c r="E239" s="115"/>
      <c r="F239" s="115"/>
      <c r="G239" s="115"/>
      <c r="H239" s="115"/>
      <c r="I239" s="115"/>
      <c r="J239" s="115"/>
      <c r="K239" s="115"/>
      <c r="L239" s="115"/>
      <c r="M239" s="108" t="s">
        <v>425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1570</v>
      </c>
      <c r="AL239" s="106"/>
      <c r="AM239" s="106"/>
      <c r="AN239" s="106"/>
      <c r="AO239" s="106"/>
      <c r="AP239" s="107"/>
      <c r="AQ239" s="108" t="s">
        <v>396</v>
      </c>
      <c r="AR239" s="104"/>
      <c r="AS239" s="104"/>
      <c r="AT239" s="104"/>
      <c r="AU239" s="105" t="s">
        <v>427</v>
      </c>
      <c r="AV239" s="106"/>
      <c r="AW239" s="106"/>
      <c r="AX239" s="107"/>
    </row>
    <row r="240" spans="1:50" ht="24" customHeight="1" x14ac:dyDescent="0.15">
      <c r="A240" s="103">
        <v>5</v>
      </c>
      <c r="B240" s="103">
        <v>1</v>
      </c>
      <c r="C240" s="114" t="s">
        <v>418</v>
      </c>
      <c r="D240" s="115"/>
      <c r="E240" s="115"/>
      <c r="F240" s="115"/>
      <c r="G240" s="115"/>
      <c r="H240" s="115"/>
      <c r="I240" s="115"/>
      <c r="J240" s="115"/>
      <c r="K240" s="115"/>
      <c r="L240" s="115"/>
      <c r="M240" s="108" t="s">
        <v>424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1570</v>
      </c>
      <c r="AL240" s="106"/>
      <c r="AM240" s="106"/>
      <c r="AN240" s="106"/>
      <c r="AO240" s="106"/>
      <c r="AP240" s="107"/>
      <c r="AQ240" s="108" t="s">
        <v>390</v>
      </c>
      <c r="AR240" s="104"/>
      <c r="AS240" s="104"/>
      <c r="AT240" s="104"/>
      <c r="AU240" s="105" t="s">
        <v>429</v>
      </c>
      <c r="AV240" s="106"/>
      <c r="AW240" s="106"/>
      <c r="AX240" s="107"/>
    </row>
    <row r="241" spans="1:50" ht="24" customHeight="1" x14ac:dyDescent="0.15">
      <c r="A241" s="103">
        <v>6</v>
      </c>
      <c r="B241" s="103">
        <v>1</v>
      </c>
      <c r="C241" s="114" t="s">
        <v>419</v>
      </c>
      <c r="D241" s="115"/>
      <c r="E241" s="115"/>
      <c r="F241" s="115"/>
      <c r="G241" s="115"/>
      <c r="H241" s="115"/>
      <c r="I241" s="115"/>
      <c r="J241" s="115"/>
      <c r="K241" s="115"/>
      <c r="L241" s="115"/>
      <c r="M241" s="108" t="s">
        <v>424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1500</v>
      </c>
      <c r="AL241" s="106"/>
      <c r="AM241" s="106"/>
      <c r="AN241" s="106"/>
      <c r="AO241" s="106"/>
      <c r="AP241" s="107"/>
      <c r="AQ241" s="108" t="s">
        <v>390</v>
      </c>
      <c r="AR241" s="104"/>
      <c r="AS241" s="104"/>
      <c r="AT241" s="104"/>
      <c r="AU241" s="105" t="s">
        <v>396</v>
      </c>
      <c r="AV241" s="106"/>
      <c r="AW241" s="106"/>
      <c r="AX241" s="107"/>
    </row>
    <row r="242" spans="1:50" ht="24" customHeight="1" x14ac:dyDescent="0.15">
      <c r="A242" s="103">
        <v>7</v>
      </c>
      <c r="B242" s="103">
        <v>1</v>
      </c>
      <c r="C242" s="114" t="s">
        <v>420</v>
      </c>
      <c r="D242" s="115"/>
      <c r="E242" s="115"/>
      <c r="F242" s="115"/>
      <c r="G242" s="115"/>
      <c r="H242" s="115"/>
      <c r="I242" s="115"/>
      <c r="J242" s="115"/>
      <c r="K242" s="115"/>
      <c r="L242" s="115"/>
      <c r="M242" s="108" t="s">
        <v>424</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1470</v>
      </c>
      <c r="AL242" s="106"/>
      <c r="AM242" s="106"/>
      <c r="AN242" s="106"/>
      <c r="AO242" s="106"/>
      <c r="AP242" s="107"/>
      <c r="AQ242" s="108" t="s">
        <v>390</v>
      </c>
      <c r="AR242" s="104"/>
      <c r="AS242" s="104"/>
      <c r="AT242" s="104"/>
      <c r="AU242" s="105" t="s">
        <v>400</v>
      </c>
      <c r="AV242" s="106"/>
      <c r="AW242" s="106"/>
      <c r="AX242" s="107"/>
    </row>
    <row r="243" spans="1:50" ht="24" customHeight="1" x14ac:dyDescent="0.15">
      <c r="A243" s="103">
        <v>8</v>
      </c>
      <c r="B243" s="103">
        <v>1</v>
      </c>
      <c r="C243" s="114" t="s">
        <v>421</v>
      </c>
      <c r="D243" s="115"/>
      <c r="E243" s="115"/>
      <c r="F243" s="115"/>
      <c r="G243" s="115"/>
      <c r="H243" s="115"/>
      <c r="I243" s="115"/>
      <c r="J243" s="115"/>
      <c r="K243" s="115"/>
      <c r="L243" s="115"/>
      <c r="M243" s="108" t="s">
        <v>424</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1400</v>
      </c>
      <c r="AL243" s="106"/>
      <c r="AM243" s="106"/>
      <c r="AN243" s="106"/>
      <c r="AO243" s="106"/>
      <c r="AP243" s="107"/>
      <c r="AQ243" s="108" t="s">
        <v>390</v>
      </c>
      <c r="AR243" s="104"/>
      <c r="AS243" s="104"/>
      <c r="AT243" s="104"/>
      <c r="AU243" s="105" t="s">
        <v>428</v>
      </c>
      <c r="AV243" s="106"/>
      <c r="AW243" s="106"/>
      <c r="AX243" s="107"/>
    </row>
    <row r="244" spans="1:50" ht="24" customHeight="1" x14ac:dyDescent="0.15">
      <c r="A244" s="103">
        <v>9</v>
      </c>
      <c r="B244" s="103">
        <v>1</v>
      </c>
      <c r="C244" s="114" t="s">
        <v>422</v>
      </c>
      <c r="D244" s="115"/>
      <c r="E244" s="115"/>
      <c r="F244" s="115"/>
      <c r="G244" s="115"/>
      <c r="H244" s="115"/>
      <c r="I244" s="115"/>
      <c r="J244" s="115"/>
      <c r="K244" s="115"/>
      <c r="L244" s="115"/>
      <c r="M244" s="108" t="s">
        <v>424</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1400</v>
      </c>
      <c r="AL244" s="106"/>
      <c r="AM244" s="106"/>
      <c r="AN244" s="106"/>
      <c r="AO244" s="106"/>
      <c r="AP244" s="107"/>
      <c r="AQ244" s="108" t="s">
        <v>396</v>
      </c>
      <c r="AR244" s="104"/>
      <c r="AS244" s="104"/>
      <c r="AT244" s="104"/>
      <c r="AU244" s="105" t="s">
        <v>391</v>
      </c>
      <c r="AV244" s="106"/>
      <c r="AW244" s="106"/>
      <c r="AX244" s="107"/>
    </row>
    <row r="245" spans="1:50" ht="24" customHeight="1" x14ac:dyDescent="0.15">
      <c r="A245" s="103">
        <v>10</v>
      </c>
      <c r="B245" s="103">
        <v>1</v>
      </c>
      <c r="C245" s="114" t="s">
        <v>423</v>
      </c>
      <c r="D245" s="115"/>
      <c r="E245" s="115"/>
      <c r="F245" s="115"/>
      <c r="G245" s="115"/>
      <c r="H245" s="115"/>
      <c r="I245" s="115"/>
      <c r="J245" s="115"/>
      <c r="K245" s="115"/>
      <c r="L245" s="115"/>
      <c r="M245" s="108" t="s">
        <v>424</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1350</v>
      </c>
      <c r="AL245" s="106"/>
      <c r="AM245" s="106"/>
      <c r="AN245" s="106"/>
      <c r="AO245" s="106"/>
      <c r="AP245" s="107"/>
      <c r="AQ245" s="108" t="s">
        <v>390</v>
      </c>
      <c r="AR245" s="104"/>
      <c r="AS245" s="104"/>
      <c r="AT245" s="104"/>
      <c r="AU245" s="105" t="s">
        <v>400</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456</v>
      </c>
      <c r="D269" s="104"/>
      <c r="E269" s="104"/>
      <c r="F269" s="104"/>
      <c r="G269" s="104"/>
      <c r="H269" s="104"/>
      <c r="I269" s="104"/>
      <c r="J269" s="104"/>
      <c r="K269" s="104"/>
      <c r="L269" s="104"/>
      <c r="M269" s="108" t="s">
        <v>457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42.9</v>
      </c>
      <c r="AL269" s="106"/>
      <c r="AM269" s="106"/>
      <c r="AN269" s="106"/>
      <c r="AO269" s="106"/>
      <c r="AP269" s="107"/>
      <c r="AQ269" s="108" t="s">
        <v>458</v>
      </c>
      <c r="AR269" s="104"/>
      <c r="AS269" s="104"/>
      <c r="AT269" s="104"/>
      <c r="AU269" s="105" t="s">
        <v>458</v>
      </c>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64"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45</xdr:row>
                    <xdr:rowOff>66675</xdr:rowOff>
                  </from>
                  <to>
                    <xdr:col>49</xdr:col>
                    <xdr:colOff>85725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104775</xdr:rowOff>
                  </from>
                  <to>
                    <xdr:col>44</xdr:col>
                    <xdr:colOff>47625</xdr:colOff>
                    <xdr:row>229</xdr:row>
                    <xdr:rowOff>352425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496</xdr:row>
                    <xdr:rowOff>28575</xdr:rowOff>
                  </from>
                  <to>
                    <xdr:col>45</xdr:col>
                    <xdr:colOff>95250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補助、交付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381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t="s">
        <v>381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381</v>
      </c>
      <c r="C23" s="15" t="str">
        <f t="shared" si="0"/>
        <v>地方創生</v>
      </c>
      <c r="D23" s="15" t="str">
        <f t="shared" si="7"/>
        <v>国土強靭化、地球温暖化対策、地方創生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31B8CD-B2F6-4605-9F1A-765C46345BC8}">
  <ds:schemaRefs>
    <ds:schemaRef ds:uri="http://schemas.microsoft.com/sharepoint/v3/contenttype/forms"/>
  </ds:schemaRefs>
</ds:datastoreItem>
</file>

<file path=customXml/itemProps2.xml><?xml version="1.0" encoding="utf-8"?>
<ds:datastoreItem xmlns:ds="http://schemas.openxmlformats.org/officeDocument/2006/customXml" ds:itemID="{7E3FBFE3-F016-460D-A415-9932FCF7D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83FC77-01D7-4E39-8241-19F930FA5E00}">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2015-08-27T17:11:08Z</cp:lastPrinted>
  <dcterms:created xsi:type="dcterms:W3CDTF">2012-03-13T00:50:25Z</dcterms:created>
  <dcterms:modified xsi:type="dcterms:W3CDTF">2015-08-28T15:11:22Z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