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<sst xmlns="http://schemas.openxmlformats.org/spreadsheetml/2006/main" count="1411" uniqueCount="571">
  <si>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</si>
  <si>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</si>
  <si>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</si>
  <si>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</si>
  <si>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</si>
  <si>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</si>
  <si>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</si>
  <si>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</si>
  <si>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</si>
  <si>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</si>
  <si>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</si>
  <si>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</si>
  <si>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</si>
  <si>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</si>
  <si>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</si>
  <si>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</si>
  <si>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</si>
  <si>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</si>
  <si>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</si>
  <si>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</si>
  <si>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</si>
  <si>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</si>
  <si>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</si>
  <si>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</si>
  <si>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</si>
  <si>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</si>
  <si>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</si>
  <si>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</si>
  <si>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</si>
  <si>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</si>
  <si>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</si>
  <si>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</si>
  <si>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</si>
  <si>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</si>
  <si>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</si>
  <si>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</si>
  <si>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</si>
  <si>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</si>
  <si>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</si>
  <si>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</si>
  <si>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</si>
  <si>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</si>
  <si>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</si>
  <si>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</si>
  <si>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</si>
  <si>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</si>
  <si>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</si>
  <si>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</si>
  <si>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</si>
  <si>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</si>
  <si>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</si>
  <si>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</si>
  <si>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</si>
  <si>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</si>
  <si>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</si>
  <si>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</si>
  <si>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</si>
  <si>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</si>
  <si>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</si>
  <si>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</si>
  <si>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</si>
  <si>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</si>
  <si>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</si>
  <si>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</si>
  <si>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</si>
  <si>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</si>
  <si>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</si>
  <si>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</si>
  <si>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</si>
  <si>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</si>
  <si>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</si>
  <si>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</si>
  <si>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</si>
  <si>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</si>
  <si>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</si>
  <si>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</si>
  <si>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</si>
  <si>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</si>
  <si>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</si>
  <si>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</si>
  <si>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</si>
  <si>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</si>
  <si>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</si>
  <si>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</si>
  <si>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</si>
  <si>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</si>
  <si>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</si>
  <si>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</si>
  <si>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</si>
  <si>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</si>
  <si>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</si>
  <si>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</si>
  <si>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</si>
  <si>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</si>
  <si>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</si>
  <si>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</si>
  <si>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</si>
  <si>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</si>
  <si>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</si>
  <si>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</si>
  <si>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</si>
  <si>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</si>
  <si>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</si>
  <si>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</si>
  <si>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</si>
  <si>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</si>
  <si>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</si>
  <si>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</si>
  <si>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</si>
  <si>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</si>
  <si>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</si>
  <si>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</si>
  <si>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</si>
  <si>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</si>
  <si>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</si>
  <si>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</si>
  <si>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</si>
  <si>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</si>
  <si>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</si>
  <si>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</si>
  <si>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</si>
  <si>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</si>
  <si>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</si>
  <si>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</si>
  <si>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</si>
  <si>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</si>
  <si>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</si>
  <si>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</si>
  <si>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</si>
  <si>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</si>
  <si>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</si>
  <si>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</si>
  <si>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</si>
  <si>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</si>
  <si>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</si>
  <si>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</si>
  <si>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</si>
  <si>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</si>
  <si>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</si>
  <si>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</si>
  <si>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</si>
  <si>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</si>
  <si>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</si>
  <si>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</si>
  <si>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</si>
  <si>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</si>
  <si>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</si>
  <si>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</si>
  <si>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</si>
  <si>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</si>
  <si>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</si>
  <si>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</si>
  <si>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</si>
  <si>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</si>
  <si>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</si>
  <si>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</si>
  <si>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</si>
  <si>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</si>
  <si>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</si>
  <si>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</si>
  <si>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</si>
  <si>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</si>
  <si>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</si>
  <si>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</si>
  <si>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</si>
  <si>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</si>
  <si>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</si>
  <si>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</si>
  <si>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</si>
  <si>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</si>
  <si>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</si>
  <si>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</si>
  <si>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</si>
  <si>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</si>
  <si>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</si>
  <si>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</si>
  <si>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</si>
  <si>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</si>
  <si>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</si>
  <si>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</si>
  <si>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</si>
  <si>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</si>
  <si>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</si>
  <si>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</si>
  <si>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</si>
  <si>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</si>
  <si>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</si>
  <si>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</si>
  <si>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</si>
  <si>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</si>
  <si>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</si>
  <si>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</si>
  <si>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</si>
  <si>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</si>
  <si>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</si>
  <si>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</si>
  <si>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</si>
  <si>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</si>
  <si>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</si>
  <si>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</si>
  <si>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</si>
  <si>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</si>
  <si>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</si>
  <si>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</si>
  <si>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</si>
  <si>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</si>
  <si>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</si>
  <si>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</si>
  <si>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</si>
  <si>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</si>
  <si>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</si>
  <si>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</si>
  <si>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</si>
  <si>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</si>
  <si>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</si>
  <si>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</si>
  <si>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</si>
  <si>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</si>
  <si>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</si>
  <si>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</si>
  <si>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</si>
  <si>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</si>
  <si>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</si>
  <si>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</si>
  <si>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</si>
  <si>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</si>
  <si>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</si>
  <si>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</si>
  <si>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</si>
  <si>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</si>
  <si>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</si>
  <si>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</si>
  <si>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</si>
  <si>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</si>
  <si>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</si>
  <si>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</si>
  <si>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</si>
  <si>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</si>
  <si>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</si>
  <si>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</si>
  <si>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</si>
  <si>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</si>
  <si>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</si>
  <si>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</si>
  <si>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</si>
  <si>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</si>
  <si>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</si>
  <si>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</si>
  <si>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</si>
  <si>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</si>
  <si>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</si>
  <si>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</si>
  <si>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</si>
  <si>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</si>
  <si>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</si>
  <si>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</si>
  <si>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</si>
  <si>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</si>
  <si>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</si>
  <si>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</si>
  <si>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</si>
  <si>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</si>
  <si>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</si>
  <si>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</si>
  <si>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</si>
  <si>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</si>
  <si>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</si>
  <si>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</si>
  <si>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</si>
  <si>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</si>
  <si>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</si>
  <si>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</si>
  <si>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</si>
  <si>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</si>
  <si>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</si>
  <si>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</si>
  <si>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</si>
  <si>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</si>
  <si>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</si>
  <si>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</si>
  <si>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</si>
  <si>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</si>
  <si>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</si>
  <si>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</si>
  <si>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</si>
  <si>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</si>
  <si>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</si>
  <si>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</si>
  <si>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</si>
  <si>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</si>
  <si>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</si>
  <si>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</si>
  <si>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</si>
  <si>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</si>
  <si>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</si>
  <si>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</si>
  <si>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</si>
  <si>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</si>
  <si>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</si>
  <si>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</si>
  <si>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</si>
  <si>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</si>
  <si>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</si>
  <si>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</si>
  <si>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</si>
  <si>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</si>
  <si>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</si>
  <si>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</si>
  <si>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</si>
  <si>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</si>
  <si>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</si>
  <si>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</si>
  <si>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</si>
  <si>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</si>
  <si>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</si>
  <si>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</si>
  <si>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</si>
  <si>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</si>
  <si>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</si>
  <si>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</si>
  <si>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</si>
  <si>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</si>
  <si>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</si>
  <si>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</si>
  <si>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</si>
  <si>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</si>
  <si>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</si>
  <si>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</si>
  <si>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</si>
  <si>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</si>
  <si>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</si>
  <si>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</si>
  <si>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</si>
  <si>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</si>
  <si>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</si>
  <si>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</si>
  <si>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</si>
  <si>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</si>
  <si>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</si>
  <si>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</si>
  <si>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</si>
  <si>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</si>
  <si>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</si>
  <si>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</si>
  <si>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</si>
  <si>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</si>
  <si>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</si>
  <si>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</si>
  <si>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</si>
  <si>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</si>
  <si>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</si>
  <si>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</si>
  <si>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</si>
  <si>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</si>
  <si>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</si>
  <si>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</si>
  <si>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</si>
  <si>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</si>
  <si>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</si>
  <si>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</si>
  <si>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</si>
  <si>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</si>
  <si>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</si>
  <si>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</si>
  <si>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</si>
  <si>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</si>
  <si>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</si>
  <si>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</si>
  <si>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</si>
  <si>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</si>
  <si>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</si>
  <si>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</si>
  <si>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</si>
  <si>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</si>
  <si>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</si>
  <si>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</si>
  <si>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</si>
  <si>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</si>
  <si>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</si>
  <si>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</si>
  <si>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</si>
  <si>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</si>
  <si>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</si>
  <si>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</si>
  <si>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</si>
  <si>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</si>
  <si>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</si>
  <si>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</si>
  <si>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</si>
  <si>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</si>
  <si>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</si>
  <si>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</si>
  <si>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</si>
  <si>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</si>
  <si>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</si>
  <si>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</si>
  <si>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</si>
  <si>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</si>
  <si>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</si>
  <si>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</si>
  <si>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</si>
  <si>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</si>
  <si>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</si>
  <si>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</si>
  <si>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</si>
  <si>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</si>
  <si>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</si>
  <si>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</si>
  <si>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</si>
  <si>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</si>
  <si>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</si>
  <si>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</si>
  <si>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</si>
  <si>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</si>
  <si>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</si>
  <si>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</si>
  <si>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</si>
  <si>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</si>
  <si>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</si>
  <si>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</si>
  <si>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</si>
  <si>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</si>
  <si>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</si>
  <si>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</si>
  <si>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</si>
  <si>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</si>
  <si>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</si>
  <si>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</si>
  <si>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</si>
  <si>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</si>
  <si>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</si>
  <si>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</si>
  <si>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</si>
  <si>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</si>
  <si>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</si>
  <si>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</si>
  <si>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</si>
  <si>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</si>
  <si>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</si>
  <si>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</si>
  <si>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</si>
  <si>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</si>
  <si>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</si>
  <si>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</si>
  <si>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</si>
  <si>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</si>
  <si>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</si>
  <si>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</si>
  <si>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</si>
  <si>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</si>
  <si>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</si>
  <si>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</si>
  <si>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</si>
  <si>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</si>
  <si>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</si>
  <si>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</si>
  <si>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いぶき（GOSAT）観測体制強化及びいぶき後継機開発体制整備</t>
    <phoneticPr fontId="5"/>
  </si>
  <si>
    <t>地球環境局</t>
    <phoneticPr fontId="5"/>
  </si>
  <si>
    <t>総務課　研究調査室</t>
    <phoneticPr fontId="5"/>
  </si>
  <si>
    <t>室長　竹本　明生</t>
    <phoneticPr fontId="5"/>
  </si>
  <si>
    <t>9.環境政策の基盤整備
 9-3 環境問題に関する調査・研究・技術開発</t>
    <phoneticPr fontId="5"/>
  </si>
  <si>
    <t>京都議定書目標達成計画</t>
    <phoneticPr fontId="5"/>
  </si>
  <si>
    <t>-</t>
    <phoneticPr fontId="5"/>
  </si>
  <si>
    <t>○</t>
  </si>
  <si>
    <t>いぶき後継機の開発のうち、衛星データの処理・検証方法の高度化開発を分担し、後継機全体として、①地球の炭素循環解明に役立て、気候変動予測の信頼性を高める、②地球システムの炭素循環の変化を検出し、国際的な温暖化対策を促す、③主要排出国の二酸化炭素総排出量を宇宙から客観的に検証することを目的とする。</t>
    <phoneticPr fontId="5"/>
  </si>
  <si>
    <t>いぶき後継機では現行機に比べて処理すべき観測データが大幅に増えると予想されており、その効率的かつ効果的な処理方法を検討するとともに、地上観測、陸域生態系モデル・大気輸送モデルからなる観測システムのプロトタイプの開発を行う。また、いぶきによる観測データ等を検証するための比較データは、航空機観測データが最も有効であることから、民間航空機に観測センサーを設置し検証のためのデータを取得し、いぶき後継機による観測データの検証体制を強化する。さらに、いぶきによる観測成果を踏まえ、観測頻度やプロダクトの精度向上を目指したいぶき後継機開発を行い、地球温暖化対策に向けた政策立案に貢献する。</t>
    <phoneticPr fontId="5"/>
  </si>
  <si>
    <t>衛星開発に関するアウトカムは打ち上げ後に指標を設定。継続的な観測による成果として、航空機観測頻度を前年比1.1倍とする。</t>
    <phoneticPr fontId="5"/>
  </si>
  <si>
    <t>回</t>
    <rPh sb="0" eb="1">
      <t>カイ</t>
    </rPh>
    <phoneticPr fontId="5"/>
  </si>
  <si>
    <t>-</t>
    <phoneticPr fontId="5"/>
  </si>
  <si>
    <t>公害調査費</t>
    <rPh sb="0" eb="2">
      <t>コウガイ</t>
    </rPh>
    <rPh sb="2" eb="5">
      <t>チョウサヒ</t>
    </rPh>
    <phoneticPr fontId="5"/>
  </si>
  <si>
    <t>‐</t>
  </si>
  <si>
    <t>本事業の実施に当たっては、専門的な技術・知見が必要であるため、支出先を選定した上で随意契約によって事業をおこなっている。また、開発に際しては必要な機能及び達成される性能について事前に熟考し、費用の削減を心がけた上で事業を執行している。</t>
    <phoneticPr fontId="5"/>
  </si>
  <si>
    <t>文部科学省研究開発局</t>
    <rPh sb="0" eb="2">
      <t>モンブ</t>
    </rPh>
    <rPh sb="2" eb="5">
      <t>カガクショウ</t>
    </rPh>
    <rPh sb="5" eb="7">
      <t>ケンキュウ</t>
    </rPh>
    <rPh sb="7" eb="10">
      <t>カイハツキョク</t>
    </rPh>
    <phoneticPr fontId="5"/>
  </si>
  <si>
    <t>地球観測衛星システムの開発に必要な経費</t>
    <rPh sb="0" eb="2">
      <t>チキュウ</t>
    </rPh>
    <rPh sb="2" eb="4">
      <t>カンソク</t>
    </rPh>
    <rPh sb="4" eb="6">
      <t>エイセイ</t>
    </rPh>
    <rPh sb="11" eb="13">
      <t>カイハツ</t>
    </rPh>
    <rPh sb="14" eb="16">
      <t>ヒツヨウ</t>
    </rPh>
    <rPh sb="17" eb="19">
      <t>ケイヒ</t>
    </rPh>
    <phoneticPr fontId="5"/>
  </si>
  <si>
    <t>「いぶき」後継機については文部科学省と環境省が協力して行っており、下記の業務分担によって事業を実施中。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</si>
  <si>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後継機打ち上げまでの長期的計画の中で今年度達成すべき目標を設定したところであり、今後更に事業の進捗をはかる定性的なアウトプット指標を設定して事業を行っていく。</t>
    <phoneticPr fontId="5"/>
  </si>
  <si>
    <t>衛星の開発、打上げ、運用は、長期にわたる事業であるため、事業進捗を考慮しつつ適宜長期計画の最適化を行い、より効率的で無駄のない予算執行に努める。</t>
    <phoneticPr fontId="5"/>
  </si>
  <si>
    <t>新24-003</t>
    <phoneticPr fontId="5"/>
  </si>
  <si>
    <t>A.　（独）宇宙航空研究開発機構</t>
    <rPh sb="4" eb="5">
      <t>ドク</t>
    </rPh>
    <rPh sb="6" eb="8">
      <t>ウチュウ</t>
    </rPh>
    <rPh sb="8" eb="10">
      <t>コウクウ</t>
    </rPh>
    <rPh sb="10" eb="12">
      <t>ケンキュウ</t>
    </rPh>
    <rPh sb="12" eb="14">
      <t>カイハツ</t>
    </rPh>
    <rPh sb="14" eb="16">
      <t>キコウ</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</si>
  <si>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</si>
  <si>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</si>
  <si>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</si>
  <si>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三菱電機（株）</t>
    <rPh sb="0" eb="2">
      <t>ミツビシ</t>
    </rPh>
    <rPh sb="2" eb="4">
      <t>デンキ</t>
    </rPh>
    <rPh sb="5" eb="6">
      <t>カブ</t>
    </rPh>
    <phoneticPr fontId="5"/>
  </si>
  <si>
    <t>B.　三菱電機（株）</t>
    <rPh sb="3" eb="5">
      <t>ミツビシ</t>
    </rPh>
    <rPh sb="5" eb="7">
      <t>デンキ</t>
    </rPh>
    <rPh sb="8" eb="9">
      <t>カブ</t>
    </rPh>
    <phoneticPr fontId="5"/>
  </si>
  <si>
    <t>雑役務費</t>
    <rPh sb="0" eb="4">
      <t>ザツエキムヒ</t>
    </rPh>
    <phoneticPr fontId="5"/>
  </si>
  <si>
    <t>後継機搭載センサーの概念検討、試作試験</t>
    <phoneticPr fontId="5"/>
  </si>
  <si>
    <t>C.　（独）宇宙航空研究開発機構</t>
    <rPh sb="4" eb="5">
      <t>ドク</t>
    </rPh>
    <rPh sb="6" eb="8">
      <t>ウチュウ</t>
    </rPh>
    <rPh sb="8" eb="10">
      <t>コウクウ</t>
    </rPh>
    <rPh sb="10" eb="12">
      <t>ケンキュウ</t>
    </rPh>
    <rPh sb="12" eb="14">
      <t>カイハツ</t>
    </rPh>
    <rPh sb="14" eb="16">
      <t>キコウ</t>
    </rPh>
    <phoneticPr fontId="5"/>
  </si>
  <si>
    <t>D.　三菱電機（株）</t>
    <rPh sb="3" eb="5">
      <t>ミツビシ</t>
    </rPh>
    <rPh sb="5" eb="7">
      <t>デンキ</t>
    </rPh>
    <rPh sb="8" eb="9">
      <t>カブ</t>
    </rPh>
    <phoneticPr fontId="5"/>
  </si>
  <si>
    <t>後継機搭載センサーの部品調達、製造設計</t>
    <phoneticPr fontId="5"/>
  </si>
  <si>
    <t>E.　（独）宇宙航空研究開発機構</t>
    <rPh sb="4" eb="5">
      <t>ドク</t>
    </rPh>
    <rPh sb="6" eb="8">
      <t>ウチュウ</t>
    </rPh>
    <rPh sb="8" eb="10">
      <t>コウクウ</t>
    </rPh>
    <rPh sb="10" eb="12">
      <t>ケンキュウ</t>
    </rPh>
    <rPh sb="12" eb="14">
      <t>カイハツ</t>
    </rPh>
    <rPh sb="14" eb="16">
      <t>キコウ</t>
    </rPh>
    <phoneticPr fontId="5"/>
  </si>
  <si>
    <t>F.　三菱電機（株）</t>
    <rPh sb="3" eb="5">
      <t>ミツビシ</t>
    </rPh>
    <rPh sb="5" eb="7">
      <t>デンキ</t>
    </rPh>
    <rPh sb="8" eb="9">
      <t>カブ</t>
    </rPh>
    <phoneticPr fontId="5"/>
  </si>
  <si>
    <t>衛星バス計装系コンポーネントの部品調達、製造設計、製作</t>
    <phoneticPr fontId="5"/>
  </si>
  <si>
    <t>G. （独）宇宙航空研究開発機構</t>
    <phoneticPr fontId="5"/>
  </si>
  <si>
    <t>H.　三菱電機（株）</t>
    <rPh sb="3" eb="5">
      <t>ミツビシ</t>
    </rPh>
    <rPh sb="5" eb="7">
      <t>デンキ</t>
    </rPh>
    <rPh sb="8" eb="9">
      <t>カブ</t>
    </rPh>
    <phoneticPr fontId="5"/>
  </si>
  <si>
    <t>I.　（独）国立環境研究所</t>
    <rPh sb="4" eb="5">
      <t>ドク</t>
    </rPh>
    <rPh sb="6" eb="8">
      <t>コクリツ</t>
    </rPh>
    <rPh sb="8" eb="10">
      <t>カンキョウ</t>
    </rPh>
    <rPh sb="10" eb="13">
      <t>ケンキュウジョ</t>
    </rPh>
    <phoneticPr fontId="5"/>
  </si>
  <si>
    <t>備品費</t>
    <rPh sb="0" eb="2">
      <t>ビヒン</t>
    </rPh>
    <rPh sb="2" eb="3">
      <t>ヒ</t>
    </rPh>
    <phoneticPr fontId="5"/>
  </si>
  <si>
    <t>その他</t>
    <rPh sb="2" eb="3">
      <t>タ</t>
    </rPh>
    <phoneticPr fontId="5"/>
  </si>
  <si>
    <t>（株）ジャムコ、日本航空（株）</t>
    <rPh sb="1" eb="2">
      <t>カブ</t>
    </rPh>
    <rPh sb="8" eb="10">
      <t>ニホン</t>
    </rPh>
    <rPh sb="10" eb="12">
      <t>コウクウ</t>
    </rPh>
    <rPh sb="13" eb="14">
      <t>カブ</t>
    </rPh>
    <phoneticPr fontId="5"/>
  </si>
  <si>
    <t>大気観測用超高分解能FTS、LIDAR大気観測用可搬型環境対応型コンテナの製作</t>
    <phoneticPr fontId="5"/>
  </si>
  <si>
    <t>印刷製本費</t>
    <rPh sb="0" eb="2">
      <t>インサツ</t>
    </rPh>
    <rPh sb="2" eb="4">
      <t>セイホン</t>
    </rPh>
    <rPh sb="4" eb="5">
      <t>ヒ</t>
    </rPh>
    <phoneticPr fontId="5"/>
  </si>
  <si>
    <t>J.　（株）ジャムコ</t>
    <rPh sb="4" eb="5">
      <t>カブ</t>
    </rPh>
    <phoneticPr fontId="5"/>
  </si>
  <si>
    <t>航空機改修のための部品製作と承認取得業務</t>
    <phoneticPr fontId="5"/>
  </si>
  <si>
    <t>K.　日本航空（株）</t>
    <rPh sb="3" eb="5">
      <t>ニホン</t>
    </rPh>
    <rPh sb="5" eb="7">
      <t>コウクウ</t>
    </rPh>
    <rPh sb="8" eb="9">
      <t>カブ</t>
    </rPh>
    <phoneticPr fontId="5"/>
  </si>
  <si>
    <t>温室効果気体観測装置をボーイング777-300ER型機に搭載するための機体改修を行う。</t>
    <phoneticPr fontId="5"/>
  </si>
  <si>
    <t>L.　（独）国立環境研究所</t>
    <rPh sb="4" eb="5">
      <t>ドク</t>
    </rPh>
    <rPh sb="6" eb="8">
      <t>コクリツ</t>
    </rPh>
    <rPh sb="8" eb="10">
      <t>カンキョウ</t>
    </rPh>
    <rPh sb="10" eb="13">
      <t>ケンキュウジョ</t>
    </rPh>
    <phoneticPr fontId="5"/>
  </si>
  <si>
    <t>消耗品費</t>
    <rPh sb="0" eb="3">
      <t>ショウモウヒン</t>
    </rPh>
    <rPh sb="3" eb="4">
      <t>ヒ</t>
    </rPh>
    <phoneticPr fontId="5"/>
  </si>
  <si>
    <t>人件費</t>
    <rPh sb="0" eb="3">
      <t>ジンケンヒ</t>
    </rPh>
    <phoneticPr fontId="5"/>
  </si>
  <si>
    <t>備品費</t>
    <rPh sb="0" eb="3">
      <t>ビヒンヒ</t>
    </rPh>
    <phoneticPr fontId="5"/>
  </si>
  <si>
    <t>旅費</t>
    <rPh sb="0" eb="2">
      <t>リョヒ</t>
    </rPh>
    <phoneticPr fontId="5"/>
  </si>
  <si>
    <t>賃金</t>
    <rPh sb="0" eb="2">
      <t>チンギン</t>
    </rPh>
    <phoneticPr fontId="5"/>
  </si>
  <si>
    <t>一般管理費等</t>
    <rPh sb="0" eb="2">
      <t>イッパン</t>
    </rPh>
    <rPh sb="2" eb="5">
      <t>カンリヒ</t>
    </rPh>
    <rPh sb="5" eb="6">
      <t>トウ</t>
    </rPh>
    <phoneticPr fontId="5"/>
  </si>
  <si>
    <t>GPSゾンデ観測支援業務、炭素吸収量の算定業務、炭素循環解明システム構築等</t>
    <phoneticPr fontId="5"/>
  </si>
  <si>
    <t>継手、バルブ、標準ガス、ソフトウエア、データ、センサー、観測部材等一式</t>
    <phoneticPr fontId="5"/>
  </si>
  <si>
    <t>特別研究員2名、高度技能専門員4名</t>
    <phoneticPr fontId="5"/>
  </si>
  <si>
    <t>地球環境試料測定用高精度安定同位体比質量分析計、ターボ分子ポンプ等</t>
    <phoneticPr fontId="5"/>
  </si>
  <si>
    <t>国内旅費、外国旅費</t>
    <phoneticPr fontId="5"/>
  </si>
  <si>
    <t>アシスタントスタッフ5名</t>
    <phoneticPr fontId="5"/>
  </si>
  <si>
    <t>印刷製本費、通信運搬費、借料、損料、共通経費</t>
    <phoneticPr fontId="5"/>
  </si>
  <si>
    <t>一般管理費、消費税等</t>
    <phoneticPr fontId="5"/>
  </si>
  <si>
    <t>（独）宇宙航空研究開発機構</t>
    <phoneticPr fontId="5"/>
  </si>
  <si>
    <t>GOSAT後継機に搭載する観測センサ全体の概念設計、同センサの干渉計機構部等試作試験及びGOSAT現行機の成果と課題を抽出し後継機に求められる性能について議論するワークショップを開催する。</t>
    <phoneticPr fontId="5"/>
  </si>
  <si>
    <t>三菱電機（株）</t>
    <phoneticPr fontId="5"/>
  </si>
  <si>
    <t>GOSAT後継機に搭載する観測センサの概念設計、干渉計機構舞踏の試作試験を行う。</t>
    <phoneticPr fontId="5"/>
  </si>
  <si>
    <t>随意契約</t>
    <rPh sb="0" eb="2">
      <t>ズイイ</t>
    </rPh>
    <rPh sb="2" eb="4">
      <t>ケイヤク</t>
    </rPh>
    <phoneticPr fontId="5"/>
  </si>
  <si>
    <t>-</t>
    <phoneticPr fontId="5"/>
  </si>
  <si>
    <t>GOSAT-2 による宇宙からの温室効果ガス観測を高精度化し継続することを目指して、GOSAT-2 に求められる観測精度等を満足し、かつGOSAT の開発・軌道上運用で得られた知見を反映した観測センサを搭載する衛星システムを実現するために、衛星バスコンポーネントの設計、部品調達および製作を実施する。</t>
    <phoneticPr fontId="5"/>
  </si>
  <si>
    <t>衛星バスコンポーネントの設計を行い、部品調達、製造設計、製作を進める。</t>
    <phoneticPr fontId="5"/>
  </si>
  <si>
    <t>GOSAT-2 による宇宙からの温室効果ガス観測を高精度化し継続することを目指して、GOSAT-2 に求められる観測精度等を満足し、かつGOSAT の開発・軌道上運用で得られた知見を反映した観測センサを搭載する衛星システムを実現するために、衛星バス計装系コンポーネントの部品調達および衛星バスを構成するコンポーネントの製作を実施する。</t>
    <phoneticPr fontId="5"/>
  </si>
  <si>
    <t>衛星バス計装系コンポーネントの部品調達、製造設計、製作を進める。</t>
    <phoneticPr fontId="5"/>
  </si>
  <si>
    <t>（独）国立環境研究所</t>
    <phoneticPr fontId="5"/>
  </si>
  <si>
    <t>（株）ジャムコ</t>
    <rPh sb="1" eb="2">
      <t>カブ</t>
    </rPh>
    <phoneticPr fontId="5"/>
  </si>
  <si>
    <t>観測を行うために改修を行う航空機の改修部品の製作と観測装置の製作や改造を行う。</t>
    <phoneticPr fontId="5"/>
  </si>
  <si>
    <t>日本航空（株）</t>
    <rPh sb="0" eb="2">
      <t>ニホン</t>
    </rPh>
    <rPh sb="2" eb="4">
      <t>コウクウ</t>
    </rPh>
    <rPh sb="5" eb="6">
      <t>カブ</t>
    </rPh>
    <phoneticPr fontId="5"/>
  </si>
  <si>
    <t>温室効果期待観測装置をボーイング機に搭載するため、機体改造を行う。</t>
    <phoneticPr fontId="5"/>
  </si>
  <si>
    <t>GOSAT現行機、後継機を含めた衛星観測による地域別の吸収・排出量の推定技術を応用し、衛星観測、衛星データの解析のための関連モデル、地上観測、陸域生態系モデル・大気輸送モデルからなる観測システムのプロトタイプの開発やこれらに関わる観測データの精度管理などを行う。</t>
    <phoneticPr fontId="5"/>
  </si>
  <si>
    <t>人材派遣</t>
    <rPh sb="0" eb="2">
      <t>ジンザイ</t>
    </rPh>
    <rPh sb="2" eb="4">
      <t>ハケン</t>
    </rPh>
    <phoneticPr fontId="5"/>
  </si>
  <si>
    <t>継続的な航空機観測による温室効果ガスの鉛直観測頻度</t>
    <phoneticPr fontId="5"/>
  </si>
  <si>
    <t>いぶき及びその後継機による観測は、全球的な温室効果ガスの分布と挙動を明らかにするものであり、科学的知見の向上と今後の対策に関する政策立案等に大きく貢献しうるものであることから、社会的ニーズは高い。</t>
    <rPh sb="88" eb="91">
      <t>シャカイテキ</t>
    </rPh>
    <rPh sb="95" eb="96">
      <t>タカ</t>
    </rPh>
    <phoneticPr fontId="5"/>
  </si>
  <si>
    <t>いぶき及びその後継機による観測は、全球的な温室効果ガスの分布と挙動を明らかにするものであり、科学的知見の向上と今後の対策に関する政策立案等に大きく貢献しうるものであることから、国が実施すべき事業である。</t>
    <phoneticPr fontId="5"/>
  </si>
  <si>
    <t>いぶき及びその後継機による観測は、全球的な温室効果ガスの分布と挙動を明らかにするものであり、科学的知見の向上と今後の対策に関する政策立案等に大きく貢献しうるものであることから、優先度は高い。</t>
    <rPh sb="88" eb="91">
      <t>ユウセンド</t>
    </rPh>
    <rPh sb="92" eb="93">
      <t>タカ</t>
    </rPh>
    <phoneticPr fontId="5"/>
  </si>
  <si>
    <t>後継機打ち上げまでの長期的な開発計画の中で今年度達成すべき目標を設定し事業を行っている。また、開発計画の策定においては、後継機の運用によって得られる予定の成果の活用を見込み検討を進めている。</t>
    <phoneticPr fontId="5"/>
  </si>
  <si>
    <t>後継機打ち上げまでの長期的な開発計画の中で今年度達成すべき目標を設定し事業を行っている。また、開発計画の策定においては、後継機の運用によって得られる予定の成果の活用を見込み検討を進めている。</t>
    <phoneticPr fontId="5"/>
  </si>
  <si>
    <t>開発計画の策定においては、後継機の運用によって得られる予定の成果の活用を見込み検討を進めている。</t>
    <phoneticPr fontId="5"/>
  </si>
  <si>
    <t>M.　（株）AAA</t>
    <rPh sb="4" eb="5">
      <t>カブ</t>
    </rPh>
    <phoneticPr fontId="5"/>
  </si>
  <si>
    <t>（株）AAA</t>
    <rPh sb="1" eb="2">
      <t>カブ</t>
    </rPh>
    <phoneticPr fontId="5"/>
  </si>
  <si>
    <t>人材派遣</t>
    <rPh sb="0" eb="2">
      <t>ジンザイ</t>
    </rPh>
    <rPh sb="2" eb="4">
      <t>ハケン</t>
    </rPh>
    <phoneticPr fontId="5"/>
  </si>
  <si>
    <t>-</t>
    <phoneticPr fontId="5"/>
  </si>
  <si>
    <t>N.　（株）JPキャリアコンサルティング</t>
    <rPh sb="4" eb="5">
      <t>カブ</t>
    </rPh>
    <phoneticPr fontId="5"/>
  </si>
  <si>
    <t>研究者３名</t>
    <rPh sb="0" eb="3">
      <t>ケンキュウシャ</t>
    </rPh>
    <rPh sb="4" eb="5">
      <t>メイ</t>
    </rPh>
    <phoneticPr fontId="5"/>
  </si>
  <si>
    <t>一般管理費等</t>
    <rPh sb="0" eb="2">
      <t>イッパン</t>
    </rPh>
    <rPh sb="2" eb="5">
      <t>カンリヒ</t>
    </rPh>
    <rPh sb="5" eb="6">
      <t>トウ</t>
    </rPh>
    <phoneticPr fontId="5"/>
  </si>
  <si>
    <t>一般管理費、消費税等</t>
    <rPh sb="0" eb="2">
      <t>イッパン</t>
    </rPh>
    <rPh sb="2" eb="5">
      <t>カンリヒ</t>
    </rPh>
    <rPh sb="6" eb="9">
      <t>ショウヒゼイ</t>
    </rPh>
    <rPh sb="9" eb="10">
      <t>トウ</t>
    </rPh>
    <phoneticPr fontId="5"/>
  </si>
  <si>
    <t>P.</t>
    <phoneticPr fontId="5"/>
  </si>
  <si>
    <t>O.　（独）国立環境研究所</t>
    <rPh sb="4" eb="5">
      <t>ドク</t>
    </rPh>
    <rPh sb="6" eb="8">
      <t>コクリツ</t>
    </rPh>
    <rPh sb="8" eb="10">
      <t>カンキョウ</t>
    </rPh>
    <rPh sb="10" eb="13">
      <t>ケンキュウジョ</t>
    </rPh>
    <phoneticPr fontId="5"/>
  </si>
  <si>
    <t>地球上における観測の空白域を削減し温室効果ガスの挙動をより精度良く緻密に把握するため、地上及び航空機による気柱量データの観測体制を強化する。地上観測においては、TCCONサイトの空白域である東南アジアの熱帯域に設置するために、地上設置FTS観測システムを開発する。航空機観測においては民間航空機に二酸化炭素連続測定装置を搭載する。</t>
    <phoneticPr fontId="5"/>
  </si>
  <si>
    <t>（株）JPキャリアコンサルティング</t>
    <phoneticPr fontId="5"/>
  </si>
  <si>
    <t>（独）国立環境研究所</t>
    <rPh sb="1" eb="2">
      <t>ドク</t>
    </rPh>
    <rPh sb="3" eb="5">
      <t>コクリツ</t>
    </rPh>
    <rPh sb="5" eb="7">
      <t>カンキョウ</t>
    </rPh>
    <rPh sb="7" eb="10">
      <t>ケンキュウジョ</t>
    </rPh>
    <phoneticPr fontId="5"/>
  </si>
  <si>
    <t>GOSAT-2のセンサ仕様をもとに、GOSATで用いられている解析手法を適用した場合に想定される温室効果ガスカラム平均濃度・温室効果ガス吸収排出量の推定精度の事前評価、解析手法のさらなる高度化・高速化、打上後の実観測データ解析、及び打ち上げ後1年を目途に公開が予定されているレベル2プロダクトの解析手法の調整・改良を行うために必要設備の仕様を検討する。</t>
    <phoneticPr fontId="5"/>
  </si>
  <si>
    <t>随意契約</t>
    <rPh sb="0" eb="2">
      <t>ズイイ</t>
    </rPh>
    <rPh sb="2" eb="4">
      <t>ケイヤク</t>
    </rPh>
    <phoneticPr fontId="5"/>
  </si>
  <si>
    <t>執行額/GOSAT後継機打ち上げのために開発した機器</t>
    <phoneticPr fontId="5"/>
  </si>
  <si>
    <t>　　/</t>
    <phoneticPr fontId="5"/>
  </si>
  <si>
    <t>GOSAT後継機の打ち上げまでは、①平成24年度～：人工衛星バス開発1式、②平成24年度～：データ処理アルゴリズム開発、③平成29年度：GOSAT後継機の打ち上げ、をアウトプット指標として設定する。</t>
    <rPh sb="26" eb="28">
      <t>ジンコウ</t>
    </rPh>
    <rPh sb="28" eb="30">
      <t>エイセイ</t>
    </rPh>
    <rPh sb="32" eb="34">
      <t>カイハツ</t>
    </rPh>
    <rPh sb="49" eb="51">
      <t>ショリ</t>
    </rPh>
    <rPh sb="57" eb="59">
      <t>カイハツ</t>
    </rPh>
    <phoneticPr fontId="5"/>
  </si>
  <si>
    <t>-</t>
    <phoneticPr fontId="5"/>
  </si>
  <si>
    <t>-</t>
    <phoneticPr fontId="5"/>
  </si>
  <si>
    <t>GOSAT後継機打ち上げのために必要な機器であり、費用の削減等を意識し、真に必要な機器のみに限定していることから妥当である。</t>
    <phoneticPr fontId="5"/>
  </si>
  <si>
    <t>開発に際しては必要な機能及び達成される性能について事前に熟考し、真に必要な費目・使途に限定して事業を執行している。</t>
    <rPh sb="32" eb="33">
      <t>シン</t>
    </rPh>
    <rPh sb="34" eb="36">
      <t>ヒツヨウ</t>
    </rPh>
    <rPh sb="37" eb="39">
      <t>ヒモク</t>
    </rPh>
    <rPh sb="40" eb="42">
      <t>シト</t>
    </rPh>
    <rPh sb="43" eb="45">
      <t>ゲンテイ</t>
    </rPh>
    <phoneticPr fontId="5"/>
  </si>
  <si>
    <t>温室効果ガスを、全球的に衛星で観測できるのはGOSATのみであり、他の手段は想定されない。</t>
    <phoneticPr fontId="5"/>
  </si>
  <si>
    <t>735/人工衛星バス開発・データ処理アルゴリズム一式</t>
    <phoneticPr fontId="5"/>
  </si>
  <si>
    <t>4,058/人工衛星バス開発・データ処理アルゴリズム一式</t>
    <phoneticPr fontId="5"/>
  </si>
  <si>
    <t>百万円/式</t>
    <rPh sb="0" eb="1">
      <t>ヒャク</t>
    </rPh>
    <rPh sb="1" eb="3">
      <t>マンエン</t>
    </rPh>
    <rPh sb="4" eb="5">
      <t>シキ</t>
    </rPh>
    <phoneticPr fontId="5"/>
  </si>
  <si>
    <t>人工衛星バス開発・データ処理アルゴリズム一式</t>
    <rPh sb="0" eb="2">
      <t>ジンコウ</t>
    </rPh>
    <rPh sb="2" eb="4">
      <t>エイセイ</t>
    </rPh>
    <rPh sb="6" eb="8">
      <t>カイハツ</t>
    </rPh>
    <rPh sb="12" eb="14">
      <t>ショリ</t>
    </rPh>
    <rPh sb="20" eb="22">
      <t>イッシキ</t>
    </rPh>
    <phoneticPr fontId="5"/>
  </si>
  <si>
    <t>624/人工衛星バス開発・データ処理アルゴリズム一式</t>
    <rPh sb="4" eb="6">
      <t>ジンコウ</t>
    </rPh>
    <rPh sb="6" eb="8">
      <t>エイセイ</t>
    </rPh>
    <rPh sb="10" eb="12">
      <t>カイハツ</t>
    </rPh>
    <rPh sb="16" eb="18">
      <t>ショリ</t>
    </rPh>
    <rPh sb="24" eb="26">
      <t>イッシキ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</si>
</sst>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10584</xdr:colOff>
      <xdr:row>139</xdr:row>
      <xdr:rowOff>158750</xdr:rowOff>
    </xdr:from>
    <xdr:to>
      <xdr:col>22</xdr:col>
      <xdr:colOff>153459</xdr:colOff>
      <xdr:row>142</xdr:row>
      <xdr:rowOff>116416</xdr:rowOff>
    </xdr:to>
    <xdr:sp macro="" textlink="">
      <xdr:nvSpPr>
        <xdr:cNvPr id="5" name="正方形/長方形 4"/>
        <xdr:cNvSpPr/>
      </xdr:nvSpPr>
      <xdr:spPr>
        <a:xfrm>
          <a:off x="1820334" y="368617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4,058</a:t>
          </a:r>
          <a:r>
            <a:rPr kumimoji="1" lang="ja-JP" altLang="en-US" sz="1100">
              <a:latin typeface="+mn-ea"/>
              <a:ea typeface="+mn-ea"/>
            </a:rPr>
            <a:t>百万円</a:t>
          </a:r>
          <a:endParaRPr kumimoji="1" lang="en-US" altLang="ja-JP" sz="1100">
            <a:latin typeface="+mn-ea"/>
            <a:ea typeface="+mn-ea"/>
          </a:endParaRPr>
        </a:p>
        <a:p>
          <a:pPr algn="ctr"/>
          <a:endParaRPr kumimoji="1" lang="ja-JP" altLang="en-US" sz="1100">
            <a:latin typeface="+mn-ea"/>
            <a:ea typeface="+mn-ea"/>
          </a:endParaRPr>
        </a:p>
      </xdr:txBody>
    </xdr:sp>
    <xdr:clientData/>
  </xdr:twoCellAnchor>
  <xdr:twoCellAnchor>
    <xdr:from>
      <xdr:col>9</xdr:col>
      <xdr:colOff>60327</xdr:colOff>
      <xdr:row>142</xdr:row>
      <xdr:rowOff>128056</xdr:rowOff>
    </xdr:from>
    <xdr:to>
      <xdr:col>9</xdr:col>
      <xdr:colOff>95250</xdr:colOff>
      <xdr:row>176</xdr:row>
      <xdr:rowOff>1979083</xdr:rowOff>
    </xdr:to>
    <xdr:cxnSp macro="">
      <xdr:nvCxnSpPr>
        <xdr:cNvPr id="7" name="直線矢印コネクタ 6"/>
        <xdr:cNvCxnSpPr/>
      </xdr:nvCxnSpPr>
      <xdr:spPr>
        <a:xfrm>
          <a:off x="1870077" y="37772973"/>
          <a:ext cx="34923" cy="1802236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32810</xdr:colOff>
      <xdr:row>146</xdr:row>
      <xdr:rowOff>64557</xdr:rowOff>
    </xdr:from>
    <xdr:to>
      <xdr:col>23</xdr:col>
      <xdr:colOff>158751</xdr:colOff>
      <xdr:row>148</xdr:row>
      <xdr:rowOff>169332</xdr:rowOff>
    </xdr:to>
    <xdr:sp macro="" textlink="">
      <xdr:nvSpPr>
        <xdr:cNvPr id="8" name="正方形/長方形 7"/>
        <xdr:cNvSpPr/>
      </xdr:nvSpPr>
      <xdr:spPr>
        <a:xfrm>
          <a:off x="2646893" y="39212307"/>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（独）宇宙航空研究開発機構</a:t>
          </a:r>
          <a:endParaRPr kumimoji="1" lang="en-US" altLang="ja-JP" sz="1100">
            <a:latin typeface="+mn-ea"/>
            <a:ea typeface="+mn-ea"/>
          </a:endParaRPr>
        </a:p>
        <a:p>
          <a:pPr algn="ctr"/>
          <a:r>
            <a:rPr kumimoji="1" lang="en-US" altLang="ja-JP" sz="1100">
              <a:latin typeface="+mn-ea"/>
              <a:ea typeface="+mn-ea"/>
            </a:rPr>
            <a:t>1900</a:t>
          </a:r>
          <a:r>
            <a:rPr kumimoji="1" lang="ja-JP" altLang="en-US" sz="1100">
              <a:latin typeface="+mn-ea"/>
              <a:ea typeface="+mn-ea"/>
            </a:rPr>
            <a:t>百万円</a:t>
          </a:r>
        </a:p>
      </xdr:txBody>
    </xdr:sp>
    <xdr:clientData/>
  </xdr:twoCellAnchor>
  <xdr:twoCellAnchor>
    <xdr:from>
      <xdr:col>13</xdr:col>
      <xdr:colOff>116419</xdr:colOff>
      <xdr:row>145</xdr:row>
      <xdr:rowOff>102657</xdr:rowOff>
    </xdr:from>
    <xdr:to>
      <xdr:col>23</xdr:col>
      <xdr:colOff>116417</xdr:colOff>
      <xdr:row>146</xdr:row>
      <xdr:rowOff>39157</xdr:rowOff>
    </xdr:to>
    <xdr:sp macro="" textlink="">
      <xdr:nvSpPr>
        <xdr:cNvPr id="9" name="テキスト ボックス 8"/>
        <xdr:cNvSpPr txBox="1"/>
      </xdr:nvSpPr>
      <xdr:spPr>
        <a:xfrm>
          <a:off x="2730502" y="3890115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10</xdr:col>
      <xdr:colOff>95250</xdr:colOff>
      <xdr:row>148</xdr:row>
      <xdr:rowOff>190500</xdr:rowOff>
    </xdr:from>
    <xdr:to>
      <xdr:col>26</xdr:col>
      <xdr:colOff>84666</xdr:colOff>
      <xdr:row>152</xdr:row>
      <xdr:rowOff>211666</xdr:rowOff>
    </xdr:to>
    <xdr:sp macro="" textlink="">
      <xdr:nvSpPr>
        <xdr:cNvPr id="10" name="大かっこ 9"/>
        <xdr:cNvSpPr/>
      </xdr:nvSpPr>
      <xdr:spPr>
        <a:xfrm>
          <a:off x="2106083" y="39930917"/>
          <a:ext cx="3206750" cy="14181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25</a:t>
          </a:r>
          <a:r>
            <a:rPr kumimoji="1" lang="ja-JP" altLang="en-US" sz="900"/>
            <a:t>年度温室効果ガス観測技術衛星</a:t>
          </a:r>
          <a:r>
            <a:rPr kumimoji="1" lang="en-US" altLang="ja-JP" sz="900"/>
            <a:t>II</a:t>
          </a:r>
          <a:r>
            <a:rPr kumimoji="1" lang="ja-JP" altLang="en-US" sz="900"/>
            <a:t>型に搭載する次期観測センサの概念設計・開発業務</a:t>
          </a:r>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後継機に搭載する観測センサ全体の概念設計、同センサの干渉計機構部等試作試験及び同センサの雲・エアロソル及び微小粒子状物質観測センサの試作試験を行う。</a:t>
          </a:r>
        </a:p>
      </xdr:txBody>
    </xdr:sp>
    <xdr:clientData/>
  </xdr:twoCellAnchor>
  <xdr:twoCellAnchor>
    <xdr:from>
      <xdr:col>13</xdr:col>
      <xdr:colOff>96308</xdr:colOff>
      <xdr:row>153</xdr:row>
      <xdr:rowOff>332317</xdr:rowOff>
    </xdr:from>
    <xdr:to>
      <xdr:col>24</xdr:col>
      <xdr:colOff>21166</xdr:colOff>
      <xdr:row>156</xdr:row>
      <xdr:rowOff>87842</xdr:rowOff>
    </xdr:to>
    <xdr:sp macro="" textlink="">
      <xdr:nvSpPr>
        <xdr:cNvPr id="11" name="正方形/長方形 10"/>
        <xdr:cNvSpPr/>
      </xdr:nvSpPr>
      <xdr:spPr>
        <a:xfrm>
          <a:off x="2710391" y="41924817"/>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（独）宇宙航空研究開発機構</a:t>
          </a:r>
          <a:endParaRPr kumimoji="1" lang="en-US" altLang="ja-JP" sz="1100">
            <a:latin typeface="+mn-ea"/>
            <a:ea typeface="+mn-ea"/>
          </a:endParaRPr>
        </a:p>
        <a:p>
          <a:pPr algn="ctr"/>
          <a:r>
            <a:rPr kumimoji="1" lang="en-US" altLang="ja-JP" sz="1100">
              <a:latin typeface="+mn-ea"/>
              <a:ea typeface="+mn-ea"/>
            </a:rPr>
            <a:t>660</a:t>
          </a:r>
          <a:r>
            <a:rPr kumimoji="1" lang="ja-JP" altLang="en-US" sz="1100">
              <a:latin typeface="+mn-ea"/>
              <a:ea typeface="+mn-ea"/>
            </a:rPr>
            <a:t>百万円</a:t>
          </a:r>
        </a:p>
      </xdr:txBody>
    </xdr:sp>
    <xdr:clientData/>
  </xdr:twoCellAnchor>
  <xdr:twoCellAnchor>
    <xdr:from>
      <xdr:col>13</xdr:col>
      <xdr:colOff>179917</xdr:colOff>
      <xdr:row>153</xdr:row>
      <xdr:rowOff>21167</xdr:rowOff>
    </xdr:from>
    <xdr:to>
      <xdr:col>23</xdr:col>
      <xdr:colOff>179915</xdr:colOff>
      <xdr:row>153</xdr:row>
      <xdr:rowOff>306917</xdr:rowOff>
    </xdr:to>
    <xdr:sp macro="" textlink="">
      <xdr:nvSpPr>
        <xdr:cNvPr id="12" name="テキスト ボックス 11"/>
        <xdr:cNvSpPr txBox="1"/>
      </xdr:nvSpPr>
      <xdr:spPr>
        <a:xfrm>
          <a:off x="2794000" y="4161366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148167</xdr:colOff>
      <xdr:row>156</xdr:row>
      <xdr:rowOff>109011</xdr:rowOff>
    </xdr:from>
    <xdr:to>
      <xdr:col>27</xdr:col>
      <xdr:colOff>169333</xdr:colOff>
      <xdr:row>160</xdr:row>
      <xdr:rowOff>264583</xdr:rowOff>
    </xdr:to>
    <xdr:sp macro="" textlink="">
      <xdr:nvSpPr>
        <xdr:cNvPr id="13" name="大かっこ 12"/>
        <xdr:cNvSpPr/>
      </xdr:nvSpPr>
      <xdr:spPr>
        <a:xfrm>
          <a:off x="1957917" y="42643428"/>
          <a:ext cx="3640666" cy="155257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年度温室効果ガス観測技術衛星</a:t>
          </a:r>
          <a:r>
            <a:rPr kumimoji="1" lang="en-US" altLang="ja-JP" sz="900"/>
            <a:t>II</a:t>
          </a:r>
          <a:r>
            <a:rPr kumimoji="1" lang="ja-JP" altLang="en-US" sz="900"/>
            <a:t>型搭載温室効果ガス観測センサの開発業務</a:t>
          </a:r>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後継機に搭載する温室効果ガス観測センサの実現を目指して、</a:t>
          </a:r>
          <a:r>
            <a:rPr kumimoji="1" lang="en-US" altLang="ja-JP" sz="900"/>
            <a:t>GOSAT-2 </a:t>
          </a:r>
          <a:r>
            <a:rPr kumimoji="1" lang="ja-JP" altLang="en-US" sz="900"/>
            <a:t>に求められる観測精度等を満足し、かつ</a:t>
          </a:r>
          <a:r>
            <a:rPr kumimoji="1" lang="en-US" altLang="ja-JP" sz="900"/>
            <a:t>GOSAT </a:t>
          </a:r>
          <a:r>
            <a:rPr kumimoji="1" lang="ja-JP" altLang="en-US" sz="900"/>
            <a:t>の開発・軌道上運用で得られた知見を反映した観測センサを搭載する衛星システムを実現するため温室効果ガス観測センサ２型の部品調達と、雲・エアロソル観測センサ</a:t>
          </a:r>
          <a:r>
            <a:rPr kumimoji="1" lang="en-US" altLang="ja-JP" sz="900"/>
            <a:t>2</a:t>
          </a:r>
          <a:r>
            <a:rPr kumimoji="1" lang="ja-JP" altLang="en-US" sz="900"/>
            <a:t>型の部品調達を行う。</a:t>
          </a:r>
        </a:p>
      </xdr:txBody>
    </xdr:sp>
    <xdr:clientData/>
  </xdr:twoCellAnchor>
  <xdr:twoCellAnchor>
    <xdr:from>
      <xdr:col>13</xdr:col>
      <xdr:colOff>149225</xdr:colOff>
      <xdr:row>161</xdr:row>
      <xdr:rowOff>311150</xdr:rowOff>
    </xdr:from>
    <xdr:to>
      <xdr:col>24</xdr:col>
      <xdr:colOff>74083</xdr:colOff>
      <xdr:row>164</xdr:row>
      <xdr:rowOff>66675</xdr:rowOff>
    </xdr:to>
    <xdr:sp macro="" textlink="">
      <xdr:nvSpPr>
        <xdr:cNvPr id="14" name="正方形/長方形 13"/>
        <xdr:cNvSpPr/>
      </xdr:nvSpPr>
      <xdr:spPr>
        <a:xfrm>
          <a:off x="2763308" y="44697650"/>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（独）宇宙航空研究開発機構</a:t>
          </a:r>
          <a:endParaRPr kumimoji="1" lang="en-US" altLang="ja-JP" sz="1100">
            <a:latin typeface="+mn-ea"/>
            <a:ea typeface="+mn-ea"/>
          </a:endParaRPr>
        </a:p>
        <a:p>
          <a:pPr algn="ctr"/>
          <a:r>
            <a:rPr kumimoji="1" lang="en-US" altLang="ja-JP" sz="1100">
              <a:latin typeface="+mn-ea"/>
              <a:ea typeface="+mn-ea"/>
            </a:rPr>
            <a:t>800</a:t>
          </a:r>
          <a:r>
            <a:rPr kumimoji="1" lang="ja-JP" altLang="en-US" sz="1100">
              <a:latin typeface="+mn-ea"/>
              <a:ea typeface="+mn-ea"/>
            </a:rPr>
            <a:t>百万円</a:t>
          </a:r>
        </a:p>
      </xdr:txBody>
    </xdr:sp>
    <xdr:clientData/>
  </xdr:twoCellAnchor>
  <xdr:twoCellAnchor>
    <xdr:from>
      <xdr:col>14</xdr:col>
      <xdr:colOff>31750</xdr:colOff>
      <xdr:row>161</xdr:row>
      <xdr:rowOff>0</xdr:rowOff>
    </xdr:from>
    <xdr:to>
      <xdr:col>24</xdr:col>
      <xdr:colOff>31749</xdr:colOff>
      <xdr:row>161</xdr:row>
      <xdr:rowOff>285750</xdr:rowOff>
    </xdr:to>
    <xdr:sp macro="" textlink="">
      <xdr:nvSpPr>
        <xdr:cNvPr id="15" name="テキスト ボックス 14"/>
        <xdr:cNvSpPr txBox="1"/>
      </xdr:nvSpPr>
      <xdr:spPr>
        <a:xfrm>
          <a:off x="2846917" y="4438650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169333</xdr:colOff>
      <xdr:row>164</xdr:row>
      <xdr:rowOff>87842</xdr:rowOff>
    </xdr:from>
    <xdr:to>
      <xdr:col>28</xdr:col>
      <xdr:colOff>31750</xdr:colOff>
      <xdr:row>167</xdr:row>
      <xdr:rowOff>306915</xdr:rowOff>
    </xdr:to>
    <xdr:sp macro="" textlink="">
      <xdr:nvSpPr>
        <xdr:cNvPr id="16" name="大かっこ 15"/>
        <xdr:cNvSpPr/>
      </xdr:nvSpPr>
      <xdr:spPr>
        <a:xfrm>
          <a:off x="1979083" y="45416259"/>
          <a:ext cx="3683000" cy="12668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年度温室効果ガス観測技術衛星</a:t>
          </a:r>
          <a:r>
            <a:rPr kumimoji="1" lang="en-US" altLang="ja-JP" sz="900"/>
            <a:t>Ⅱ</a:t>
          </a:r>
          <a:r>
            <a:rPr kumimoji="1" lang="ja-JP" altLang="en-US" sz="900"/>
            <a:t>型衛星バスの開発業務</a:t>
          </a:r>
        </a:p>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による宇宙からの温室効果ガス観測を高精度化し継続することを目指して、</a:t>
          </a:r>
          <a:r>
            <a:rPr kumimoji="1" lang="en-US" altLang="ja-JP" sz="900"/>
            <a:t>GOSAT-2 </a:t>
          </a:r>
          <a:r>
            <a:rPr kumimoji="1" lang="ja-JP" altLang="en-US" sz="900"/>
            <a:t>に求められる観測精度等を満足し、かつ</a:t>
          </a:r>
          <a:r>
            <a:rPr kumimoji="1" lang="en-US" altLang="ja-JP" sz="900"/>
            <a:t>GOSAT </a:t>
          </a:r>
          <a:r>
            <a:rPr kumimoji="1" lang="ja-JP" altLang="en-US" sz="900"/>
            <a:t>の開発・軌道上運用で得られた知見を反映した観測センサを搭載する衛星システムを実現するために、衛星バスコンポーネントの設計、部品調達および製作を実施する。</a:t>
          </a:r>
        </a:p>
      </xdr:txBody>
    </xdr:sp>
    <xdr:clientData/>
  </xdr:twoCellAnchor>
  <xdr:twoCellAnchor>
    <xdr:from>
      <xdr:col>14</xdr:col>
      <xdr:colOff>1057</xdr:colOff>
      <xdr:row>169</xdr:row>
      <xdr:rowOff>67734</xdr:rowOff>
    </xdr:from>
    <xdr:to>
      <xdr:col>24</xdr:col>
      <xdr:colOff>126999</xdr:colOff>
      <xdr:row>171</xdr:row>
      <xdr:rowOff>172509</xdr:rowOff>
    </xdr:to>
    <xdr:sp macro="" textlink="">
      <xdr:nvSpPr>
        <xdr:cNvPr id="17" name="正方形/長方形 16"/>
        <xdr:cNvSpPr/>
      </xdr:nvSpPr>
      <xdr:spPr>
        <a:xfrm>
          <a:off x="2816224" y="47248234"/>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（独）宇宙航空研究開発機構</a:t>
          </a:r>
          <a:endParaRPr kumimoji="1" lang="en-US" altLang="ja-JP" sz="1100">
            <a:latin typeface="+mn-ea"/>
            <a:ea typeface="+mn-ea"/>
          </a:endParaRPr>
        </a:p>
        <a:p>
          <a:pPr algn="ctr"/>
          <a:r>
            <a:rPr kumimoji="1" lang="en-US" altLang="ja-JP" sz="1100">
              <a:latin typeface="+mn-ea"/>
              <a:ea typeface="+mn-ea"/>
            </a:rPr>
            <a:t>200</a:t>
          </a:r>
          <a:r>
            <a:rPr kumimoji="1" lang="ja-JP" altLang="en-US" sz="1100">
              <a:latin typeface="+mn-ea"/>
              <a:ea typeface="+mn-ea"/>
            </a:rPr>
            <a:t>百万円</a:t>
          </a:r>
        </a:p>
      </xdr:txBody>
    </xdr:sp>
    <xdr:clientData/>
  </xdr:twoCellAnchor>
  <xdr:twoCellAnchor>
    <xdr:from>
      <xdr:col>14</xdr:col>
      <xdr:colOff>84666</xdr:colOff>
      <xdr:row>168</xdr:row>
      <xdr:rowOff>105834</xdr:rowOff>
    </xdr:from>
    <xdr:to>
      <xdr:col>24</xdr:col>
      <xdr:colOff>84665</xdr:colOff>
      <xdr:row>169</xdr:row>
      <xdr:rowOff>42334</xdr:rowOff>
    </xdr:to>
    <xdr:sp macro="" textlink="">
      <xdr:nvSpPr>
        <xdr:cNvPr id="18" name="テキスト ボックス 17"/>
        <xdr:cNvSpPr txBox="1"/>
      </xdr:nvSpPr>
      <xdr:spPr>
        <a:xfrm>
          <a:off x="2899833" y="46937084"/>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158750</xdr:colOff>
      <xdr:row>171</xdr:row>
      <xdr:rowOff>193677</xdr:rowOff>
    </xdr:from>
    <xdr:to>
      <xdr:col>30</xdr:col>
      <xdr:colOff>10583</xdr:colOff>
      <xdr:row>172</xdr:row>
      <xdr:rowOff>1005417</xdr:rowOff>
    </xdr:to>
    <xdr:sp macro="" textlink="">
      <xdr:nvSpPr>
        <xdr:cNvPr id="19" name="大かっこ 18"/>
        <xdr:cNvSpPr/>
      </xdr:nvSpPr>
      <xdr:spPr>
        <a:xfrm>
          <a:off x="1968500" y="47966844"/>
          <a:ext cx="4074583" cy="147849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r>
            <a:rPr kumimoji="1" lang="ja-JP" altLang="en-US" sz="900"/>
            <a:t>平成</a:t>
          </a:r>
          <a:r>
            <a:rPr kumimoji="1" lang="en-US" altLang="ja-JP" sz="900"/>
            <a:t>26</a:t>
          </a:r>
          <a:r>
            <a:rPr kumimoji="1" lang="ja-JP" altLang="en-US" sz="900"/>
            <a:t>年度温室効果ガス観測技術衛星</a:t>
          </a:r>
          <a:r>
            <a:rPr kumimoji="1" lang="en-US" altLang="ja-JP" sz="900"/>
            <a:t>Ⅱ</a:t>
          </a:r>
          <a:r>
            <a:rPr kumimoji="1" lang="ja-JP" altLang="en-US" sz="900"/>
            <a:t>型衛星バス計装系の開発業務</a:t>
          </a:r>
        </a:p>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による宇宙からの温室効果ガス観測を高精度化し継続することを目指して、</a:t>
          </a:r>
          <a:r>
            <a:rPr kumimoji="1" lang="en-US" altLang="ja-JP" sz="900"/>
            <a:t>GOSAT-2 </a:t>
          </a:r>
          <a:r>
            <a:rPr kumimoji="1" lang="ja-JP" altLang="en-US" sz="900"/>
            <a:t>に求められる観測精度等を満足し、かつ</a:t>
          </a:r>
          <a:r>
            <a:rPr kumimoji="1" lang="en-US" altLang="ja-JP" sz="900"/>
            <a:t>GOSAT </a:t>
          </a:r>
          <a:r>
            <a:rPr kumimoji="1" lang="ja-JP" altLang="en-US" sz="900"/>
            <a:t>の開発・軌道上運用で得られた知見を反映した観測センサを搭載する衛星システムを実現するために、衛星バス計装系コンポーネントの部品調達および衛星バスを構成するコンポーネントの製作を実施する。</a:t>
          </a:r>
        </a:p>
      </xdr:txBody>
    </xdr:sp>
    <xdr:clientData/>
  </xdr:twoCellAnchor>
  <xdr:twoCellAnchor>
    <xdr:from>
      <xdr:col>14</xdr:col>
      <xdr:colOff>32807</xdr:colOff>
      <xdr:row>173</xdr:row>
      <xdr:rowOff>67733</xdr:rowOff>
    </xdr:from>
    <xdr:to>
      <xdr:col>24</xdr:col>
      <xdr:colOff>158749</xdr:colOff>
      <xdr:row>173</xdr:row>
      <xdr:rowOff>871008</xdr:rowOff>
    </xdr:to>
    <xdr:sp macro="" textlink="">
      <xdr:nvSpPr>
        <xdr:cNvPr id="20" name="正方形/長方形 19"/>
        <xdr:cNvSpPr/>
      </xdr:nvSpPr>
      <xdr:spPr>
        <a:xfrm>
          <a:off x="2847974" y="49957566"/>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340</a:t>
          </a:r>
          <a:r>
            <a:rPr kumimoji="1" lang="ja-JP" altLang="en-US" sz="1100">
              <a:latin typeface="+mn-ea"/>
              <a:ea typeface="+mn-ea"/>
            </a:rPr>
            <a:t>百万円</a:t>
          </a:r>
        </a:p>
      </xdr:txBody>
    </xdr:sp>
    <xdr:clientData/>
  </xdr:twoCellAnchor>
  <xdr:twoCellAnchor>
    <xdr:from>
      <xdr:col>14</xdr:col>
      <xdr:colOff>116416</xdr:colOff>
      <xdr:row>172</xdr:row>
      <xdr:rowOff>1100666</xdr:rowOff>
    </xdr:from>
    <xdr:to>
      <xdr:col>24</xdr:col>
      <xdr:colOff>116415</xdr:colOff>
      <xdr:row>173</xdr:row>
      <xdr:rowOff>42333</xdr:rowOff>
    </xdr:to>
    <xdr:sp macro="" textlink="">
      <xdr:nvSpPr>
        <xdr:cNvPr id="21" name="テキスト ボックス 20"/>
        <xdr:cNvSpPr txBox="1"/>
      </xdr:nvSpPr>
      <xdr:spPr>
        <a:xfrm>
          <a:off x="2931583" y="49646416"/>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10</xdr:col>
      <xdr:colOff>0</xdr:colOff>
      <xdr:row>173</xdr:row>
      <xdr:rowOff>892176</xdr:rowOff>
    </xdr:from>
    <xdr:to>
      <xdr:col>27</xdr:col>
      <xdr:colOff>74083</xdr:colOff>
      <xdr:row>174</xdr:row>
      <xdr:rowOff>1079500</xdr:rowOff>
    </xdr:to>
    <xdr:sp macro="" textlink="">
      <xdr:nvSpPr>
        <xdr:cNvPr id="22" name="大かっこ 21"/>
        <xdr:cNvSpPr/>
      </xdr:nvSpPr>
      <xdr:spPr>
        <a:xfrm>
          <a:off x="2010833" y="50676176"/>
          <a:ext cx="3492500" cy="153140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年度地上及び航空機による観測体制強化業務</a:t>
          </a:r>
        </a:p>
        <a:p>
          <a:pPr algn="l"/>
          <a:r>
            <a:rPr kumimoji="1" lang="en-US" altLang="ja-JP" sz="900"/>
            <a:t>【</a:t>
          </a:r>
          <a:r>
            <a:rPr kumimoji="1" lang="ja-JP" altLang="en-US" sz="900"/>
            <a:t>内容</a:t>
          </a:r>
          <a:r>
            <a:rPr kumimoji="1" lang="en-US" altLang="ja-JP" sz="900"/>
            <a:t>】</a:t>
          </a:r>
        </a:p>
        <a:p>
          <a:pPr algn="l"/>
          <a:r>
            <a:rPr kumimoji="1" lang="ja-JP" altLang="en-US" sz="900"/>
            <a:t>地球上における観測の空白域を削減し温室効果ガスの挙動をより精度良く緻密に把握するため、地上及び航空機による気柱量データの観測</a:t>
          </a:r>
          <a:r>
            <a:rPr kumimoji="1" lang="en-US" altLang="ja-JP" sz="900"/>
            <a:t>j</a:t>
          </a:r>
          <a:r>
            <a:rPr kumimoji="1" lang="ja-JP" altLang="en-US" sz="900"/>
            <a:t>体制を強化する。地上観測においては、</a:t>
          </a:r>
          <a:r>
            <a:rPr kumimoji="1" lang="en-US" altLang="ja-JP" sz="900"/>
            <a:t>TCCON</a:t>
          </a:r>
          <a:r>
            <a:rPr kumimoji="1" lang="ja-JP" altLang="en-US" sz="900"/>
            <a:t>サイトの空白域である東南アジアの熱帯域に設置するために、地上設置</a:t>
          </a:r>
          <a:r>
            <a:rPr kumimoji="1" lang="en-US" altLang="ja-JP" sz="900"/>
            <a:t>FTS</a:t>
          </a:r>
          <a:r>
            <a:rPr kumimoji="1" lang="ja-JP" altLang="en-US" sz="900"/>
            <a:t>観測システムを開発する。航空機観測においては民間航空機に二酸化炭素連続測定装置を搭載する。</a:t>
          </a:r>
        </a:p>
      </xdr:txBody>
    </xdr:sp>
    <xdr:clientData/>
  </xdr:twoCellAnchor>
  <xdr:twoCellAnchor>
    <xdr:from>
      <xdr:col>14</xdr:col>
      <xdr:colOff>75141</xdr:colOff>
      <xdr:row>175</xdr:row>
      <xdr:rowOff>35983</xdr:rowOff>
    </xdr:from>
    <xdr:to>
      <xdr:col>25</xdr:col>
      <xdr:colOff>0</xdr:colOff>
      <xdr:row>175</xdr:row>
      <xdr:rowOff>839258</xdr:rowOff>
    </xdr:to>
    <xdr:sp macro="" textlink="">
      <xdr:nvSpPr>
        <xdr:cNvPr id="23" name="正方形/長方形 22"/>
        <xdr:cNvSpPr/>
      </xdr:nvSpPr>
      <xdr:spPr>
        <a:xfrm>
          <a:off x="2890308" y="52613983"/>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124</a:t>
          </a:r>
          <a:r>
            <a:rPr kumimoji="1" lang="ja-JP" altLang="en-US" sz="1100">
              <a:latin typeface="+mn-ea"/>
              <a:ea typeface="+mn-ea"/>
            </a:rPr>
            <a:t>百万円</a:t>
          </a:r>
        </a:p>
      </xdr:txBody>
    </xdr:sp>
    <xdr:clientData/>
  </xdr:twoCellAnchor>
  <xdr:twoCellAnchor>
    <xdr:from>
      <xdr:col>14</xdr:col>
      <xdr:colOff>158750</xdr:colOff>
      <xdr:row>174</xdr:row>
      <xdr:rowOff>1068916</xdr:rowOff>
    </xdr:from>
    <xdr:to>
      <xdr:col>24</xdr:col>
      <xdr:colOff>158749</xdr:colOff>
      <xdr:row>175</xdr:row>
      <xdr:rowOff>10583</xdr:rowOff>
    </xdr:to>
    <xdr:sp macro="" textlink="">
      <xdr:nvSpPr>
        <xdr:cNvPr id="24" name="テキスト ボックス 23"/>
        <xdr:cNvSpPr txBox="1"/>
      </xdr:nvSpPr>
      <xdr:spPr>
        <a:xfrm>
          <a:off x="2973917" y="5230283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201082</xdr:colOff>
      <xdr:row>175</xdr:row>
      <xdr:rowOff>860425</xdr:rowOff>
    </xdr:from>
    <xdr:to>
      <xdr:col>28</xdr:col>
      <xdr:colOff>21166</xdr:colOff>
      <xdr:row>176</xdr:row>
      <xdr:rowOff>1079499</xdr:rowOff>
    </xdr:to>
    <xdr:sp macro="" textlink="">
      <xdr:nvSpPr>
        <xdr:cNvPr id="25" name="大かっこ 24"/>
        <xdr:cNvSpPr/>
      </xdr:nvSpPr>
      <xdr:spPr>
        <a:xfrm>
          <a:off x="2010832" y="53332592"/>
          <a:ext cx="3640667" cy="156315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年度温室効果ガス観測技術衛星（</a:t>
          </a:r>
          <a:r>
            <a:rPr kumimoji="1" lang="en-US" altLang="ja-JP" sz="900"/>
            <a:t>GOSAT</a:t>
          </a:r>
          <a:r>
            <a:rPr kumimoji="1" lang="ja-JP" altLang="en-US" sz="900"/>
            <a:t>）観測・データ処理技術開発業務</a:t>
          </a:r>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現行機、後継機を含めた衛星観測による地域別の吸収・排出量の推定技術を応用し、衛星観測、衛星データの解析のための関連モデル、地上観測、陸域生態系モデル・大気輸送モデルからなる観測システムのプロトタイプの開発やこれらに関わる観測データの精度管理などを行う。</a:t>
          </a:r>
        </a:p>
      </xdr:txBody>
    </xdr:sp>
    <xdr:clientData/>
  </xdr:twoCellAnchor>
  <xdr:twoCellAnchor>
    <xdr:from>
      <xdr:col>33</xdr:col>
      <xdr:colOff>53974</xdr:colOff>
      <xdr:row>146</xdr:row>
      <xdr:rowOff>99484</xdr:rowOff>
    </xdr:from>
    <xdr:to>
      <xdr:col>43</xdr:col>
      <xdr:colOff>179916</xdr:colOff>
      <xdr:row>148</xdr:row>
      <xdr:rowOff>204259</xdr:rowOff>
    </xdr:to>
    <xdr:sp macro="" textlink="">
      <xdr:nvSpPr>
        <xdr:cNvPr id="26" name="正方形/長方形 25"/>
        <xdr:cNvSpPr/>
      </xdr:nvSpPr>
      <xdr:spPr>
        <a:xfrm>
          <a:off x="6689724" y="39247234"/>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1810</a:t>
          </a:r>
          <a:r>
            <a:rPr kumimoji="1" lang="ja-JP" altLang="en-US" sz="1100">
              <a:latin typeface="+mn-ea"/>
              <a:ea typeface="+mn-ea"/>
            </a:rPr>
            <a:t>百万円</a:t>
          </a:r>
        </a:p>
      </xdr:txBody>
    </xdr:sp>
    <xdr:clientData/>
  </xdr:twoCellAnchor>
  <xdr:twoCellAnchor>
    <xdr:from>
      <xdr:col>33</xdr:col>
      <xdr:colOff>137583</xdr:colOff>
      <xdr:row>145</xdr:row>
      <xdr:rowOff>137584</xdr:rowOff>
    </xdr:from>
    <xdr:to>
      <xdr:col>43</xdr:col>
      <xdr:colOff>137582</xdr:colOff>
      <xdr:row>146</xdr:row>
      <xdr:rowOff>74084</xdr:rowOff>
    </xdr:to>
    <xdr:sp macro="" textlink="">
      <xdr:nvSpPr>
        <xdr:cNvPr id="27" name="テキスト ボックス 26"/>
        <xdr:cNvSpPr txBox="1"/>
      </xdr:nvSpPr>
      <xdr:spPr>
        <a:xfrm>
          <a:off x="6773333" y="38936084"/>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31</xdr:col>
      <xdr:colOff>179916</xdr:colOff>
      <xdr:row>148</xdr:row>
      <xdr:rowOff>225427</xdr:rowOff>
    </xdr:from>
    <xdr:to>
      <xdr:col>45</xdr:col>
      <xdr:colOff>74082</xdr:colOff>
      <xdr:row>151</xdr:row>
      <xdr:rowOff>204260</xdr:rowOff>
    </xdr:to>
    <xdr:sp macro="" textlink="">
      <xdr:nvSpPr>
        <xdr:cNvPr id="28" name="大かっこ 27"/>
        <xdr:cNvSpPr/>
      </xdr:nvSpPr>
      <xdr:spPr>
        <a:xfrm>
          <a:off x="6413499" y="39965844"/>
          <a:ext cx="2709333" cy="10265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後継機に搭載する観測センサの概念設計、干渉計機構部の概念設計・試作試験、雲・エアロソル及び微小粒子状物質観測センサの概念設計・試作試験を行う。</a:t>
          </a:r>
        </a:p>
      </xdr:txBody>
    </xdr:sp>
    <xdr:clientData/>
  </xdr:twoCellAnchor>
  <xdr:twoCellAnchor>
    <xdr:from>
      <xdr:col>33</xdr:col>
      <xdr:colOff>1058</xdr:colOff>
      <xdr:row>154</xdr:row>
      <xdr:rowOff>25400</xdr:rowOff>
    </xdr:from>
    <xdr:to>
      <xdr:col>43</xdr:col>
      <xdr:colOff>127000</xdr:colOff>
      <xdr:row>156</xdr:row>
      <xdr:rowOff>130175</xdr:rowOff>
    </xdr:to>
    <xdr:sp macro="" textlink="">
      <xdr:nvSpPr>
        <xdr:cNvPr id="29" name="正方形/長方形 28"/>
        <xdr:cNvSpPr/>
      </xdr:nvSpPr>
      <xdr:spPr>
        <a:xfrm>
          <a:off x="6636808" y="41967150"/>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610</a:t>
          </a:r>
          <a:r>
            <a:rPr kumimoji="1" lang="ja-JP" altLang="en-US" sz="1100">
              <a:latin typeface="+mn-ea"/>
              <a:ea typeface="+mn-ea"/>
            </a:rPr>
            <a:t>百万円</a:t>
          </a:r>
        </a:p>
      </xdr:txBody>
    </xdr:sp>
    <xdr:clientData/>
  </xdr:twoCellAnchor>
  <xdr:twoCellAnchor>
    <xdr:from>
      <xdr:col>33</xdr:col>
      <xdr:colOff>84667</xdr:colOff>
      <xdr:row>153</xdr:row>
      <xdr:rowOff>63500</xdr:rowOff>
    </xdr:from>
    <xdr:to>
      <xdr:col>43</xdr:col>
      <xdr:colOff>84666</xdr:colOff>
      <xdr:row>154</xdr:row>
      <xdr:rowOff>0</xdr:rowOff>
    </xdr:to>
    <xdr:sp macro="" textlink="">
      <xdr:nvSpPr>
        <xdr:cNvPr id="30" name="テキスト ボックス 29"/>
        <xdr:cNvSpPr txBox="1"/>
      </xdr:nvSpPr>
      <xdr:spPr>
        <a:xfrm>
          <a:off x="6720417" y="4165600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32</xdr:col>
      <xdr:colOff>95250</xdr:colOff>
      <xdr:row>156</xdr:row>
      <xdr:rowOff>151343</xdr:rowOff>
    </xdr:from>
    <xdr:to>
      <xdr:col>44</xdr:col>
      <xdr:colOff>10582</xdr:colOff>
      <xdr:row>159</xdr:row>
      <xdr:rowOff>130176</xdr:rowOff>
    </xdr:to>
    <xdr:sp macro="" textlink="">
      <xdr:nvSpPr>
        <xdr:cNvPr id="31" name="大かっこ 30"/>
        <xdr:cNvSpPr/>
      </xdr:nvSpPr>
      <xdr:spPr>
        <a:xfrm>
          <a:off x="6529917" y="42791593"/>
          <a:ext cx="2328332" cy="10265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後継機に搭載する観測センサの部品調達を行う。</a:t>
          </a:r>
        </a:p>
      </xdr:txBody>
    </xdr:sp>
    <xdr:clientData/>
  </xdr:twoCellAnchor>
  <xdr:twoCellAnchor>
    <xdr:from>
      <xdr:col>33</xdr:col>
      <xdr:colOff>22224</xdr:colOff>
      <xdr:row>161</xdr:row>
      <xdr:rowOff>279400</xdr:rowOff>
    </xdr:from>
    <xdr:to>
      <xdr:col>43</xdr:col>
      <xdr:colOff>148166</xdr:colOff>
      <xdr:row>164</xdr:row>
      <xdr:rowOff>34925</xdr:rowOff>
    </xdr:to>
    <xdr:sp macro="" textlink="">
      <xdr:nvSpPr>
        <xdr:cNvPr id="32" name="正方形/長方形 31"/>
        <xdr:cNvSpPr/>
      </xdr:nvSpPr>
      <xdr:spPr>
        <a:xfrm>
          <a:off x="6657974" y="44665900"/>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740</a:t>
          </a:r>
          <a:r>
            <a:rPr kumimoji="1" lang="ja-JP" altLang="en-US" sz="1100">
              <a:latin typeface="+mn-ea"/>
              <a:ea typeface="+mn-ea"/>
            </a:rPr>
            <a:t>百万円</a:t>
          </a:r>
        </a:p>
      </xdr:txBody>
    </xdr:sp>
    <xdr:clientData/>
  </xdr:twoCellAnchor>
  <xdr:twoCellAnchor>
    <xdr:from>
      <xdr:col>33</xdr:col>
      <xdr:colOff>105833</xdr:colOff>
      <xdr:row>160</xdr:row>
      <xdr:rowOff>317500</xdr:rowOff>
    </xdr:from>
    <xdr:to>
      <xdr:col>43</xdr:col>
      <xdr:colOff>105832</xdr:colOff>
      <xdr:row>161</xdr:row>
      <xdr:rowOff>254000</xdr:rowOff>
    </xdr:to>
    <xdr:sp macro="" textlink="">
      <xdr:nvSpPr>
        <xdr:cNvPr id="33" name="テキスト ボックス 32"/>
        <xdr:cNvSpPr txBox="1"/>
      </xdr:nvSpPr>
      <xdr:spPr>
        <a:xfrm>
          <a:off x="6741583" y="4435475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32</xdr:col>
      <xdr:colOff>116416</xdr:colOff>
      <xdr:row>164</xdr:row>
      <xdr:rowOff>56093</xdr:rowOff>
    </xdr:from>
    <xdr:to>
      <xdr:col>44</xdr:col>
      <xdr:colOff>31748</xdr:colOff>
      <xdr:row>167</xdr:row>
      <xdr:rowOff>34926</xdr:rowOff>
    </xdr:to>
    <xdr:sp macro="" textlink="">
      <xdr:nvSpPr>
        <xdr:cNvPr id="34" name="大かっこ 33"/>
        <xdr:cNvSpPr/>
      </xdr:nvSpPr>
      <xdr:spPr>
        <a:xfrm>
          <a:off x="6551083" y="45490343"/>
          <a:ext cx="2328332" cy="10265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衛星バスコンポーネントの設計を行い、部品調達、製造設計、製作を進める。</a:t>
          </a:r>
        </a:p>
      </xdr:txBody>
    </xdr:sp>
    <xdr:clientData/>
  </xdr:twoCellAnchor>
  <xdr:twoCellAnchor>
    <xdr:from>
      <xdr:col>33</xdr:col>
      <xdr:colOff>85724</xdr:colOff>
      <xdr:row>169</xdr:row>
      <xdr:rowOff>99483</xdr:rowOff>
    </xdr:from>
    <xdr:to>
      <xdr:col>44</xdr:col>
      <xdr:colOff>10582</xdr:colOff>
      <xdr:row>171</xdr:row>
      <xdr:rowOff>204258</xdr:rowOff>
    </xdr:to>
    <xdr:sp macro="" textlink="">
      <xdr:nvSpPr>
        <xdr:cNvPr id="35" name="正方形/長方形 34"/>
        <xdr:cNvSpPr/>
      </xdr:nvSpPr>
      <xdr:spPr>
        <a:xfrm>
          <a:off x="6721474" y="47279983"/>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185</a:t>
          </a:r>
          <a:r>
            <a:rPr kumimoji="1" lang="ja-JP" altLang="en-US" sz="1100">
              <a:latin typeface="+mn-ea"/>
              <a:ea typeface="+mn-ea"/>
            </a:rPr>
            <a:t>百万円</a:t>
          </a:r>
        </a:p>
      </xdr:txBody>
    </xdr:sp>
    <xdr:clientData/>
  </xdr:twoCellAnchor>
  <xdr:twoCellAnchor>
    <xdr:from>
      <xdr:col>33</xdr:col>
      <xdr:colOff>169333</xdr:colOff>
      <xdr:row>168</xdr:row>
      <xdr:rowOff>137583</xdr:rowOff>
    </xdr:from>
    <xdr:to>
      <xdr:col>43</xdr:col>
      <xdr:colOff>169332</xdr:colOff>
      <xdr:row>169</xdr:row>
      <xdr:rowOff>74083</xdr:rowOff>
    </xdr:to>
    <xdr:sp macro="" textlink="">
      <xdr:nvSpPr>
        <xdr:cNvPr id="36" name="テキスト ボックス 35"/>
        <xdr:cNvSpPr txBox="1"/>
      </xdr:nvSpPr>
      <xdr:spPr>
        <a:xfrm>
          <a:off x="6805083" y="4696883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32</xdr:col>
      <xdr:colOff>179916</xdr:colOff>
      <xdr:row>171</xdr:row>
      <xdr:rowOff>225426</xdr:rowOff>
    </xdr:from>
    <xdr:to>
      <xdr:col>44</xdr:col>
      <xdr:colOff>95248</xdr:colOff>
      <xdr:row>172</xdr:row>
      <xdr:rowOff>585259</xdr:rowOff>
    </xdr:to>
    <xdr:sp macro="" textlink="">
      <xdr:nvSpPr>
        <xdr:cNvPr id="37" name="大かっこ 36"/>
        <xdr:cNvSpPr/>
      </xdr:nvSpPr>
      <xdr:spPr>
        <a:xfrm>
          <a:off x="6614583" y="48104426"/>
          <a:ext cx="2328332" cy="10265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衛星バス計装系コンポーネントの部品調達、製造設計、製作を進める。</a:t>
          </a:r>
        </a:p>
      </xdr:txBody>
    </xdr:sp>
    <xdr:clientData/>
  </xdr:twoCellAnchor>
  <xdr:twoCellAnchor>
    <xdr:from>
      <xdr:col>36</xdr:col>
      <xdr:colOff>1058</xdr:colOff>
      <xdr:row>173</xdr:row>
      <xdr:rowOff>14817</xdr:rowOff>
    </xdr:from>
    <xdr:to>
      <xdr:col>46</xdr:col>
      <xdr:colOff>127000</xdr:colOff>
      <xdr:row>173</xdr:row>
      <xdr:rowOff>539750</xdr:rowOff>
    </xdr:to>
    <xdr:sp macro="" textlink="">
      <xdr:nvSpPr>
        <xdr:cNvPr id="38" name="正方形/長方形 37"/>
        <xdr:cNvSpPr/>
      </xdr:nvSpPr>
      <xdr:spPr>
        <a:xfrm>
          <a:off x="7240058" y="49904650"/>
          <a:ext cx="2136775" cy="52493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（株）ジャムコ</a:t>
          </a:r>
          <a:endParaRPr kumimoji="1" lang="en-US" altLang="ja-JP" sz="1100">
            <a:latin typeface="+mn-ea"/>
            <a:ea typeface="+mn-ea"/>
          </a:endParaRPr>
        </a:p>
        <a:p>
          <a:pPr algn="ctr"/>
          <a:r>
            <a:rPr kumimoji="1" lang="en-US" altLang="ja-JP" sz="1100">
              <a:latin typeface="+mn-ea"/>
              <a:ea typeface="+mn-ea"/>
            </a:rPr>
            <a:t>206</a:t>
          </a:r>
          <a:r>
            <a:rPr kumimoji="1" lang="ja-JP" altLang="en-US" sz="1100">
              <a:latin typeface="+mn-ea"/>
              <a:ea typeface="+mn-ea"/>
            </a:rPr>
            <a:t>百万円</a:t>
          </a:r>
        </a:p>
      </xdr:txBody>
    </xdr:sp>
    <xdr:clientData/>
  </xdr:twoCellAnchor>
  <xdr:twoCellAnchor>
    <xdr:from>
      <xdr:col>36</xdr:col>
      <xdr:colOff>84667</xdr:colOff>
      <xdr:row>172</xdr:row>
      <xdr:rowOff>1047750</xdr:rowOff>
    </xdr:from>
    <xdr:to>
      <xdr:col>46</xdr:col>
      <xdr:colOff>84666</xdr:colOff>
      <xdr:row>172</xdr:row>
      <xdr:rowOff>1333500</xdr:rowOff>
    </xdr:to>
    <xdr:sp macro="" textlink="">
      <xdr:nvSpPr>
        <xdr:cNvPr id="39" name="テキスト ボックス 38"/>
        <xdr:cNvSpPr txBox="1"/>
      </xdr:nvSpPr>
      <xdr:spPr>
        <a:xfrm>
          <a:off x="7323667" y="4959350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105834</xdr:colOff>
      <xdr:row>173</xdr:row>
      <xdr:rowOff>542927</xdr:rowOff>
    </xdr:from>
    <xdr:to>
      <xdr:col>47</xdr:col>
      <xdr:colOff>21166</xdr:colOff>
      <xdr:row>174</xdr:row>
      <xdr:rowOff>285750</xdr:rowOff>
    </xdr:to>
    <xdr:sp macro="" textlink="">
      <xdr:nvSpPr>
        <xdr:cNvPr id="40" name="大かっこ 39"/>
        <xdr:cNvSpPr/>
      </xdr:nvSpPr>
      <xdr:spPr>
        <a:xfrm>
          <a:off x="7143751" y="50326927"/>
          <a:ext cx="2328332" cy="10869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温室効果気体観測装置を航空機に搭載するための部品設計と製作を行うとともに、機体改修のための承認を米国連邦航空局と国土交通省航空局から取得する。</a:t>
          </a:r>
        </a:p>
      </xdr:txBody>
    </xdr:sp>
    <xdr:clientData/>
  </xdr:twoCellAnchor>
  <xdr:twoCellAnchor>
    <xdr:from>
      <xdr:col>36</xdr:col>
      <xdr:colOff>22225</xdr:colOff>
      <xdr:row>174</xdr:row>
      <xdr:rowOff>787401</xdr:rowOff>
    </xdr:from>
    <xdr:to>
      <xdr:col>46</xdr:col>
      <xdr:colOff>148167</xdr:colOff>
      <xdr:row>175</xdr:row>
      <xdr:rowOff>84667</xdr:rowOff>
    </xdr:to>
    <xdr:sp macro="" textlink="">
      <xdr:nvSpPr>
        <xdr:cNvPr id="41" name="正方形/長方形 40"/>
        <xdr:cNvSpPr/>
      </xdr:nvSpPr>
      <xdr:spPr>
        <a:xfrm>
          <a:off x="7261225" y="52021318"/>
          <a:ext cx="2136775" cy="6413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日本航空（株）</a:t>
          </a:r>
          <a:endParaRPr kumimoji="1" lang="en-US" altLang="ja-JP" sz="1100">
            <a:latin typeface="+mn-ea"/>
            <a:ea typeface="+mn-ea"/>
          </a:endParaRPr>
        </a:p>
        <a:p>
          <a:pPr algn="ctr"/>
          <a:r>
            <a:rPr kumimoji="1" lang="en-US" altLang="ja-JP" sz="1100">
              <a:latin typeface="+mn-ea"/>
              <a:ea typeface="+mn-ea"/>
            </a:rPr>
            <a:t>55</a:t>
          </a:r>
          <a:r>
            <a:rPr kumimoji="1" lang="ja-JP" altLang="en-US" sz="1100">
              <a:latin typeface="+mn-ea"/>
              <a:ea typeface="+mn-ea"/>
            </a:rPr>
            <a:t>百万円</a:t>
          </a:r>
        </a:p>
      </xdr:txBody>
    </xdr:sp>
    <xdr:clientData/>
  </xdr:twoCellAnchor>
  <xdr:twoCellAnchor>
    <xdr:from>
      <xdr:col>36</xdr:col>
      <xdr:colOff>105834</xdr:colOff>
      <xdr:row>174</xdr:row>
      <xdr:rowOff>476250</xdr:rowOff>
    </xdr:from>
    <xdr:to>
      <xdr:col>46</xdr:col>
      <xdr:colOff>105833</xdr:colOff>
      <xdr:row>174</xdr:row>
      <xdr:rowOff>762000</xdr:rowOff>
    </xdr:to>
    <xdr:sp macro="" textlink="">
      <xdr:nvSpPr>
        <xdr:cNvPr id="42" name="テキスト ボックス 41"/>
        <xdr:cNvSpPr txBox="1"/>
      </xdr:nvSpPr>
      <xdr:spPr>
        <a:xfrm>
          <a:off x="7344834" y="5171016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127000</xdr:colOff>
      <xdr:row>175</xdr:row>
      <xdr:rowOff>119594</xdr:rowOff>
    </xdr:from>
    <xdr:to>
      <xdr:col>47</xdr:col>
      <xdr:colOff>42332</xdr:colOff>
      <xdr:row>175</xdr:row>
      <xdr:rowOff>963083</xdr:rowOff>
    </xdr:to>
    <xdr:sp macro="" textlink="">
      <xdr:nvSpPr>
        <xdr:cNvPr id="43" name="大かっこ 42"/>
        <xdr:cNvSpPr/>
      </xdr:nvSpPr>
      <xdr:spPr>
        <a:xfrm>
          <a:off x="7164917" y="52591761"/>
          <a:ext cx="2328332" cy="84348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温室効果気体観測装置をボーイング</a:t>
          </a:r>
          <a:r>
            <a:rPr kumimoji="1" lang="en-US" altLang="ja-JP" sz="900"/>
            <a:t>777-300ER</a:t>
          </a:r>
          <a:r>
            <a:rPr kumimoji="1" lang="ja-JP" altLang="en-US" sz="900"/>
            <a:t>型機に搭載するための機体改修を行う。</a:t>
          </a:r>
        </a:p>
      </xdr:txBody>
    </xdr:sp>
    <xdr:clientData/>
  </xdr:twoCellAnchor>
  <xdr:twoCellAnchor>
    <xdr:from>
      <xdr:col>9</xdr:col>
      <xdr:colOff>52916</xdr:colOff>
      <xdr:row>175</xdr:row>
      <xdr:rowOff>444500</xdr:rowOff>
    </xdr:from>
    <xdr:to>
      <xdr:col>13</xdr:col>
      <xdr:colOff>116417</xdr:colOff>
      <xdr:row>175</xdr:row>
      <xdr:rowOff>444500</xdr:rowOff>
    </xdr:to>
    <xdr:cxnSp macro="">
      <xdr:nvCxnSpPr>
        <xdr:cNvPr id="51" name="直線矢印コネクタ 50"/>
        <xdr:cNvCxnSpPr/>
      </xdr:nvCxnSpPr>
      <xdr:spPr>
        <a:xfrm>
          <a:off x="1862666" y="53022500"/>
          <a:ext cx="86783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74083</xdr:colOff>
      <xdr:row>173</xdr:row>
      <xdr:rowOff>486833</xdr:rowOff>
    </xdr:from>
    <xdr:to>
      <xdr:col>13</xdr:col>
      <xdr:colOff>137584</xdr:colOff>
      <xdr:row>173</xdr:row>
      <xdr:rowOff>486833</xdr:rowOff>
    </xdr:to>
    <xdr:cxnSp macro="">
      <xdr:nvCxnSpPr>
        <xdr:cNvPr id="55" name="直線矢印コネクタ 54"/>
        <xdr:cNvCxnSpPr/>
      </xdr:nvCxnSpPr>
      <xdr:spPr>
        <a:xfrm>
          <a:off x="1883833" y="50376666"/>
          <a:ext cx="86783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52917</xdr:colOff>
      <xdr:row>170</xdr:row>
      <xdr:rowOff>84666</xdr:rowOff>
    </xdr:from>
    <xdr:to>
      <xdr:col>13</xdr:col>
      <xdr:colOff>116418</xdr:colOff>
      <xdr:row>170</xdr:row>
      <xdr:rowOff>84666</xdr:rowOff>
    </xdr:to>
    <xdr:cxnSp macro="">
      <xdr:nvCxnSpPr>
        <xdr:cNvPr id="56" name="直線矢印コネクタ 55"/>
        <xdr:cNvCxnSpPr/>
      </xdr:nvCxnSpPr>
      <xdr:spPr>
        <a:xfrm>
          <a:off x="1862667" y="47614416"/>
          <a:ext cx="86783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xdr:colOff>
      <xdr:row>163</xdr:row>
      <xdr:rowOff>21167</xdr:rowOff>
    </xdr:from>
    <xdr:to>
      <xdr:col>13</xdr:col>
      <xdr:colOff>127001</xdr:colOff>
      <xdr:row>163</xdr:row>
      <xdr:rowOff>21167</xdr:rowOff>
    </xdr:to>
    <xdr:cxnSp macro="">
      <xdr:nvCxnSpPr>
        <xdr:cNvPr id="57" name="直線矢印コネクタ 56"/>
        <xdr:cNvCxnSpPr/>
      </xdr:nvCxnSpPr>
      <xdr:spPr>
        <a:xfrm>
          <a:off x="1873250" y="45106167"/>
          <a:ext cx="86783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xdr:colOff>
      <xdr:row>155</xdr:row>
      <xdr:rowOff>21167</xdr:rowOff>
    </xdr:from>
    <xdr:to>
      <xdr:col>13</xdr:col>
      <xdr:colOff>127001</xdr:colOff>
      <xdr:row>155</xdr:row>
      <xdr:rowOff>21167</xdr:rowOff>
    </xdr:to>
    <xdr:cxnSp macro="">
      <xdr:nvCxnSpPr>
        <xdr:cNvPr id="58" name="直線矢印コネクタ 57"/>
        <xdr:cNvCxnSpPr/>
      </xdr:nvCxnSpPr>
      <xdr:spPr>
        <a:xfrm>
          <a:off x="1873250" y="42312167"/>
          <a:ext cx="86783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84667</xdr:colOff>
      <xdr:row>147</xdr:row>
      <xdr:rowOff>105833</xdr:rowOff>
    </xdr:from>
    <xdr:to>
      <xdr:col>13</xdr:col>
      <xdr:colOff>52918</xdr:colOff>
      <xdr:row>147</xdr:row>
      <xdr:rowOff>105833</xdr:rowOff>
    </xdr:to>
    <xdr:cxnSp macro="">
      <xdr:nvCxnSpPr>
        <xdr:cNvPr id="59" name="直線矢印コネクタ 58"/>
        <xdr:cNvCxnSpPr/>
      </xdr:nvCxnSpPr>
      <xdr:spPr>
        <a:xfrm>
          <a:off x="1894417" y="39602833"/>
          <a:ext cx="7725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148167</xdr:colOff>
      <xdr:row>147</xdr:row>
      <xdr:rowOff>105834</xdr:rowOff>
    </xdr:from>
    <xdr:to>
      <xdr:col>32</xdr:col>
      <xdr:colOff>158750</xdr:colOff>
      <xdr:row>147</xdr:row>
      <xdr:rowOff>105834</xdr:rowOff>
    </xdr:to>
    <xdr:cxnSp macro="">
      <xdr:nvCxnSpPr>
        <xdr:cNvPr id="62" name="直線矢印コネクタ 61"/>
        <xdr:cNvCxnSpPr/>
      </xdr:nvCxnSpPr>
      <xdr:spPr>
        <a:xfrm>
          <a:off x="4974167" y="39602834"/>
          <a:ext cx="161925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137584</xdr:colOff>
      <xdr:row>155</xdr:row>
      <xdr:rowOff>63500</xdr:rowOff>
    </xdr:from>
    <xdr:to>
      <xdr:col>32</xdr:col>
      <xdr:colOff>148167</xdr:colOff>
      <xdr:row>155</xdr:row>
      <xdr:rowOff>63500</xdr:rowOff>
    </xdr:to>
    <xdr:cxnSp macro="">
      <xdr:nvCxnSpPr>
        <xdr:cNvPr id="64" name="直線矢印コネクタ 63"/>
        <xdr:cNvCxnSpPr/>
      </xdr:nvCxnSpPr>
      <xdr:spPr>
        <a:xfrm>
          <a:off x="4963584" y="42354500"/>
          <a:ext cx="161925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158750</xdr:colOff>
      <xdr:row>162</xdr:row>
      <xdr:rowOff>338666</xdr:rowOff>
    </xdr:from>
    <xdr:to>
      <xdr:col>32</xdr:col>
      <xdr:colOff>169333</xdr:colOff>
      <xdr:row>162</xdr:row>
      <xdr:rowOff>338666</xdr:rowOff>
    </xdr:to>
    <xdr:cxnSp macro="">
      <xdr:nvCxnSpPr>
        <xdr:cNvPr id="65" name="直線矢印コネクタ 64"/>
        <xdr:cNvCxnSpPr/>
      </xdr:nvCxnSpPr>
      <xdr:spPr>
        <a:xfrm>
          <a:off x="4984750" y="45074416"/>
          <a:ext cx="161925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21167</xdr:colOff>
      <xdr:row>170</xdr:row>
      <xdr:rowOff>137583</xdr:rowOff>
    </xdr:from>
    <xdr:to>
      <xdr:col>33</xdr:col>
      <xdr:colOff>31750</xdr:colOff>
      <xdr:row>170</xdr:row>
      <xdr:rowOff>137583</xdr:rowOff>
    </xdr:to>
    <xdr:cxnSp macro="">
      <xdr:nvCxnSpPr>
        <xdr:cNvPr id="66" name="直線矢印コネクタ 65"/>
        <xdr:cNvCxnSpPr/>
      </xdr:nvCxnSpPr>
      <xdr:spPr>
        <a:xfrm>
          <a:off x="5048250" y="47667333"/>
          <a:ext cx="161925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63500</xdr:colOff>
      <xdr:row>173</xdr:row>
      <xdr:rowOff>296334</xdr:rowOff>
    </xdr:from>
    <xdr:to>
      <xdr:col>35</xdr:col>
      <xdr:colOff>148166</xdr:colOff>
      <xdr:row>173</xdr:row>
      <xdr:rowOff>296334</xdr:rowOff>
    </xdr:to>
    <xdr:cxnSp macro="">
      <xdr:nvCxnSpPr>
        <xdr:cNvPr id="67" name="直線矢印コネクタ 66"/>
        <xdr:cNvCxnSpPr/>
      </xdr:nvCxnSpPr>
      <xdr:spPr>
        <a:xfrm>
          <a:off x="5090583" y="50186167"/>
          <a:ext cx="20955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52916</xdr:colOff>
      <xdr:row>174</xdr:row>
      <xdr:rowOff>1090083</xdr:rowOff>
    </xdr:from>
    <xdr:to>
      <xdr:col>36</xdr:col>
      <xdr:colOff>10583</xdr:colOff>
      <xdr:row>174</xdr:row>
      <xdr:rowOff>1090083</xdr:rowOff>
    </xdr:to>
    <xdr:cxnSp macro="">
      <xdr:nvCxnSpPr>
        <xdr:cNvPr id="69" name="直線矢印コネクタ 68"/>
        <xdr:cNvCxnSpPr/>
      </xdr:nvCxnSpPr>
      <xdr:spPr>
        <a:xfrm>
          <a:off x="6487583" y="52324000"/>
          <a:ext cx="76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173</xdr:row>
      <xdr:rowOff>296334</xdr:rowOff>
    </xdr:from>
    <xdr:to>
      <xdr:col>32</xdr:col>
      <xdr:colOff>63500</xdr:colOff>
      <xdr:row>174</xdr:row>
      <xdr:rowOff>1100667</xdr:rowOff>
    </xdr:to>
    <xdr:cxnSp macro="">
      <xdr:nvCxnSpPr>
        <xdr:cNvPr id="68" name="直線コネクタ 67"/>
        <xdr:cNvCxnSpPr/>
      </xdr:nvCxnSpPr>
      <xdr:spPr>
        <a:xfrm>
          <a:off x="6498166" y="50186167"/>
          <a:ext cx="1" cy="214841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179917</xdr:colOff>
      <xdr:row>142</xdr:row>
      <xdr:rowOff>74083</xdr:rowOff>
    </xdr:from>
    <xdr:to>
      <xdr:col>31</xdr:col>
      <xdr:colOff>137584</xdr:colOff>
      <xdr:row>143</xdr:row>
      <xdr:rowOff>190500</xdr:rowOff>
    </xdr:to>
    <xdr:sp macro="" textlink="">
      <xdr:nvSpPr>
        <xdr:cNvPr id="74" name="正方形/長方形 73"/>
        <xdr:cNvSpPr/>
      </xdr:nvSpPr>
      <xdr:spPr>
        <a:xfrm>
          <a:off x="5207000" y="37719000"/>
          <a:ext cx="1164167" cy="4656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000">
              <a:latin typeface="+mn-ea"/>
              <a:ea typeface="+mn-ea"/>
            </a:rPr>
            <a:t>M.</a:t>
          </a:r>
          <a:r>
            <a:rPr kumimoji="1" lang="ja-JP" altLang="en-US" sz="1000">
              <a:latin typeface="+mn-ea"/>
              <a:ea typeface="+mn-ea"/>
            </a:rPr>
            <a:t>　（株）</a:t>
          </a:r>
          <a:r>
            <a:rPr kumimoji="1" lang="en-US" altLang="ja-JP" sz="1000">
              <a:latin typeface="+mn-ea"/>
              <a:ea typeface="+mn-ea"/>
            </a:rPr>
            <a:t>AAA</a:t>
          </a:r>
        </a:p>
        <a:p>
          <a:pPr algn="ctr"/>
          <a:r>
            <a:rPr kumimoji="1" lang="ja-JP" altLang="en-US" sz="1000">
              <a:latin typeface="+mn-ea"/>
              <a:ea typeface="+mn-ea"/>
            </a:rPr>
            <a:t>１百万円</a:t>
          </a:r>
        </a:p>
      </xdr:txBody>
    </xdr:sp>
    <xdr:clientData/>
  </xdr:twoCellAnchor>
  <xdr:twoCellAnchor>
    <xdr:from>
      <xdr:col>24</xdr:col>
      <xdr:colOff>148167</xdr:colOff>
      <xdr:row>141</xdr:row>
      <xdr:rowOff>148167</xdr:rowOff>
    </xdr:from>
    <xdr:to>
      <xdr:col>32</xdr:col>
      <xdr:colOff>137583</xdr:colOff>
      <xdr:row>142</xdr:row>
      <xdr:rowOff>84667</xdr:rowOff>
    </xdr:to>
    <xdr:sp macro="" textlink="">
      <xdr:nvSpPr>
        <xdr:cNvPr id="75" name="テキスト ボックス 74"/>
        <xdr:cNvSpPr txBox="1"/>
      </xdr:nvSpPr>
      <xdr:spPr>
        <a:xfrm>
          <a:off x="4974167" y="37443834"/>
          <a:ext cx="15980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26</xdr:col>
      <xdr:colOff>137584</xdr:colOff>
      <xdr:row>143</xdr:row>
      <xdr:rowOff>211667</xdr:rowOff>
    </xdr:from>
    <xdr:to>
      <xdr:col>31</xdr:col>
      <xdr:colOff>52917</xdr:colOff>
      <xdr:row>144</xdr:row>
      <xdr:rowOff>285751</xdr:rowOff>
    </xdr:to>
    <xdr:sp macro="" textlink="">
      <xdr:nvSpPr>
        <xdr:cNvPr id="76" name="大かっこ 75"/>
        <xdr:cNvSpPr/>
      </xdr:nvSpPr>
      <xdr:spPr>
        <a:xfrm>
          <a:off x="5365751" y="38205834"/>
          <a:ext cx="920749" cy="4233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人材派遣</a:t>
          </a:r>
        </a:p>
      </xdr:txBody>
    </xdr:sp>
    <xdr:clientData/>
  </xdr:twoCellAnchor>
  <xdr:twoCellAnchor>
    <xdr:from>
      <xdr:col>34</xdr:col>
      <xdr:colOff>145676</xdr:colOff>
      <xdr:row>142</xdr:row>
      <xdr:rowOff>1867</xdr:rowOff>
    </xdr:from>
    <xdr:to>
      <xdr:col>41</xdr:col>
      <xdr:colOff>74083</xdr:colOff>
      <xdr:row>143</xdr:row>
      <xdr:rowOff>302559</xdr:rowOff>
    </xdr:to>
    <xdr:sp macro="" textlink="">
      <xdr:nvSpPr>
        <xdr:cNvPr id="60" name="正方形/長方形 59"/>
        <xdr:cNvSpPr/>
      </xdr:nvSpPr>
      <xdr:spPr>
        <a:xfrm>
          <a:off x="7003676" y="37676043"/>
          <a:ext cx="1340348" cy="6480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000">
              <a:latin typeface="+mn-ea"/>
              <a:ea typeface="+mn-ea"/>
            </a:rPr>
            <a:t>N.</a:t>
          </a:r>
          <a:r>
            <a:rPr kumimoji="1" lang="ja-JP" altLang="en-US" sz="1000">
              <a:latin typeface="+mn-ea"/>
              <a:ea typeface="+mn-ea"/>
            </a:rPr>
            <a:t>　（株）</a:t>
          </a:r>
          <a:r>
            <a:rPr kumimoji="1" lang="en-US" altLang="ja-JP" sz="1000">
              <a:latin typeface="+mn-ea"/>
              <a:ea typeface="+mn-ea"/>
            </a:rPr>
            <a:t>JP</a:t>
          </a:r>
          <a:r>
            <a:rPr kumimoji="1" lang="ja-JP" altLang="en-US" sz="1000">
              <a:latin typeface="+mn-ea"/>
              <a:ea typeface="+mn-ea"/>
            </a:rPr>
            <a:t>キャリアコンサルティング</a:t>
          </a:r>
          <a:endParaRPr kumimoji="1" lang="en-US" altLang="ja-JP" sz="1000">
            <a:latin typeface="+mn-ea"/>
            <a:ea typeface="+mn-ea"/>
          </a:endParaRPr>
        </a:p>
        <a:p>
          <a:pPr algn="ctr"/>
          <a:r>
            <a:rPr kumimoji="1" lang="ja-JP" altLang="en-US" sz="1000">
              <a:latin typeface="+mn-ea"/>
              <a:ea typeface="+mn-ea"/>
            </a:rPr>
            <a:t>６百万円</a:t>
          </a:r>
        </a:p>
      </xdr:txBody>
    </xdr:sp>
    <xdr:clientData/>
  </xdr:twoCellAnchor>
  <xdr:twoCellAnchor>
    <xdr:from>
      <xdr:col>34</xdr:col>
      <xdr:colOff>74083</xdr:colOff>
      <xdr:row>141</xdr:row>
      <xdr:rowOff>95249</xdr:rowOff>
    </xdr:from>
    <xdr:to>
      <xdr:col>42</xdr:col>
      <xdr:colOff>63499</xdr:colOff>
      <xdr:row>142</xdr:row>
      <xdr:rowOff>31749</xdr:rowOff>
    </xdr:to>
    <xdr:sp macro="" textlink="">
      <xdr:nvSpPr>
        <xdr:cNvPr id="61" name="テキスト ボックス 60"/>
        <xdr:cNvSpPr txBox="1"/>
      </xdr:nvSpPr>
      <xdr:spPr>
        <a:xfrm>
          <a:off x="6910916" y="37390916"/>
          <a:ext cx="15980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36</xdr:col>
      <xdr:colOff>10584</xdr:colOff>
      <xdr:row>143</xdr:row>
      <xdr:rowOff>317499</xdr:rowOff>
    </xdr:from>
    <xdr:to>
      <xdr:col>40</xdr:col>
      <xdr:colOff>127000</xdr:colOff>
      <xdr:row>145</xdr:row>
      <xdr:rowOff>42333</xdr:rowOff>
    </xdr:to>
    <xdr:sp macro="" textlink="">
      <xdr:nvSpPr>
        <xdr:cNvPr id="63" name="大かっこ 62"/>
        <xdr:cNvSpPr/>
      </xdr:nvSpPr>
      <xdr:spPr>
        <a:xfrm>
          <a:off x="7249584" y="38311666"/>
          <a:ext cx="920749" cy="4233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人材派遣</a:t>
          </a:r>
        </a:p>
      </xdr:txBody>
    </xdr:sp>
    <xdr:clientData/>
  </xdr:twoCellAnchor>
  <xdr:twoCellAnchor>
    <xdr:from>
      <xdr:col>41</xdr:col>
      <xdr:colOff>59767</xdr:colOff>
      <xdr:row>138</xdr:row>
      <xdr:rowOff>274544</xdr:rowOff>
    </xdr:from>
    <xdr:to>
      <xdr:col>49</xdr:col>
      <xdr:colOff>16810</xdr:colOff>
      <xdr:row>141</xdr:row>
      <xdr:rowOff>108325</xdr:rowOff>
    </xdr:to>
    <xdr:sp macro="" textlink="">
      <xdr:nvSpPr>
        <xdr:cNvPr id="72" name="大かっこ 71"/>
        <xdr:cNvSpPr/>
      </xdr:nvSpPr>
      <xdr:spPr>
        <a:xfrm>
          <a:off x="8329708" y="32581103"/>
          <a:ext cx="1570690" cy="81989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ctr"/>
          <a:r>
            <a:rPr kumimoji="1" lang="ja-JP" altLang="ja-JP" sz="1000">
              <a:solidFill>
                <a:schemeClr val="tx1"/>
              </a:solidFill>
              <a:effectLst/>
              <a:latin typeface="+mn-lt"/>
              <a:ea typeface="+mn-ea"/>
              <a:cs typeface="+mn-cs"/>
            </a:rPr>
            <a:t>事務経費</a:t>
          </a:r>
          <a:endParaRPr lang="ja-JP" altLang="ja-JP" sz="1000">
            <a:effectLst/>
          </a:endParaRPr>
        </a:p>
        <a:p>
          <a:endParaRPr lang="ja-JP" altLang="ja-JP" sz="1000">
            <a:effectLst/>
          </a:endParaRPr>
        </a:p>
        <a:p>
          <a:pPr algn="l"/>
          <a:r>
            <a:rPr kumimoji="1" lang="ja-JP" altLang="en-US" sz="1000"/>
            <a:t>人件費　　</a:t>
          </a:r>
          <a:r>
            <a:rPr kumimoji="1" lang="ja-JP" altLang="ja-JP" sz="1000">
              <a:solidFill>
                <a:schemeClr val="tx1"/>
              </a:solidFill>
              <a:effectLst/>
              <a:latin typeface="+mn-lt"/>
              <a:ea typeface="+mn-ea"/>
              <a:cs typeface="+mn-cs"/>
            </a:rPr>
            <a:t>４百万円</a:t>
          </a:r>
          <a:endParaRPr kumimoji="1" lang="ja-JP" altLang="en-US" sz="1000"/>
        </a:p>
      </xdr:txBody>
    </xdr:sp>
    <xdr:clientData/>
  </xdr:twoCellAnchor>
  <xdr:twoCellAnchor>
    <xdr:from>
      <xdr:col>22</xdr:col>
      <xdr:colOff>179917</xdr:colOff>
      <xdr:row>140</xdr:row>
      <xdr:rowOff>52918</xdr:rowOff>
    </xdr:from>
    <xdr:to>
      <xdr:col>38</xdr:col>
      <xdr:colOff>56029</xdr:colOff>
      <xdr:row>140</xdr:row>
      <xdr:rowOff>56030</xdr:rowOff>
    </xdr:to>
    <xdr:cxnSp macro="">
      <xdr:nvCxnSpPr>
        <xdr:cNvPr id="73" name="直線矢印コネクタ 72"/>
        <xdr:cNvCxnSpPr/>
      </xdr:nvCxnSpPr>
      <xdr:spPr>
        <a:xfrm>
          <a:off x="4617446" y="32998212"/>
          <a:ext cx="3103407" cy="3112"/>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165653</xdr:colOff>
      <xdr:row>140</xdr:row>
      <xdr:rowOff>57978</xdr:rowOff>
    </xdr:from>
    <xdr:to>
      <xdr:col>28</xdr:col>
      <xdr:colOff>166573</xdr:colOff>
      <xdr:row>141</xdr:row>
      <xdr:rowOff>38192</xdr:rowOff>
    </xdr:to>
    <xdr:cxnSp macro="">
      <xdr:nvCxnSpPr>
        <xdr:cNvPr id="77" name="直線矢印コネクタ 76"/>
        <xdr:cNvCxnSpPr/>
      </xdr:nvCxnSpPr>
      <xdr:spPr>
        <a:xfrm>
          <a:off x="5731566" y="36998413"/>
          <a:ext cx="920" cy="33636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57979</xdr:colOff>
      <xdr:row>140</xdr:row>
      <xdr:rowOff>41413</xdr:rowOff>
    </xdr:from>
    <xdr:to>
      <xdr:col>38</xdr:col>
      <xdr:colOff>58899</xdr:colOff>
      <xdr:row>141</xdr:row>
      <xdr:rowOff>21627</xdr:rowOff>
    </xdr:to>
    <xdr:cxnSp macro="">
      <xdr:nvCxnSpPr>
        <xdr:cNvPr id="78" name="直線矢印コネクタ 77"/>
        <xdr:cNvCxnSpPr/>
      </xdr:nvCxnSpPr>
      <xdr:spPr>
        <a:xfrm>
          <a:off x="7611718" y="36981848"/>
          <a:ext cx="920" cy="33636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42333</xdr:colOff>
      <xdr:row>140</xdr:row>
      <xdr:rowOff>317498</xdr:rowOff>
    </xdr:from>
    <xdr:to>
      <xdr:col>22</xdr:col>
      <xdr:colOff>127000</xdr:colOff>
      <xdr:row>142</xdr:row>
      <xdr:rowOff>84665</xdr:rowOff>
    </xdr:to>
    <xdr:sp macro="" textlink="">
      <xdr:nvSpPr>
        <xdr:cNvPr id="2" name="テキスト ボックス 1"/>
        <xdr:cNvSpPr txBox="1"/>
      </xdr:nvSpPr>
      <xdr:spPr>
        <a:xfrm>
          <a:off x="1852083" y="37263915"/>
          <a:ext cx="2698750" cy="465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b"/>
        <a:lstStyle/>
        <a:p>
          <a:r>
            <a:rPr kumimoji="1" lang="en-US" altLang="ja-JP" sz="800"/>
            <a:t>※</a:t>
          </a:r>
          <a:r>
            <a:rPr kumimoji="1" lang="ja-JP" altLang="en-US" sz="800"/>
            <a:t>端数処理の関係で各項目の合計額は一致しない。</a:t>
          </a:r>
          <a:endParaRPr kumimoji="1" lang="en-US" altLang="ja-JP" sz="800"/>
        </a:p>
      </xdr:txBody>
    </xdr:sp>
    <xdr:clientData/>
  </xdr:twoCellAnchor>
  <xdr:twoCellAnchor>
    <xdr:from>
      <xdr:col>9</xdr:col>
      <xdr:colOff>116418</xdr:colOff>
      <xdr:row>176</xdr:row>
      <xdr:rowOff>1989667</xdr:rowOff>
    </xdr:from>
    <xdr:to>
      <xdr:col>13</xdr:col>
      <xdr:colOff>179919</xdr:colOff>
      <xdr:row>176</xdr:row>
      <xdr:rowOff>1989667</xdr:rowOff>
    </xdr:to>
    <xdr:cxnSp macro="">
      <xdr:nvCxnSpPr>
        <xdr:cNvPr id="79" name="直線矢印コネクタ 78"/>
        <xdr:cNvCxnSpPr/>
      </xdr:nvCxnSpPr>
      <xdr:spPr>
        <a:xfrm>
          <a:off x="1926168" y="55805917"/>
          <a:ext cx="86783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64559</xdr:colOff>
      <xdr:row>176</xdr:row>
      <xdr:rowOff>1644651</xdr:rowOff>
    </xdr:from>
    <xdr:to>
      <xdr:col>24</xdr:col>
      <xdr:colOff>190501</xdr:colOff>
      <xdr:row>176</xdr:row>
      <xdr:rowOff>2447926</xdr:rowOff>
    </xdr:to>
    <xdr:sp macro="" textlink="">
      <xdr:nvSpPr>
        <xdr:cNvPr id="80" name="正方形/長方形 79"/>
        <xdr:cNvSpPr/>
      </xdr:nvSpPr>
      <xdr:spPr>
        <a:xfrm>
          <a:off x="2879726" y="55460901"/>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O.</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24</a:t>
          </a:r>
          <a:r>
            <a:rPr kumimoji="1" lang="ja-JP" altLang="en-US" sz="1100">
              <a:latin typeface="+mn-ea"/>
              <a:ea typeface="+mn-ea"/>
            </a:rPr>
            <a:t>百万円</a:t>
          </a:r>
        </a:p>
      </xdr:txBody>
    </xdr:sp>
    <xdr:clientData/>
  </xdr:twoCellAnchor>
  <xdr:twoCellAnchor>
    <xdr:from>
      <xdr:col>14</xdr:col>
      <xdr:colOff>148168</xdr:colOff>
      <xdr:row>176</xdr:row>
      <xdr:rowOff>1333500</xdr:rowOff>
    </xdr:from>
    <xdr:to>
      <xdr:col>24</xdr:col>
      <xdr:colOff>148167</xdr:colOff>
      <xdr:row>176</xdr:row>
      <xdr:rowOff>1619251</xdr:rowOff>
    </xdr:to>
    <xdr:sp macro="" textlink="">
      <xdr:nvSpPr>
        <xdr:cNvPr id="81" name="テキスト ボックス 80"/>
        <xdr:cNvSpPr txBox="1"/>
      </xdr:nvSpPr>
      <xdr:spPr>
        <a:xfrm>
          <a:off x="2963335" y="55149750"/>
          <a:ext cx="2010832"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190500</xdr:colOff>
      <xdr:row>176</xdr:row>
      <xdr:rowOff>2469093</xdr:rowOff>
    </xdr:from>
    <xdr:to>
      <xdr:col>28</xdr:col>
      <xdr:colOff>10584</xdr:colOff>
      <xdr:row>176</xdr:row>
      <xdr:rowOff>4032250</xdr:rowOff>
    </xdr:to>
    <xdr:sp macro="" textlink="">
      <xdr:nvSpPr>
        <xdr:cNvPr id="82" name="大かっこ 81"/>
        <xdr:cNvSpPr/>
      </xdr:nvSpPr>
      <xdr:spPr>
        <a:xfrm>
          <a:off x="2000250" y="56285343"/>
          <a:ext cx="3640667" cy="156315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a:t>
          </a:r>
          <a:r>
            <a:rPr kumimoji="1" lang="en-US" altLang="ja-JP" sz="900"/>
            <a:t>GOSAT-2</a:t>
          </a:r>
          <a:r>
            <a:rPr kumimoji="1" lang="ja-JP" altLang="en-US" sz="900"/>
            <a:t>研究用計算設備仕様検討業務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のセンサ仕様をもとに、</a:t>
          </a:r>
          <a:r>
            <a:rPr kumimoji="1" lang="en-US" altLang="ja-JP" sz="900"/>
            <a:t>GOSAT</a:t>
          </a:r>
          <a:r>
            <a:rPr kumimoji="1" lang="ja-JP" altLang="en-US" sz="900"/>
            <a:t>で用いられている解析手法を適用した場合に想定される温室効果ガスカラム平均濃度・温室効果ガス吸収排出量の推定精度の事前評価、解析手法のさらなる高度化・高速化、打上後の実観測データ解析、及び打ち上げ後</a:t>
          </a:r>
          <a:r>
            <a:rPr kumimoji="1" lang="en-US" altLang="ja-JP" sz="900"/>
            <a:t>1</a:t>
          </a:r>
          <a:r>
            <a:rPr kumimoji="1" lang="ja-JP" altLang="en-US" sz="900"/>
            <a:t>年を目途に公開が予定されているレベル</a:t>
          </a:r>
          <a:r>
            <a:rPr kumimoji="1" lang="en-US" altLang="ja-JP" sz="900"/>
            <a:t>2</a:t>
          </a:r>
          <a:r>
            <a:rPr kumimoji="1" lang="ja-JP" altLang="en-US" sz="900"/>
            <a:t>プロダクトの解析手法の調整・改良を行うために必要設備の仕様を検討する。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Normal="100" zoomScaleSheetLayoutView="100" zoomScalePageLayoutView="85" workbookViewId="0">
      <selection activeCell="AE91" sqref="AE91:AI9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450</v>
      </c>
      <c r="AR2" s="106"/>
      <c r="AS2" s="68" t="str">
        <f>IF(OR(AQ2="　", AQ2=""), "", "-")</f>
        <v/>
      </c>
      <c r="AT2" s="107">
        <v>310</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455</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456</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457</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213</v>
      </c>
      <c r="H5" s="326"/>
      <c r="I5" s="326"/>
      <c r="J5" s="326"/>
      <c r="K5" s="326"/>
      <c r="L5" s="326"/>
      <c r="M5" s="327" t="s">
        <v>92</v>
      </c>
      <c r="N5" s="328"/>
      <c r="O5" s="328"/>
      <c r="P5" s="328"/>
      <c r="Q5" s="328"/>
      <c r="R5" s="329"/>
      <c r="S5" s="330" t="s">
        <v>103</v>
      </c>
      <c r="T5" s="326"/>
      <c r="U5" s="326"/>
      <c r="V5" s="326"/>
      <c r="W5" s="326"/>
      <c r="X5" s="331"/>
      <c r="Y5" s="508" t="s">
        <v>3</v>
      </c>
      <c r="Z5" s="509"/>
      <c r="AA5" s="509"/>
      <c r="AB5" s="509"/>
      <c r="AC5" s="509"/>
      <c r="AD5" s="510"/>
      <c r="AE5" s="511" t="s">
        <v>458</v>
      </c>
      <c r="AF5" s="512"/>
      <c r="AG5" s="512"/>
      <c r="AH5" s="512"/>
      <c r="AI5" s="512"/>
      <c r="AJ5" s="512"/>
      <c r="AK5" s="512"/>
      <c r="AL5" s="512"/>
      <c r="AM5" s="512"/>
      <c r="AN5" s="512"/>
      <c r="AO5" s="512"/>
      <c r="AP5" s="513"/>
      <c r="AQ5" s="514" t="s">
        <v>459</v>
      </c>
      <c r="AR5" s="515"/>
      <c r="AS5" s="515"/>
      <c r="AT5" s="515"/>
      <c r="AU5" s="515"/>
      <c r="AV5" s="515"/>
      <c r="AW5" s="515"/>
      <c r="AX5" s="516"/>
    </row>
    <row r="6" spans="1:50" ht="39"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460</v>
      </c>
      <c r="AF6" s="526"/>
      <c r="AG6" s="526"/>
      <c r="AH6" s="526"/>
      <c r="AI6" s="526"/>
      <c r="AJ6" s="526"/>
      <c r="AK6" s="526"/>
      <c r="AL6" s="526"/>
      <c r="AM6" s="526"/>
      <c r="AN6" s="526"/>
      <c r="AO6" s="526"/>
      <c r="AP6" s="526"/>
      <c r="AQ6" s="124"/>
      <c r="AR6" s="124"/>
      <c r="AS6" s="124"/>
      <c r="AT6" s="124"/>
      <c r="AU6" s="124"/>
      <c r="AV6" s="124"/>
      <c r="AW6" s="124"/>
      <c r="AX6" s="527"/>
    </row>
    <row r="7" spans="1:50" ht="49.5" customHeight="1">
      <c r="A7" s="447" t="s">
        <v>25</v>
      </c>
      <c r="B7" s="448"/>
      <c r="C7" s="448"/>
      <c r="D7" s="448"/>
      <c r="E7" s="448"/>
      <c r="F7" s="448"/>
      <c r="G7" s="449" t="s">
        <v>462</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461</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464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c r="A10" s="456" t="s">
        <v>36</v>
      </c>
      <c r="B10" s="457"/>
      <c r="C10" s="457"/>
      <c r="D10" s="457"/>
      <c r="E10" s="457"/>
      <c r="F10" s="457"/>
      <c r="G10" s="485" t="s">
        <v>465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1352</v>
      </c>
      <c r="Q13" s="72"/>
      <c r="R13" s="72"/>
      <c r="S13" s="72"/>
      <c r="T13" s="72"/>
      <c r="U13" s="72"/>
      <c r="V13" s="73"/>
      <c r="W13" s="71">
        <v>1315</v>
      </c>
      <c r="X13" s="72"/>
      <c r="Y13" s="72"/>
      <c r="Z13" s="72"/>
      <c r="AA13" s="72"/>
      <c r="AB13" s="72"/>
      <c r="AC13" s="73"/>
      <c r="AD13" s="71">
        <v>724</v>
      </c>
      <c r="AE13" s="72"/>
      <c r="AF13" s="72"/>
      <c r="AG13" s="72"/>
      <c r="AH13" s="72"/>
      <c r="AI13" s="72"/>
      <c r="AJ13" s="73"/>
      <c r="AK13" s="71">
        <v>24</v>
      </c>
      <c r="AL13" s="72"/>
      <c r="AM13" s="72"/>
      <c r="AN13" s="72"/>
      <c r="AO13" s="72"/>
      <c r="AP13" s="72"/>
      <c r="AQ13" s="73"/>
      <c r="AR13" s="664"/>
      <c r="AS13" s="665"/>
      <c r="AT13" s="665"/>
      <c r="AU13" s="665"/>
      <c r="AV13" s="665"/>
      <c r="AW13" s="665"/>
      <c r="AX13" s="666"/>
    </row>
    <row r="14" spans="1:50" ht="21" customHeight="1">
      <c r="A14" s="462"/>
      <c r="B14" s="463"/>
      <c r="C14" s="463"/>
      <c r="D14" s="463"/>
      <c r="E14" s="463"/>
      <c r="F14" s="464"/>
      <c r="G14" s="475"/>
      <c r="H14" s="476"/>
      <c r="I14" s="342" t="s">
        <v>9</v>
      </c>
      <c r="J14" s="470"/>
      <c r="K14" s="470"/>
      <c r="L14" s="470"/>
      <c r="M14" s="470"/>
      <c r="N14" s="470"/>
      <c r="O14" s="471"/>
      <c r="P14" s="71">
        <v>1900</v>
      </c>
      <c r="Q14" s="72"/>
      <c r="R14" s="72"/>
      <c r="S14" s="72"/>
      <c r="T14" s="72"/>
      <c r="U14" s="72"/>
      <c r="V14" s="73"/>
      <c r="W14" s="71">
        <v>800</v>
      </c>
      <c r="X14" s="72"/>
      <c r="Y14" s="72"/>
      <c r="Z14" s="72"/>
      <c r="AA14" s="72"/>
      <c r="AB14" s="72"/>
      <c r="AC14" s="73"/>
      <c r="AD14" s="71">
        <v>400</v>
      </c>
      <c r="AE14" s="72"/>
      <c r="AF14" s="72"/>
      <c r="AG14" s="72"/>
      <c r="AH14" s="72"/>
      <c r="AI14" s="72"/>
      <c r="AJ14" s="73"/>
      <c r="AK14" s="71" t="s">
        <v>462</v>
      </c>
      <c r="AL14" s="72"/>
      <c r="AM14" s="72"/>
      <c r="AN14" s="72"/>
      <c r="AO14" s="72"/>
      <c r="AP14" s="72"/>
      <c r="AQ14" s="73"/>
      <c r="AR14" s="662"/>
      <c r="AS14" s="662"/>
      <c r="AT14" s="662"/>
      <c r="AU14" s="662"/>
      <c r="AV14" s="662"/>
      <c r="AW14" s="662"/>
      <c r="AX14" s="663"/>
    </row>
    <row r="15" spans="1:50" ht="21" customHeight="1">
      <c r="A15" s="462"/>
      <c r="B15" s="463"/>
      <c r="C15" s="463"/>
      <c r="D15" s="463"/>
      <c r="E15" s="463"/>
      <c r="F15" s="464"/>
      <c r="G15" s="475"/>
      <c r="H15" s="476"/>
      <c r="I15" s="342" t="s">
        <v>62</v>
      </c>
      <c r="J15" s="343"/>
      <c r="K15" s="343"/>
      <c r="L15" s="343"/>
      <c r="M15" s="343"/>
      <c r="N15" s="343"/>
      <c r="O15" s="344"/>
      <c r="P15" s="71" t="s">
        <v>462</v>
      </c>
      <c r="Q15" s="72"/>
      <c r="R15" s="72"/>
      <c r="S15" s="72"/>
      <c r="T15" s="72"/>
      <c r="U15" s="72"/>
      <c r="V15" s="73"/>
      <c r="W15" s="71">
        <v>2536</v>
      </c>
      <c r="X15" s="72"/>
      <c r="Y15" s="72"/>
      <c r="Z15" s="72"/>
      <c r="AA15" s="72"/>
      <c r="AB15" s="72"/>
      <c r="AC15" s="73"/>
      <c r="AD15" s="71">
        <v>3884</v>
      </c>
      <c r="AE15" s="72"/>
      <c r="AF15" s="72"/>
      <c r="AG15" s="72"/>
      <c r="AH15" s="72"/>
      <c r="AI15" s="72"/>
      <c r="AJ15" s="73"/>
      <c r="AK15" s="71">
        <v>910</v>
      </c>
      <c r="AL15" s="72"/>
      <c r="AM15" s="72"/>
      <c r="AN15" s="72"/>
      <c r="AO15" s="72"/>
      <c r="AP15" s="72"/>
      <c r="AQ15" s="73"/>
      <c r="AR15" s="71" t="s">
        <v>546</v>
      </c>
      <c r="AS15" s="72"/>
      <c r="AT15" s="72"/>
      <c r="AU15" s="72"/>
      <c r="AV15" s="72"/>
      <c r="AW15" s="72"/>
      <c r="AX15" s="661"/>
    </row>
    <row r="16" spans="1:50" ht="21" customHeight="1">
      <c r="A16" s="462"/>
      <c r="B16" s="463"/>
      <c r="C16" s="463"/>
      <c r="D16" s="463"/>
      <c r="E16" s="463"/>
      <c r="F16" s="464"/>
      <c r="G16" s="475"/>
      <c r="H16" s="476"/>
      <c r="I16" s="342" t="s">
        <v>63</v>
      </c>
      <c r="J16" s="343"/>
      <c r="K16" s="343"/>
      <c r="L16" s="343"/>
      <c r="M16" s="343"/>
      <c r="N16" s="343"/>
      <c r="O16" s="344"/>
      <c r="P16" s="71">
        <v>-2536</v>
      </c>
      <c r="Q16" s="72"/>
      <c r="R16" s="72"/>
      <c r="S16" s="72"/>
      <c r="T16" s="72"/>
      <c r="U16" s="72"/>
      <c r="V16" s="73"/>
      <c r="W16" s="71">
        <v>-3884</v>
      </c>
      <c r="X16" s="72"/>
      <c r="Y16" s="72"/>
      <c r="Z16" s="72"/>
      <c r="AA16" s="72"/>
      <c r="AB16" s="72"/>
      <c r="AC16" s="73"/>
      <c r="AD16" s="71">
        <v>-910</v>
      </c>
      <c r="AE16" s="72"/>
      <c r="AF16" s="72"/>
      <c r="AG16" s="72"/>
      <c r="AH16" s="72"/>
      <c r="AI16" s="72"/>
      <c r="AJ16" s="73"/>
      <c r="AK16" s="71" t="s">
        <v>462</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462</v>
      </c>
      <c r="Q17" s="72"/>
      <c r="R17" s="72"/>
      <c r="S17" s="72"/>
      <c r="T17" s="72"/>
      <c r="U17" s="72"/>
      <c r="V17" s="73"/>
      <c r="W17" s="71" t="s">
        <v>462</v>
      </c>
      <c r="X17" s="72"/>
      <c r="Y17" s="72"/>
      <c r="Z17" s="72"/>
      <c r="AA17" s="72"/>
      <c r="AB17" s="72"/>
      <c r="AC17" s="73"/>
      <c r="AD17" s="71" t="s">
        <v>462</v>
      </c>
      <c r="AE17" s="72"/>
      <c r="AF17" s="72"/>
      <c r="AG17" s="72"/>
      <c r="AH17" s="72"/>
      <c r="AI17" s="72"/>
      <c r="AJ17" s="73"/>
      <c r="AK17" s="71" t="s">
        <v>462</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716</v>
      </c>
      <c r="Q18" s="316"/>
      <c r="R18" s="316"/>
      <c r="S18" s="316"/>
      <c r="T18" s="316"/>
      <c r="U18" s="316"/>
      <c r="V18" s="317"/>
      <c r="W18" s="315">
        <f>SUM(W13:AC17)</f>
        <v>767</v>
      </c>
      <c r="X18" s="316"/>
      <c r="Y18" s="316"/>
      <c r="Z18" s="316"/>
      <c r="AA18" s="316"/>
      <c r="AB18" s="316"/>
      <c r="AC18" s="317"/>
      <c r="AD18" s="315">
        <f t="shared" ref="AD18" si="0">SUM(AD13:AJ17)</f>
        <v>4098</v>
      </c>
      <c r="AE18" s="316"/>
      <c r="AF18" s="316"/>
      <c r="AG18" s="316"/>
      <c r="AH18" s="316"/>
      <c r="AI18" s="316"/>
      <c r="AJ18" s="317"/>
      <c r="AK18" s="315">
        <f t="shared" ref="AK18" si="1">SUM(AK13:AQ17)</f>
        <v>934</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v>624</v>
      </c>
      <c r="Q19" s="72"/>
      <c r="R19" s="72"/>
      <c r="S19" s="72"/>
      <c r="T19" s="72"/>
      <c r="U19" s="72"/>
      <c r="V19" s="73"/>
      <c r="W19" s="71">
        <v>735</v>
      </c>
      <c r="X19" s="72"/>
      <c r="Y19" s="72"/>
      <c r="Z19" s="72"/>
      <c r="AA19" s="72"/>
      <c r="AB19" s="72"/>
      <c r="AC19" s="73"/>
      <c r="AD19" s="71">
        <v>4058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f>IF(P18=0, "-", P19/P18)</f>
        <v>0.87150837988826813</v>
      </c>
      <c r="Q20" s="320"/>
      <c r="R20" s="320"/>
      <c r="S20" s="320"/>
      <c r="T20" s="320"/>
      <c r="U20" s="320"/>
      <c r="V20" s="320"/>
      <c r="W20" s="320">
        <f>IF(W18=0, "-", W19/W18)</f>
        <v>0.9582790091264668</v>
      </c>
      <c r="X20" s="320"/>
      <c r="Y20" s="320"/>
      <c r="Z20" s="320"/>
      <c r="AA20" s="320"/>
      <c r="AB20" s="320"/>
      <c r="AC20" s="320"/>
      <c r="AD20" s="320">
        <f>IF(AD18=0, "-", AD19/AD18)</f>
        <v>0.99023914104441191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30" customHeight="1">
      <c r="A23" s="216"/>
      <c r="B23" s="214"/>
      <c r="C23" s="214"/>
      <c r="D23" s="214"/>
      <c r="E23" s="214"/>
      <c r="F23" s="215"/>
      <c r="G23" s="321" t="s">
        <v>466</v>
      </c>
      <c r="H23" s="288"/>
      <c r="I23" s="288"/>
      <c r="J23" s="288"/>
      <c r="K23" s="288"/>
      <c r="L23" s="288"/>
      <c r="M23" s="288"/>
      <c r="N23" s="288"/>
      <c r="O23" s="289"/>
      <c r="P23" s="254" t="s">
        <v>536</v>
      </c>
      <c r="Q23" s="195"/>
      <c r="R23" s="195"/>
      <c r="S23" s="195"/>
      <c r="T23" s="195"/>
      <c r="U23" s="195"/>
      <c r="V23" s="195"/>
      <c r="W23" s="195"/>
      <c r="X23" s="196"/>
      <c r="Y23" s="293" t="s">
        <v>14</v>
      </c>
      <c r="Z23" s="294"/>
      <c r="AA23" s="295"/>
      <c r="AB23" s="657" t="s">
        <v>467</v>
      </c>
      <c r="AC23" s="296"/>
      <c r="AD23" s="296"/>
      <c r="AE23" s="93">
        <v>2033</v>
      </c>
      <c r="AF23" s="94"/>
      <c r="AG23" s="94"/>
      <c r="AH23" s="94"/>
      <c r="AI23" s="95"/>
      <c r="AJ23" s="93">
        <v>2851</v>
      </c>
      <c r="AK23" s="94"/>
      <c r="AL23" s="94"/>
      <c r="AM23" s="94"/>
      <c r="AN23" s="95"/>
      <c r="AO23" s="93">
        <v>3322</v>
      </c>
      <c r="AP23" s="94"/>
      <c r="AQ23" s="94"/>
      <c r="AR23" s="94"/>
      <c r="AS23" s="95"/>
      <c r="AT23" s="226"/>
      <c r="AU23" s="226"/>
      <c r="AV23" s="226"/>
      <c r="AW23" s="226"/>
      <c r="AX23" s="227"/>
    </row>
    <row r="24" spans="1:50" ht="30"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467</v>
      </c>
      <c r="AC24" s="286"/>
      <c r="AD24" s="286"/>
      <c r="AE24" s="93">
        <v>2208</v>
      </c>
      <c r="AF24" s="94"/>
      <c r="AG24" s="94"/>
      <c r="AH24" s="94"/>
      <c r="AI24" s="95"/>
      <c r="AJ24" s="93">
        <v>2236</v>
      </c>
      <c r="AK24" s="94"/>
      <c r="AL24" s="94"/>
      <c r="AM24" s="94"/>
      <c r="AN24" s="95"/>
      <c r="AO24" s="93">
        <v>3136</v>
      </c>
      <c r="AP24" s="94"/>
      <c r="AQ24" s="94"/>
      <c r="AR24" s="94"/>
      <c r="AS24" s="95"/>
      <c r="AT24" s="93">
        <v>4422</v>
      </c>
      <c r="AU24" s="94"/>
      <c r="AV24" s="94"/>
      <c r="AW24" s="94"/>
      <c r="AX24" s="96"/>
    </row>
    <row r="25" spans="1:50" ht="30" customHeight="1">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v>92.1</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50.25" customHeight="1">
      <c r="A68" s="185"/>
      <c r="B68" s="186"/>
      <c r="C68" s="186"/>
      <c r="D68" s="186"/>
      <c r="E68" s="186"/>
      <c r="F68" s="187"/>
      <c r="G68" s="254" t="s">
        <v>560</v>
      </c>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157" t="s">
        <v>569</v>
      </c>
      <c r="AF68" s="158"/>
      <c r="AG68" s="158"/>
      <c r="AH68" s="158"/>
      <c r="AI68" s="159"/>
      <c r="AJ68" s="157" t="s">
        <v>569</v>
      </c>
      <c r="AK68" s="158"/>
      <c r="AL68" s="158"/>
      <c r="AM68" s="158"/>
      <c r="AN68" s="159"/>
      <c r="AO68" s="157" t="s">
        <v>569</v>
      </c>
      <c r="AP68" s="158"/>
      <c r="AQ68" s="158"/>
      <c r="AR68" s="158"/>
      <c r="AS68" s="159"/>
      <c r="AT68" s="205"/>
      <c r="AU68" s="205"/>
      <c r="AV68" s="205"/>
      <c r="AW68" s="205"/>
      <c r="AX68" s="206"/>
      <c r="AY68" s="10"/>
      <c r="AZ68" s="10"/>
      <c r="BA68" s="10"/>
      <c r="BB68" s="10"/>
      <c r="BC68" s="10"/>
    </row>
    <row r="69" spans="1:60" ht="50.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157" t="s">
        <v>569</v>
      </c>
      <c r="AF69" s="158"/>
      <c r="AG69" s="158"/>
      <c r="AH69" s="158"/>
      <c r="AI69" s="159"/>
      <c r="AJ69" s="157" t="s">
        <v>569</v>
      </c>
      <c r="AK69" s="158"/>
      <c r="AL69" s="158"/>
      <c r="AM69" s="158"/>
      <c r="AN69" s="159"/>
      <c r="AO69" s="157" t="s">
        <v>569</v>
      </c>
      <c r="AP69" s="158"/>
      <c r="AQ69" s="158"/>
      <c r="AR69" s="158"/>
      <c r="AS69" s="159"/>
      <c r="AT69" s="93"/>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558</v>
      </c>
      <c r="H83" s="144"/>
      <c r="I83" s="144"/>
      <c r="J83" s="144"/>
      <c r="K83" s="144"/>
      <c r="L83" s="144"/>
      <c r="M83" s="144"/>
      <c r="N83" s="144"/>
      <c r="O83" s="144"/>
      <c r="P83" s="144"/>
      <c r="Q83" s="144"/>
      <c r="R83" s="144"/>
      <c r="S83" s="144"/>
      <c r="T83" s="144"/>
      <c r="U83" s="144"/>
      <c r="V83" s="144"/>
      <c r="W83" s="144"/>
      <c r="X83" s="144"/>
      <c r="Y83" s="146" t="s">
        <v>17</v>
      </c>
      <c r="Z83" s="147"/>
      <c r="AA83" s="148"/>
      <c r="AB83" s="181" t="s">
        <v>568</v>
      </c>
      <c r="AC83" s="150"/>
      <c r="AD83" s="151"/>
      <c r="AE83" s="152">
        <v>624</v>
      </c>
      <c r="AF83" s="153"/>
      <c r="AG83" s="153"/>
      <c r="AH83" s="153"/>
      <c r="AI83" s="153"/>
      <c r="AJ83" s="152">
        <v>735</v>
      </c>
      <c r="AK83" s="153"/>
      <c r="AL83" s="153"/>
      <c r="AM83" s="153"/>
      <c r="AN83" s="153"/>
      <c r="AO83" s="152">
        <v>4058</v>
      </c>
      <c r="AP83" s="153"/>
      <c r="AQ83" s="153"/>
      <c r="AR83" s="153"/>
      <c r="AS83" s="153"/>
      <c r="AT83" s="93" t="s">
        <v>561</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559</v>
      </c>
      <c r="AC84" s="158"/>
      <c r="AD84" s="159"/>
      <c r="AE84" s="157" t="s">
        <v>570</v>
      </c>
      <c r="AF84" s="158"/>
      <c r="AG84" s="158"/>
      <c r="AH84" s="158"/>
      <c r="AI84" s="159"/>
      <c r="AJ84" s="157" t="s">
        <v>566</v>
      </c>
      <c r="AK84" s="158"/>
      <c r="AL84" s="158"/>
      <c r="AM84" s="158"/>
      <c r="AN84" s="159"/>
      <c r="AO84" s="157" t="s">
        <v>567</v>
      </c>
      <c r="AP84" s="158"/>
      <c r="AQ84" s="158"/>
      <c r="AR84" s="158"/>
      <c r="AS84" s="159"/>
      <c r="AT84" s="157" t="s">
        <v>562</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469</v>
      </c>
      <c r="D98" s="413"/>
      <c r="E98" s="413"/>
      <c r="F98" s="413"/>
      <c r="G98" s="413"/>
      <c r="H98" s="413"/>
      <c r="I98" s="413"/>
      <c r="J98" s="413"/>
      <c r="K98" s="414"/>
      <c r="L98" s="71">
        <v>24</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hidden="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hidden="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hidden="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2.5" hidden="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hidden="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9"/>
      <c r="B104" s="380"/>
      <c r="C104" s="369" t="s">
        <v>22</v>
      </c>
      <c r="D104" s="370"/>
      <c r="E104" s="370"/>
      <c r="F104" s="370"/>
      <c r="G104" s="370"/>
      <c r="H104" s="370"/>
      <c r="I104" s="370"/>
      <c r="J104" s="370"/>
      <c r="K104" s="371"/>
      <c r="L104" s="372">
        <f>SUM(L98:Q103)</f>
        <v>24</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78" customHeight="1">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463</v>
      </c>
      <c r="AE108" s="603"/>
      <c r="AF108" s="603"/>
      <c r="AG108" s="599" t="s">
        <v>537</v>
      </c>
      <c r="AH108" s="600"/>
      <c r="AI108" s="600"/>
      <c r="AJ108" s="600"/>
      <c r="AK108" s="600"/>
      <c r="AL108" s="600"/>
      <c r="AM108" s="600"/>
      <c r="AN108" s="600"/>
      <c r="AO108" s="600"/>
      <c r="AP108" s="600"/>
      <c r="AQ108" s="600"/>
      <c r="AR108" s="600"/>
      <c r="AS108" s="600"/>
      <c r="AT108" s="600"/>
      <c r="AU108" s="600"/>
      <c r="AV108" s="600"/>
      <c r="AW108" s="600"/>
      <c r="AX108" s="601"/>
    </row>
    <row r="109" spans="1:50" ht="78"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463</v>
      </c>
      <c r="AE109" s="441"/>
      <c r="AF109" s="441"/>
      <c r="AG109" s="303" t="s">
        <v>538</v>
      </c>
      <c r="AH109" s="304"/>
      <c r="AI109" s="304"/>
      <c r="AJ109" s="304"/>
      <c r="AK109" s="304"/>
      <c r="AL109" s="304"/>
      <c r="AM109" s="304"/>
      <c r="AN109" s="304"/>
      <c r="AO109" s="304"/>
      <c r="AP109" s="304"/>
      <c r="AQ109" s="304"/>
      <c r="AR109" s="304"/>
      <c r="AS109" s="304"/>
      <c r="AT109" s="304"/>
      <c r="AU109" s="304"/>
      <c r="AV109" s="304"/>
      <c r="AW109" s="304"/>
      <c r="AX109" s="305"/>
    </row>
    <row r="110" spans="1:50" ht="78"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463</v>
      </c>
      <c r="AE110" s="584"/>
      <c r="AF110" s="584"/>
      <c r="AG110" s="529" t="s">
        <v>539</v>
      </c>
      <c r="AH110" s="197"/>
      <c r="AI110" s="197"/>
      <c r="AJ110" s="197"/>
      <c r="AK110" s="197"/>
      <c r="AL110" s="197"/>
      <c r="AM110" s="197"/>
      <c r="AN110" s="197"/>
      <c r="AO110" s="197"/>
      <c r="AP110" s="197"/>
      <c r="AQ110" s="197"/>
      <c r="AR110" s="197"/>
      <c r="AS110" s="197"/>
      <c r="AT110" s="197"/>
      <c r="AU110" s="197"/>
      <c r="AV110" s="197"/>
      <c r="AW110" s="197"/>
      <c r="AX110" s="530"/>
    </row>
    <row r="111" spans="1:50" ht="75.75" customHeight="1">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463</v>
      </c>
      <c r="AE111" s="437"/>
      <c r="AF111" s="437"/>
      <c r="AG111" s="300" t="s">
        <v>471</v>
      </c>
      <c r="AH111" s="301"/>
      <c r="AI111" s="301"/>
      <c r="AJ111" s="301"/>
      <c r="AK111" s="301"/>
      <c r="AL111" s="301"/>
      <c r="AM111" s="301"/>
      <c r="AN111" s="301"/>
      <c r="AO111" s="301"/>
      <c r="AP111" s="301"/>
      <c r="AQ111" s="301"/>
      <c r="AR111" s="301"/>
      <c r="AS111" s="301"/>
      <c r="AT111" s="301"/>
      <c r="AU111" s="301"/>
      <c r="AV111" s="301"/>
      <c r="AW111" s="301"/>
      <c r="AX111" s="302"/>
    </row>
    <row r="112" spans="1:50" ht="19.5" customHeight="1">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470</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59.25" customHeight="1">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463</v>
      </c>
      <c r="AE113" s="441"/>
      <c r="AF113" s="441"/>
      <c r="AG113" s="303" t="s">
        <v>563</v>
      </c>
      <c r="AH113" s="304"/>
      <c r="AI113" s="304"/>
      <c r="AJ113" s="304"/>
      <c r="AK113" s="304"/>
      <c r="AL113" s="304"/>
      <c r="AM113" s="304"/>
      <c r="AN113" s="304"/>
      <c r="AO113" s="304"/>
      <c r="AP113" s="304"/>
      <c r="AQ113" s="304"/>
      <c r="AR113" s="304"/>
      <c r="AS113" s="304"/>
      <c r="AT113" s="304"/>
      <c r="AU113" s="304"/>
      <c r="AV113" s="304"/>
      <c r="AW113" s="304"/>
      <c r="AX113" s="305"/>
    </row>
    <row r="114" spans="1:64" ht="50.25" customHeight="1">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470</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61.5" customHeight="1">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463</v>
      </c>
      <c r="AE115" s="441"/>
      <c r="AF115" s="441"/>
      <c r="AG115" s="303" t="s">
        <v>564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470</v>
      </c>
      <c r="AE116" s="632"/>
      <c r="AF116" s="63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75.7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463</v>
      </c>
      <c r="AE117" s="584"/>
      <c r="AF117" s="593"/>
      <c r="AG117" s="597" t="s">
        <v>471</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70.5" customHeight="1">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463</v>
      </c>
      <c r="AE118" s="437"/>
      <c r="AF118" s="636"/>
      <c r="AG118" s="300" t="s">
        <v>541</v>
      </c>
      <c r="AH118" s="301"/>
      <c r="AI118" s="301"/>
      <c r="AJ118" s="301"/>
      <c r="AK118" s="301"/>
      <c r="AL118" s="301"/>
      <c r="AM118" s="301"/>
      <c r="AN118" s="301"/>
      <c r="AO118" s="301"/>
      <c r="AP118" s="301"/>
      <c r="AQ118" s="301"/>
      <c r="AR118" s="301"/>
      <c r="AS118" s="301"/>
      <c r="AT118" s="301"/>
      <c r="AU118" s="301"/>
      <c r="AV118" s="301"/>
      <c r="AW118" s="301"/>
      <c r="AX118" s="302"/>
    </row>
    <row r="119" spans="1:64" ht="43.5"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463</v>
      </c>
      <c r="AE119" s="605"/>
      <c r="AF119" s="605"/>
      <c r="AG119" s="303" t="s">
        <v>565</v>
      </c>
      <c r="AH119" s="304"/>
      <c r="AI119" s="304"/>
      <c r="AJ119" s="304"/>
      <c r="AK119" s="304"/>
      <c r="AL119" s="304"/>
      <c r="AM119" s="304"/>
      <c r="AN119" s="304"/>
      <c r="AO119" s="304"/>
      <c r="AP119" s="304"/>
      <c r="AQ119" s="304"/>
      <c r="AR119" s="304"/>
      <c r="AS119" s="304"/>
      <c r="AT119" s="304"/>
      <c r="AU119" s="304"/>
      <c r="AV119" s="304"/>
      <c r="AW119" s="304"/>
      <c r="AX119" s="305"/>
    </row>
    <row r="120" spans="1:64" ht="69.75" customHeight="1">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463</v>
      </c>
      <c r="AE120" s="441"/>
      <c r="AF120" s="441"/>
      <c r="AG120" s="303" t="s">
        <v>540</v>
      </c>
      <c r="AH120" s="304"/>
      <c r="AI120" s="304"/>
      <c r="AJ120" s="304"/>
      <c r="AK120" s="304"/>
      <c r="AL120" s="304"/>
      <c r="AM120" s="304"/>
      <c r="AN120" s="304"/>
      <c r="AO120" s="304"/>
      <c r="AP120" s="304"/>
      <c r="AQ120" s="304"/>
      <c r="AR120" s="304"/>
      <c r="AS120" s="304"/>
      <c r="AT120" s="304"/>
      <c r="AU120" s="304"/>
      <c r="AV120" s="304"/>
      <c r="AW120" s="304"/>
      <c r="AX120" s="305"/>
    </row>
    <row r="121" spans="1:64" ht="69.75" customHeight="1">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463</v>
      </c>
      <c r="AE121" s="441"/>
      <c r="AF121" s="441"/>
      <c r="AG121" s="529" t="s">
        <v>542</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463</v>
      </c>
      <c r="AE122" s="437"/>
      <c r="AF122" s="437"/>
      <c r="AG122" s="575" t="s">
        <v>474</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c r="A124" s="623"/>
      <c r="B124" s="624"/>
      <c r="C124" s="637" t="s">
        <v>472</v>
      </c>
      <c r="D124" s="638"/>
      <c r="E124" s="638"/>
      <c r="F124" s="638"/>
      <c r="G124" s="638"/>
      <c r="H124" s="638"/>
      <c r="I124" s="638"/>
      <c r="J124" s="638"/>
      <c r="K124" s="638"/>
      <c r="L124" s="638"/>
      <c r="M124" s="638"/>
      <c r="N124" s="638"/>
      <c r="O124" s="639"/>
      <c r="P124" s="646"/>
      <c r="Q124" s="646"/>
      <c r="R124" s="646"/>
      <c r="S124" s="647"/>
      <c r="T124" s="629" t="s">
        <v>473</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c r="A126" s="548" t="s">
        <v>58</v>
      </c>
      <c r="B126" s="549"/>
      <c r="C126" s="391" t="s">
        <v>64</v>
      </c>
      <c r="D126" s="571"/>
      <c r="E126" s="571"/>
      <c r="F126" s="572"/>
      <c r="G126" s="542" t="s">
        <v>475</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60" t="s">
        <v>68</v>
      </c>
      <c r="D127" s="361"/>
      <c r="E127" s="361"/>
      <c r="F127" s="362"/>
      <c r="G127" s="363" t="s">
        <v>476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5" customHeight="1" thickBot="1">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45" customHeight="1" thickBot="1">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45" customHeight="1" thickBot="1">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4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3" t="s">
        <v>224</v>
      </c>
      <c r="B137" s="404"/>
      <c r="C137" s="404"/>
      <c r="D137" s="404"/>
      <c r="E137" s="404"/>
      <c r="F137" s="404"/>
      <c r="G137" s="417" t="s">
        <v>462</v>
      </c>
      <c r="H137" s="418"/>
      <c r="I137" s="418"/>
      <c r="J137" s="418"/>
      <c r="K137" s="418"/>
      <c r="L137" s="418"/>
      <c r="M137" s="418"/>
      <c r="N137" s="418"/>
      <c r="O137" s="418"/>
      <c r="P137" s="419"/>
      <c r="Q137" s="404" t="s">
        <v>225</v>
      </c>
      <c r="R137" s="404"/>
      <c r="S137" s="404"/>
      <c r="T137" s="404"/>
      <c r="U137" s="404"/>
      <c r="V137" s="404"/>
      <c r="W137" s="417" t="s">
        <v>462</v>
      </c>
      <c r="X137" s="418"/>
      <c r="Y137" s="418"/>
      <c r="Z137" s="418"/>
      <c r="AA137" s="418"/>
      <c r="AB137" s="418"/>
      <c r="AC137" s="418"/>
      <c r="AD137" s="418"/>
      <c r="AE137" s="418"/>
      <c r="AF137" s="419"/>
      <c r="AG137" s="404" t="s">
        <v>226</v>
      </c>
      <c r="AH137" s="404"/>
      <c r="AI137" s="404"/>
      <c r="AJ137" s="404"/>
      <c r="AK137" s="404"/>
      <c r="AL137" s="404"/>
      <c r="AM137" s="400" t="s">
        <v>477</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317</v>
      </c>
      <c r="H138" s="421"/>
      <c r="I138" s="421"/>
      <c r="J138" s="421"/>
      <c r="K138" s="421"/>
      <c r="L138" s="421"/>
      <c r="M138" s="421"/>
      <c r="N138" s="421"/>
      <c r="O138" s="421"/>
      <c r="P138" s="422"/>
      <c r="Q138" s="406" t="s">
        <v>228</v>
      </c>
      <c r="R138" s="406"/>
      <c r="S138" s="406"/>
      <c r="T138" s="406"/>
      <c r="U138" s="406"/>
      <c r="V138" s="406"/>
      <c r="W138" s="420">
        <v>313</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05.7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05.7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05.7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05.75"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01.25"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4" t="s">
        <v>34</v>
      </c>
      <c r="B178" s="535"/>
      <c r="C178" s="535"/>
      <c r="D178" s="535"/>
      <c r="E178" s="535"/>
      <c r="F178" s="536"/>
      <c r="G178" s="387" t="s">
        <v>478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489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7"/>
      <c r="C180" s="537"/>
      <c r="D180" s="537"/>
      <c r="E180" s="537"/>
      <c r="F180" s="538"/>
      <c r="G180" s="97" t="s">
        <v>479</v>
      </c>
      <c r="H180" s="98"/>
      <c r="I180" s="98"/>
      <c r="J180" s="98"/>
      <c r="K180" s="99"/>
      <c r="L180" s="100" t="s">
        <v>482</v>
      </c>
      <c r="M180" s="101"/>
      <c r="N180" s="101"/>
      <c r="O180" s="101"/>
      <c r="P180" s="101"/>
      <c r="Q180" s="101"/>
      <c r="R180" s="101"/>
      <c r="S180" s="101"/>
      <c r="T180" s="101"/>
      <c r="U180" s="101"/>
      <c r="V180" s="101"/>
      <c r="W180" s="101"/>
      <c r="X180" s="102"/>
      <c r="Y180" s="103">
        <v>1810</v>
      </c>
      <c r="Z180" s="104"/>
      <c r="AA180" s="104"/>
      <c r="AB180" s="105"/>
      <c r="AC180" s="97" t="s">
        <v>479</v>
      </c>
      <c r="AD180" s="98"/>
      <c r="AE180" s="98"/>
      <c r="AF180" s="98"/>
      <c r="AG180" s="99"/>
      <c r="AH180" s="100" t="s">
        <v>482</v>
      </c>
      <c r="AI180" s="101"/>
      <c r="AJ180" s="101"/>
      <c r="AK180" s="101"/>
      <c r="AL180" s="101"/>
      <c r="AM180" s="101"/>
      <c r="AN180" s="101"/>
      <c r="AO180" s="101"/>
      <c r="AP180" s="101"/>
      <c r="AQ180" s="101"/>
      <c r="AR180" s="101"/>
      <c r="AS180" s="101"/>
      <c r="AT180" s="102"/>
      <c r="AU180" s="103">
        <v>740</v>
      </c>
      <c r="AV180" s="104"/>
      <c r="AW180" s="104"/>
      <c r="AX180" s="399"/>
    </row>
    <row r="181" spans="1:50" ht="24.75" customHeight="1">
      <c r="A181" s="126"/>
      <c r="B181" s="537"/>
      <c r="C181" s="537"/>
      <c r="D181" s="537"/>
      <c r="E181" s="537"/>
      <c r="F181" s="538"/>
      <c r="G181" s="74" t="s">
        <v>480</v>
      </c>
      <c r="H181" s="75"/>
      <c r="I181" s="75"/>
      <c r="J181" s="75"/>
      <c r="K181" s="76"/>
      <c r="L181" s="77" t="s">
        <v>480</v>
      </c>
      <c r="M181" s="78"/>
      <c r="N181" s="78"/>
      <c r="O181" s="78"/>
      <c r="P181" s="78"/>
      <c r="Q181" s="78"/>
      <c r="R181" s="78"/>
      <c r="S181" s="78"/>
      <c r="T181" s="78"/>
      <c r="U181" s="78"/>
      <c r="V181" s="78"/>
      <c r="W181" s="78"/>
      <c r="X181" s="79"/>
      <c r="Y181" s="80">
        <v>0</v>
      </c>
      <c r="Z181" s="81"/>
      <c r="AA181" s="81"/>
      <c r="AB181" s="92"/>
      <c r="AC181" s="74" t="s">
        <v>480</v>
      </c>
      <c r="AD181" s="75"/>
      <c r="AE181" s="75"/>
      <c r="AF181" s="75"/>
      <c r="AG181" s="76"/>
      <c r="AH181" s="77" t="s">
        <v>480</v>
      </c>
      <c r="AI181" s="78"/>
      <c r="AJ181" s="78"/>
      <c r="AK181" s="78"/>
      <c r="AL181" s="78"/>
      <c r="AM181" s="78"/>
      <c r="AN181" s="78"/>
      <c r="AO181" s="78"/>
      <c r="AP181" s="78"/>
      <c r="AQ181" s="78"/>
      <c r="AR181" s="78"/>
      <c r="AS181" s="78"/>
      <c r="AT181" s="79"/>
      <c r="AU181" s="80">
        <v>0</v>
      </c>
      <c r="AV181" s="81"/>
      <c r="AW181" s="81"/>
      <c r="AX181" s="82"/>
    </row>
    <row r="182" spans="1:50" ht="24.75" customHeight="1">
      <c r="A182" s="126"/>
      <c r="B182" s="537"/>
      <c r="C182" s="537"/>
      <c r="D182" s="537"/>
      <c r="E182" s="537"/>
      <c r="F182" s="538"/>
      <c r="G182" s="74" t="s">
        <v>481</v>
      </c>
      <c r="H182" s="75"/>
      <c r="I182" s="75"/>
      <c r="J182" s="75"/>
      <c r="K182" s="76"/>
      <c r="L182" s="77" t="s">
        <v>481</v>
      </c>
      <c r="M182" s="78"/>
      <c r="N182" s="78"/>
      <c r="O182" s="78"/>
      <c r="P182" s="78"/>
      <c r="Q182" s="78"/>
      <c r="R182" s="78"/>
      <c r="S182" s="78"/>
      <c r="T182" s="78"/>
      <c r="U182" s="78"/>
      <c r="V182" s="78"/>
      <c r="W182" s="78"/>
      <c r="X182" s="79"/>
      <c r="Y182" s="80">
        <v>90</v>
      </c>
      <c r="Z182" s="81"/>
      <c r="AA182" s="81"/>
      <c r="AB182" s="92"/>
      <c r="AC182" s="74" t="s">
        <v>481</v>
      </c>
      <c r="AD182" s="75"/>
      <c r="AE182" s="75"/>
      <c r="AF182" s="75"/>
      <c r="AG182" s="76"/>
      <c r="AH182" s="77" t="s">
        <v>481</v>
      </c>
      <c r="AI182" s="78"/>
      <c r="AJ182" s="78"/>
      <c r="AK182" s="78"/>
      <c r="AL182" s="78"/>
      <c r="AM182" s="78"/>
      <c r="AN182" s="78"/>
      <c r="AO182" s="78"/>
      <c r="AP182" s="78"/>
      <c r="AQ182" s="78"/>
      <c r="AR182" s="78"/>
      <c r="AS182" s="78"/>
      <c r="AT182" s="79"/>
      <c r="AU182" s="80">
        <v>60</v>
      </c>
      <c r="AV182" s="81"/>
      <c r="AW182" s="81"/>
      <c r="AX182" s="82"/>
    </row>
    <row r="183" spans="1:50" ht="24.75" customHeight="1">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1900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800</v>
      </c>
      <c r="AV190" s="89"/>
      <c r="AW190" s="89"/>
      <c r="AX190" s="91"/>
    </row>
    <row r="191" spans="1:50" ht="30" customHeight="1">
      <c r="A191" s="126"/>
      <c r="B191" s="537"/>
      <c r="C191" s="537"/>
      <c r="D191" s="537"/>
      <c r="E191" s="537"/>
      <c r="F191" s="538"/>
      <c r="G191" s="387" t="s">
        <v>483</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490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7"/>
      <c r="C193" s="537"/>
      <c r="D193" s="537"/>
      <c r="E193" s="537"/>
      <c r="F193" s="538"/>
      <c r="G193" s="97" t="s">
        <v>484</v>
      </c>
      <c r="H193" s="98"/>
      <c r="I193" s="98"/>
      <c r="J193" s="98"/>
      <c r="K193" s="99"/>
      <c r="L193" s="100" t="s">
        <v>485</v>
      </c>
      <c r="M193" s="101"/>
      <c r="N193" s="101"/>
      <c r="O193" s="101"/>
      <c r="P193" s="101"/>
      <c r="Q193" s="101"/>
      <c r="R193" s="101"/>
      <c r="S193" s="101"/>
      <c r="T193" s="101"/>
      <c r="U193" s="101"/>
      <c r="V193" s="101"/>
      <c r="W193" s="101"/>
      <c r="X193" s="102"/>
      <c r="Y193" s="103">
        <v>1810</v>
      </c>
      <c r="Z193" s="104"/>
      <c r="AA193" s="104"/>
      <c r="AB193" s="105"/>
      <c r="AC193" s="97" t="s">
        <v>484</v>
      </c>
      <c r="AD193" s="98"/>
      <c r="AE193" s="98"/>
      <c r="AF193" s="98"/>
      <c r="AG193" s="99"/>
      <c r="AH193" s="100" t="s">
        <v>491</v>
      </c>
      <c r="AI193" s="101"/>
      <c r="AJ193" s="101"/>
      <c r="AK193" s="101"/>
      <c r="AL193" s="101"/>
      <c r="AM193" s="101"/>
      <c r="AN193" s="101"/>
      <c r="AO193" s="101"/>
      <c r="AP193" s="101"/>
      <c r="AQ193" s="101"/>
      <c r="AR193" s="101"/>
      <c r="AS193" s="101"/>
      <c r="AT193" s="102"/>
      <c r="AU193" s="103">
        <v>740</v>
      </c>
      <c r="AV193" s="104"/>
      <c r="AW193" s="104"/>
      <c r="AX193" s="399"/>
    </row>
    <row r="194" spans="1:50" ht="24.75" customHeight="1">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1810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740</v>
      </c>
      <c r="AV203" s="89"/>
      <c r="AW203" s="89"/>
      <c r="AX203" s="91"/>
    </row>
    <row r="204" spans="1:50" ht="30" customHeight="1">
      <c r="A204" s="126"/>
      <c r="B204" s="537"/>
      <c r="C204" s="537"/>
      <c r="D204" s="537"/>
      <c r="E204" s="537"/>
      <c r="F204" s="538"/>
      <c r="G204" s="387" t="s">
        <v>486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492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7"/>
      <c r="C206" s="537"/>
      <c r="D206" s="537"/>
      <c r="E206" s="537"/>
      <c r="F206" s="538"/>
      <c r="G206" s="97" t="s">
        <v>479</v>
      </c>
      <c r="H206" s="98"/>
      <c r="I206" s="98"/>
      <c r="J206" s="98"/>
      <c r="K206" s="99"/>
      <c r="L206" s="100" t="s">
        <v>482</v>
      </c>
      <c r="M206" s="101"/>
      <c r="N206" s="101"/>
      <c r="O206" s="101"/>
      <c r="P206" s="101"/>
      <c r="Q206" s="101"/>
      <c r="R206" s="101"/>
      <c r="S206" s="101"/>
      <c r="T206" s="101"/>
      <c r="U206" s="101"/>
      <c r="V206" s="101"/>
      <c r="W206" s="101"/>
      <c r="X206" s="102"/>
      <c r="Y206" s="103">
        <v>610</v>
      </c>
      <c r="Z206" s="104"/>
      <c r="AA206" s="104"/>
      <c r="AB206" s="105"/>
      <c r="AC206" s="97" t="s">
        <v>479</v>
      </c>
      <c r="AD206" s="98"/>
      <c r="AE206" s="98"/>
      <c r="AF206" s="98"/>
      <c r="AG206" s="99"/>
      <c r="AH206" s="100" t="s">
        <v>482</v>
      </c>
      <c r="AI206" s="101"/>
      <c r="AJ206" s="101"/>
      <c r="AK206" s="101"/>
      <c r="AL206" s="101"/>
      <c r="AM206" s="101"/>
      <c r="AN206" s="101"/>
      <c r="AO206" s="101"/>
      <c r="AP206" s="101"/>
      <c r="AQ206" s="101"/>
      <c r="AR206" s="101"/>
      <c r="AS206" s="101"/>
      <c r="AT206" s="102"/>
      <c r="AU206" s="103">
        <v>185</v>
      </c>
      <c r="AV206" s="104"/>
      <c r="AW206" s="104"/>
      <c r="AX206" s="399"/>
    </row>
    <row r="207" spans="1:50" ht="24.75" customHeight="1">
      <c r="A207" s="126"/>
      <c r="B207" s="537"/>
      <c r="C207" s="537"/>
      <c r="D207" s="537"/>
      <c r="E207" s="537"/>
      <c r="F207" s="538"/>
      <c r="G207" s="74" t="s">
        <v>480</v>
      </c>
      <c r="H207" s="75"/>
      <c r="I207" s="75"/>
      <c r="J207" s="75"/>
      <c r="K207" s="76"/>
      <c r="L207" s="77" t="s">
        <v>480</v>
      </c>
      <c r="M207" s="78"/>
      <c r="N207" s="78"/>
      <c r="O207" s="78"/>
      <c r="P207" s="78"/>
      <c r="Q207" s="78"/>
      <c r="R207" s="78"/>
      <c r="S207" s="78"/>
      <c r="T207" s="78"/>
      <c r="U207" s="78"/>
      <c r="V207" s="78"/>
      <c r="W207" s="78"/>
      <c r="X207" s="79"/>
      <c r="Y207" s="80">
        <v>0</v>
      </c>
      <c r="Z207" s="81"/>
      <c r="AA207" s="81"/>
      <c r="AB207" s="92"/>
      <c r="AC207" s="74" t="s">
        <v>480</v>
      </c>
      <c r="AD207" s="75"/>
      <c r="AE207" s="75"/>
      <c r="AF207" s="75"/>
      <c r="AG207" s="76"/>
      <c r="AH207" s="77" t="s">
        <v>480</v>
      </c>
      <c r="AI207" s="78"/>
      <c r="AJ207" s="78"/>
      <c r="AK207" s="78"/>
      <c r="AL207" s="78"/>
      <c r="AM207" s="78"/>
      <c r="AN207" s="78"/>
      <c r="AO207" s="78"/>
      <c r="AP207" s="78"/>
      <c r="AQ207" s="78"/>
      <c r="AR207" s="78"/>
      <c r="AS207" s="78"/>
      <c r="AT207" s="79"/>
      <c r="AU207" s="80">
        <v>0</v>
      </c>
      <c r="AV207" s="81"/>
      <c r="AW207" s="81"/>
      <c r="AX207" s="82"/>
    </row>
    <row r="208" spans="1:50" ht="24.75" customHeight="1">
      <c r="A208" s="126"/>
      <c r="B208" s="537"/>
      <c r="C208" s="537"/>
      <c r="D208" s="537"/>
      <c r="E208" s="537"/>
      <c r="F208" s="538"/>
      <c r="G208" s="74" t="s">
        <v>481</v>
      </c>
      <c r="H208" s="75"/>
      <c r="I208" s="75"/>
      <c r="J208" s="75"/>
      <c r="K208" s="76"/>
      <c r="L208" s="77" t="s">
        <v>481</v>
      </c>
      <c r="M208" s="78"/>
      <c r="N208" s="78"/>
      <c r="O208" s="78"/>
      <c r="P208" s="78"/>
      <c r="Q208" s="78"/>
      <c r="R208" s="78"/>
      <c r="S208" s="78"/>
      <c r="T208" s="78"/>
      <c r="U208" s="78"/>
      <c r="V208" s="78"/>
      <c r="W208" s="78"/>
      <c r="X208" s="79"/>
      <c r="Y208" s="80">
        <v>50</v>
      </c>
      <c r="Z208" s="81"/>
      <c r="AA208" s="81"/>
      <c r="AB208" s="92"/>
      <c r="AC208" s="74" t="s">
        <v>481</v>
      </c>
      <c r="AD208" s="75"/>
      <c r="AE208" s="75"/>
      <c r="AF208" s="75"/>
      <c r="AG208" s="76"/>
      <c r="AH208" s="77" t="s">
        <v>481</v>
      </c>
      <c r="AI208" s="78"/>
      <c r="AJ208" s="78"/>
      <c r="AK208" s="78"/>
      <c r="AL208" s="78"/>
      <c r="AM208" s="78"/>
      <c r="AN208" s="78"/>
      <c r="AO208" s="78"/>
      <c r="AP208" s="78"/>
      <c r="AQ208" s="78"/>
      <c r="AR208" s="78"/>
      <c r="AS208" s="78"/>
      <c r="AT208" s="79"/>
      <c r="AU208" s="80">
        <v>15</v>
      </c>
      <c r="AV208" s="81"/>
      <c r="AW208" s="81"/>
      <c r="AX208" s="82"/>
    </row>
    <row r="209" spans="1:50" ht="24.75" customHeight="1">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660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200</v>
      </c>
      <c r="AV216" s="89"/>
      <c r="AW216" s="89"/>
      <c r="AX216" s="91"/>
    </row>
    <row r="217" spans="1:50" ht="30" customHeight="1">
      <c r="A217" s="126"/>
      <c r="B217" s="537"/>
      <c r="C217" s="537"/>
      <c r="D217" s="537"/>
      <c r="E217" s="537"/>
      <c r="F217" s="538"/>
      <c r="G217" s="387" t="s">
        <v>487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493</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37"/>
      <c r="C219" s="537"/>
      <c r="D219" s="537"/>
      <c r="E219" s="537"/>
      <c r="F219" s="538"/>
      <c r="G219" s="97" t="s">
        <v>484</v>
      </c>
      <c r="H219" s="98"/>
      <c r="I219" s="98"/>
      <c r="J219" s="98"/>
      <c r="K219" s="99"/>
      <c r="L219" s="100" t="s">
        <v>488</v>
      </c>
      <c r="M219" s="101"/>
      <c r="N219" s="101"/>
      <c r="O219" s="101"/>
      <c r="P219" s="101"/>
      <c r="Q219" s="101"/>
      <c r="R219" s="101"/>
      <c r="S219" s="101"/>
      <c r="T219" s="101"/>
      <c r="U219" s="101"/>
      <c r="V219" s="101"/>
      <c r="W219" s="101"/>
      <c r="X219" s="102"/>
      <c r="Y219" s="103">
        <v>610</v>
      </c>
      <c r="Z219" s="104"/>
      <c r="AA219" s="104"/>
      <c r="AB219" s="105"/>
      <c r="AC219" s="97" t="s">
        <v>484</v>
      </c>
      <c r="AD219" s="98"/>
      <c r="AE219" s="98"/>
      <c r="AF219" s="98"/>
      <c r="AG219" s="99"/>
      <c r="AH219" s="100" t="s">
        <v>491</v>
      </c>
      <c r="AI219" s="101"/>
      <c r="AJ219" s="101"/>
      <c r="AK219" s="101"/>
      <c r="AL219" s="101"/>
      <c r="AM219" s="101"/>
      <c r="AN219" s="101"/>
      <c r="AO219" s="101"/>
      <c r="AP219" s="101"/>
      <c r="AQ219" s="101"/>
      <c r="AR219" s="101"/>
      <c r="AS219" s="101"/>
      <c r="AT219" s="102"/>
      <c r="AU219" s="103">
        <v>185</v>
      </c>
      <c r="AV219" s="104"/>
      <c r="AW219" s="104"/>
      <c r="AX219" s="399"/>
    </row>
    <row r="220" spans="1:50" ht="24.75" customHeight="1">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610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185</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59.25" customHeight="1">
      <c r="A236" s="112">
        <v>1</v>
      </c>
      <c r="B236" s="112">
        <v>1</v>
      </c>
      <c r="C236" s="117" t="s">
        <v>519</v>
      </c>
      <c r="D236" s="113"/>
      <c r="E236" s="113"/>
      <c r="F236" s="113"/>
      <c r="G236" s="113"/>
      <c r="H236" s="113"/>
      <c r="I236" s="113"/>
      <c r="J236" s="113"/>
      <c r="K236" s="113"/>
      <c r="L236" s="113"/>
      <c r="M236" s="117" t="s">
        <v>520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1900</v>
      </c>
      <c r="AL236" s="115"/>
      <c r="AM236" s="115"/>
      <c r="AN236" s="115"/>
      <c r="AO236" s="115"/>
      <c r="AP236" s="116"/>
      <c r="AQ236" s="117" t="s">
        <v>523</v>
      </c>
      <c r="AR236" s="113"/>
      <c r="AS236" s="113"/>
      <c r="AT236" s="113"/>
      <c r="AU236" s="114" t="s">
        <v>462</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399</v>
      </c>
      <c r="D268" s="118"/>
      <c r="E268" s="118"/>
      <c r="F268" s="118"/>
      <c r="G268" s="118"/>
      <c r="H268" s="118"/>
      <c r="I268" s="118"/>
      <c r="J268" s="118"/>
      <c r="K268" s="118"/>
      <c r="L268" s="118"/>
      <c r="M268" s="118" t="s">
        <v>400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401</v>
      </c>
      <c r="AL268" s="118"/>
      <c r="AM268" s="118"/>
      <c r="AN268" s="118"/>
      <c r="AO268" s="118"/>
      <c r="AP268" s="118"/>
      <c r="AQ268" s="118" t="s">
        <v>23</v>
      </c>
      <c r="AR268" s="118"/>
      <c r="AS268" s="118"/>
      <c r="AT268" s="118"/>
      <c r="AU268" s="120" t="s">
        <v>24</v>
      </c>
      <c r="AV268" s="121"/>
      <c r="AW268" s="121"/>
      <c r="AX268" s="122"/>
    </row>
    <row r="269" spans="1:50" ht="36" customHeight="1">
      <c r="A269" s="112">
        <v>1</v>
      </c>
      <c r="B269" s="112">
        <v>1</v>
      </c>
      <c r="C269" s="117" t="s">
        <v>521</v>
      </c>
      <c r="D269" s="113"/>
      <c r="E269" s="113"/>
      <c r="F269" s="113"/>
      <c r="G269" s="113"/>
      <c r="H269" s="113"/>
      <c r="I269" s="113"/>
      <c r="J269" s="113"/>
      <c r="K269" s="113"/>
      <c r="L269" s="113"/>
      <c r="M269" s="117" t="s">
        <v>522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1810</v>
      </c>
      <c r="AL269" s="115"/>
      <c r="AM269" s="115"/>
      <c r="AN269" s="115"/>
      <c r="AO269" s="115"/>
      <c r="AP269" s="116"/>
      <c r="AQ269" s="117" t="s">
        <v>523</v>
      </c>
      <c r="AR269" s="113"/>
      <c r="AS269" s="113"/>
      <c r="AT269" s="113"/>
      <c r="AU269" s="114" t="s">
        <v>524</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399</v>
      </c>
      <c r="D301" s="118"/>
      <c r="E301" s="118"/>
      <c r="F301" s="118"/>
      <c r="G301" s="118"/>
      <c r="H301" s="118"/>
      <c r="I301" s="118"/>
      <c r="J301" s="118"/>
      <c r="K301" s="118"/>
      <c r="L301" s="118"/>
      <c r="M301" s="118" t="s">
        <v>400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401</v>
      </c>
      <c r="AL301" s="118"/>
      <c r="AM301" s="118"/>
      <c r="AN301" s="118"/>
      <c r="AO301" s="118"/>
      <c r="AP301" s="118"/>
      <c r="AQ301" s="118" t="s">
        <v>23</v>
      </c>
      <c r="AR301" s="118"/>
      <c r="AS301" s="118"/>
      <c r="AT301" s="118"/>
      <c r="AU301" s="120" t="s">
        <v>24</v>
      </c>
      <c r="AV301" s="121"/>
      <c r="AW301" s="121"/>
      <c r="AX301" s="122"/>
    </row>
    <row r="302" spans="1:50" ht="59.25" customHeight="1">
      <c r="A302" s="112">
        <v>1</v>
      </c>
      <c r="B302" s="112">
        <v>1</v>
      </c>
      <c r="C302" s="117" t="s">
        <v>519</v>
      </c>
      <c r="D302" s="113"/>
      <c r="E302" s="113"/>
      <c r="F302" s="113"/>
      <c r="G302" s="113"/>
      <c r="H302" s="113"/>
      <c r="I302" s="113"/>
      <c r="J302" s="113"/>
      <c r="K302" s="113"/>
      <c r="L302" s="113"/>
      <c r="M302" s="117" t="s">
        <v>520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660</v>
      </c>
      <c r="AL302" s="115"/>
      <c r="AM302" s="115"/>
      <c r="AN302" s="115"/>
      <c r="AO302" s="115"/>
      <c r="AP302" s="116"/>
      <c r="AQ302" s="117" t="s">
        <v>523</v>
      </c>
      <c r="AR302" s="113"/>
      <c r="AS302" s="113"/>
      <c r="AT302" s="113"/>
      <c r="AU302" s="114" t="s">
        <v>462</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399</v>
      </c>
      <c r="D334" s="118"/>
      <c r="E334" s="118"/>
      <c r="F334" s="118"/>
      <c r="G334" s="118"/>
      <c r="H334" s="118"/>
      <c r="I334" s="118"/>
      <c r="J334" s="118"/>
      <c r="K334" s="118"/>
      <c r="L334" s="118"/>
      <c r="M334" s="118" t="s">
        <v>400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401</v>
      </c>
      <c r="AL334" s="118"/>
      <c r="AM334" s="118"/>
      <c r="AN334" s="118"/>
      <c r="AO334" s="118"/>
      <c r="AP334" s="118"/>
      <c r="AQ334" s="118" t="s">
        <v>23</v>
      </c>
      <c r="AR334" s="118"/>
      <c r="AS334" s="118"/>
      <c r="AT334" s="118"/>
      <c r="AU334" s="120" t="s">
        <v>24</v>
      </c>
      <c r="AV334" s="121"/>
      <c r="AW334" s="121"/>
      <c r="AX334" s="122"/>
    </row>
    <row r="335" spans="1:50" ht="36.75" customHeight="1">
      <c r="A335" s="112">
        <v>1</v>
      </c>
      <c r="B335" s="112">
        <v>1</v>
      </c>
      <c r="C335" s="117" t="s">
        <v>521</v>
      </c>
      <c r="D335" s="113"/>
      <c r="E335" s="113"/>
      <c r="F335" s="113"/>
      <c r="G335" s="113"/>
      <c r="H335" s="113"/>
      <c r="I335" s="113"/>
      <c r="J335" s="113"/>
      <c r="K335" s="113"/>
      <c r="L335" s="113"/>
      <c r="M335" s="117" t="s">
        <v>522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610</v>
      </c>
      <c r="AL335" s="115"/>
      <c r="AM335" s="115"/>
      <c r="AN335" s="115"/>
      <c r="AO335" s="115"/>
      <c r="AP335" s="116"/>
      <c r="AQ335" s="117" t="s">
        <v>523</v>
      </c>
      <c r="AR335" s="113"/>
      <c r="AS335" s="113"/>
      <c r="AT335" s="113"/>
      <c r="AU335" s="114" t="s">
        <v>468</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399</v>
      </c>
      <c r="D367" s="118"/>
      <c r="E367" s="118"/>
      <c r="F367" s="118"/>
      <c r="G367" s="118"/>
      <c r="H367" s="118"/>
      <c r="I367" s="118"/>
      <c r="J367" s="118"/>
      <c r="K367" s="118"/>
      <c r="L367" s="118"/>
      <c r="M367" s="118" t="s">
        <v>400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401</v>
      </c>
      <c r="AL367" s="118"/>
      <c r="AM367" s="118"/>
      <c r="AN367" s="118"/>
      <c r="AO367" s="118"/>
      <c r="AP367" s="118"/>
      <c r="AQ367" s="118" t="s">
        <v>23</v>
      </c>
      <c r="AR367" s="118"/>
      <c r="AS367" s="118"/>
      <c r="AT367" s="118"/>
      <c r="AU367" s="120" t="s">
        <v>24</v>
      </c>
      <c r="AV367" s="121"/>
      <c r="AW367" s="121"/>
      <c r="AX367" s="122"/>
    </row>
    <row r="368" spans="1:50" ht="65.25" customHeight="1">
      <c r="A368" s="112">
        <v>1</v>
      </c>
      <c r="B368" s="112">
        <v>1</v>
      </c>
      <c r="C368" s="117" t="s">
        <v>519</v>
      </c>
      <c r="D368" s="113"/>
      <c r="E368" s="113"/>
      <c r="F368" s="113"/>
      <c r="G368" s="113"/>
      <c r="H368" s="113"/>
      <c r="I368" s="113"/>
      <c r="J368" s="113"/>
      <c r="K368" s="113"/>
      <c r="L368" s="113"/>
      <c r="M368" s="117" t="s">
        <v>525</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800</v>
      </c>
      <c r="AL368" s="115"/>
      <c r="AM368" s="115"/>
      <c r="AN368" s="115"/>
      <c r="AO368" s="115"/>
      <c r="AP368" s="116"/>
      <c r="AQ368" s="117" t="s">
        <v>523</v>
      </c>
      <c r="AR368" s="113"/>
      <c r="AS368" s="113"/>
      <c r="AT368" s="113"/>
      <c r="AU368" s="114" t="s">
        <v>462</v>
      </c>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399</v>
      </c>
      <c r="D400" s="118"/>
      <c r="E400" s="118"/>
      <c r="F400" s="118"/>
      <c r="G400" s="118"/>
      <c r="H400" s="118"/>
      <c r="I400" s="118"/>
      <c r="J400" s="118"/>
      <c r="K400" s="118"/>
      <c r="L400" s="118"/>
      <c r="M400" s="118" t="s">
        <v>400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401</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482</v>
      </c>
      <c r="D401" s="113"/>
      <c r="E401" s="113"/>
      <c r="F401" s="113"/>
      <c r="G401" s="113"/>
      <c r="H401" s="113"/>
      <c r="I401" s="113"/>
      <c r="J401" s="113"/>
      <c r="K401" s="113"/>
      <c r="L401" s="113"/>
      <c r="M401" s="117" t="s">
        <v>526</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740</v>
      </c>
      <c r="AL401" s="115"/>
      <c r="AM401" s="115"/>
      <c r="AN401" s="115"/>
      <c r="AO401" s="115"/>
      <c r="AP401" s="116"/>
      <c r="AQ401" s="117" t="s">
        <v>523</v>
      </c>
      <c r="AR401" s="113"/>
      <c r="AS401" s="113"/>
      <c r="AT401" s="113"/>
      <c r="AU401" s="114" t="s">
        <v>462</v>
      </c>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399</v>
      </c>
      <c r="D433" s="118"/>
      <c r="E433" s="118"/>
      <c r="F433" s="118"/>
      <c r="G433" s="118"/>
      <c r="H433" s="118"/>
      <c r="I433" s="118"/>
      <c r="J433" s="118"/>
      <c r="K433" s="118"/>
      <c r="L433" s="118"/>
      <c r="M433" s="118" t="s">
        <v>400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401</v>
      </c>
      <c r="AL433" s="118"/>
      <c r="AM433" s="118"/>
      <c r="AN433" s="118"/>
      <c r="AO433" s="118"/>
      <c r="AP433" s="118"/>
      <c r="AQ433" s="118" t="s">
        <v>23</v>
      </c>
      <c r="AR433" s="118"/>
      <c r="AS433" s="118"/>
      <c r="AT433" s="118"/>
      <c r="AU433" s="120" t="s">
        <v>24</v>
      </c>
      <c r="AV433" s="121"/>
      <c r="AW433" s="121"/>
      <c r="AX433" s="122"/>
    </row>
    <row r="434" spans="1:50" ht="81" customHeight="1">
      <c r="A434" s="112">
        <v>1</v>
      </c>
      <c r="B434" s="112">
        <v>1</v>
      </c>
      <c r="C434" s="117" t="s">
        <v>519</v>
      </c>
      <c r="D434" s="113"/>
      <c r="E434" s="113"/>
      <c r="F434" s="113"/>
      <c r="G434" s="113"/>
      <c r="H434" s="113"/>
      <c r="I434" s="113"/>
      <c r="J434" s="113"/>
      <c r="K434" s="113"/>
      <c r="L434" s="113"/>
      <c r="M434" s="117" t="s">
        <v>527</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200</v>
      </c>
      <c r="AL434" s="115"/>
      <c r="AM434" s="115"/>
      <c r="AN434" s="115"/>
      <c r="AO434" s="115"/>
      <c r="AP434" s="116"/>
      <c r="AQ434" s="117" t="s">
        <v>523</v>
      </c>
      <c r="AR434" s="113"/>
      <c r="AS434" s="113"/>
      <c r="AT434" s="113"/>
      <c r="AU434" s="114" t="s">
        <v>462</v>
      </c>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399</v>
      </c>
      <c r="D466" s="118"/>
      <c r="E466" s="118"/>
      <c r="F466" s="118"/>
      <c r="G466" s="118"/>
      <c r="H466" s="118"/>
      <c r="I466" s="118"/>
      <c r="J466" s="118"/>
      <c r="K466" s="118"/>
      <c r="L466" s="118"/>
      <c r="M466" s="118" t="s">
        <v>400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401</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7" t="s">
        <v>482</v>
      </c>
      <c r="D467" s="113"/>
      <c r="E467" s="113"/>
      <c r="F467" s="113"/>
      <c r="G467" s="113"/>
      <c r="H467" s="113"/>
      <c r="I467" s="113"/>
      <c r="J467" s="113"/>
      <c r="K467" s="113"/>
      <c r="L467" s="113"/>
      <c r="M467" s="117" t="s">
        <v>528</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185</v>
      </c>
      <c r="AL467" s="115"/>
      <c r="AM467" s="115"/>
      <c r="AN467" s="115"/>
      <c r="AO467" s="115"/>
      <c r="AP467" s="116"/>
      <c r="AQ467" s="117" t="s">
        <v>523</v>
      </c>
      <c r="AR467" s="113"/>
      <c r="AS467" s="113"/>
      <c r="AT467" s="113"/>
      <c r="AU467" s="114" t="s">
        <v>462</v>
      </c>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T69:AX69">
    <cfRule type="expression" dxfId="943" priority="467">
      <formula>IF(RIGHT(TEXT(AT69,"0.#"),1)=".",FALSE,TRUE)</formula>
    </cfRule>
    <cfRule type="expression" dxfId="942" priority="468">
      <formula>IF(RIGHT(TEXT(AT69,"0.#"),1)=".",TRUE,FALSE)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95:AI95 AE92:AI92 AE89:AI89 AE86:AI86">
    <cfRule type="expression" dxfId="919" priority="231">
      <formula>IF(RIGHT(TEXT(AE86,"0.#"),1)=".",FALSE,TRUE)</formula>
    </cfRule>
    <cfRule type="expression" dxfId="918" priority="232">
      <formula>IF(RIGHT(TEXT(AE86,"0.#"),1)=".",TRUE,FALSE)</formula>
    </cfRule>
  </conditionalFormatting>
  <conditionalFormatting sqref="AJ95:AX95 AJ92:AX92 AJ89:AX89 AJ86:AX86">
    <cfRule type="expression" dxfId="917" priority="229">
      <formula>IF(RIGHT(TEXT(AJ86,"0.#"),1)=".",FALSE,TRUE)</formula>
    </cfRule>
    <cfRule type="expression" dxfId="916" priority="230">
      <formula>IF(RIGHT(TEXT(AJ86,"0.#"),1)=".",TRUE,FALSE)</formula>
    </cfRule>
  </conditionalFormatting>
  <conditionalFormatting sqref="L100:L103 L98">
    <cfRule type="expression" dxfId="915" priority="227">
      <formula>IF(RIGHT(TEXT(L98,"0.#"),1)=".",FALSE,TRUE)</formula>
    </cfRule>
    <cfRule type="expression" dxfId="914" priority="228">
      <formula>IF(RIGHT(TEXT(L98,"0.#"),1)=".",TRUE,FALSE)</formula>
    </cfRule>
  </conditionalFormatting>
  <conditionalFormatting sqref="R98">
    <cfRule type="expression" dxfId="913" priority="223">
      <formula>IF(RIGHT(TEXT(R98,"0.#"),1)=".",FALSE,TRUE)</formula>
    </cfRule>
    <cfRule type="expression" dxfId="912" priority="224">
      <formula>IF(RIGHT(TEXT(R98,"0.#"),1)=".",TRUE,FALSE)</formula>
    </cfRule>
  </conditionalFormatting>
  <conditionalFormatting sqref="R99:R103">
    <cfRule type="expression" dxfId="911" priority="221">
      <formula>IF(RIGHT(TEXT(R99,"0.#"),1)=".",FALSE,TRUE)</formula>
    </cfRule>
    <cfRule type="expression" dxfId="910" priority="222">
      <formula>IF(RIGHT(TEXT(R99,"0.#"),1)=".",TRUE,FALSE)</formula>
    </cfRule>
  </conditionalFormatting>
  <conditionalFormatting sqref="Y182:Y189 Y180">
    <cfRule type="expression" dxfId="909" priority="219">
      <formula>IF(RIGHT(TEXT(Y180,"0.#"),1)=".",FALSE,TRUE)</formula>
    </cfRule>
    <cfRule type="expression" dxfId="908" priority="220">
      <formula>IF(RIGHT(TEXT(Y180,"0.#"),1)=".",TRUE,FALSE)</formula>
    </cfRule>
  </conditionalFormatting>
  <conditionalFormatting sqref="AU181">
    <cfRule type="expression" dxfId="907" priority="217">
      <formula>IF(RIGHT(TEXT(AU181,"0.#"),1)=".",FALSE,TRUE)</formula>
    </cfRule>
    <cfRule type="expression" dxfId="906" priority="218">
      <formula>IF(RIGHT(TEXT(AU181,"0.#"),1)=".",TRUE,FALSE)</formula>
    </cfRule>
  </conditionalFormatting>
  <conditionalFormatting sqref="AU190">
    <cfRule type="expression" dxfId="905" priority="215">
      <formula>IF(RIGHT(TEXT(AU190,"0.#"),1)=".",FALSE,TRUE)</formula>
    </cfRule>
    <cfRule type="expression" dxfId="904" priority="216">
      <formula>IF(RIGHT(TEXT(AU190,"0.#"),1)=".",TRUE,FALSE)</formula>
    </cfRule>
  </conditionalFormatting>
  <conditionalFormatting sqref="AU182:AU189 AU180">
    <cfRule type="expression" dxfId="903" priority="213">
      <formula>IF(RIGHT(TEXT(AU180,"0.#"),1)=".",FALSE,TRUE)</formula>
    </cfRule>
    <cfRule type="expression" dxfId="902" priority="214">
      <formula>IF(RIGHT(TEXT(AU180,"0.#"),1)=".",TRUE,FALSE)</formula>
    </cfRule>
  </conditionalFormatting>
  <conditionalFormatting sqref="Y220 Y207 Y194">
    <cfRule type="expression" dxfId="901" priority="199">
      <formula>IF(RIGHT(TEXT(Y194,"0.#"),1)=".",FALSE,TRUE)</formula>
    </cfRule>
    <cfRule type="expression" dxfId="900" priority="200">
      <formula>IF(RIGHT(TEXT(Y194,"0.#"),1)=".",TRUE,FALSE)</formula>
    </cfRule>
  </conditionalFormatting>
  <conditionalFormatting sqref="Y229 Y216 Y203">
    <cfRule type="expression" dxfId="899" priority="197">
      <formula>IF(RIGHT(TEXT(Y203,"0.#"),1)=".",FALSE,TRUE)</formula>
    </cfRule>
    <cfRule type="expression" dxfId="898" priority="198">
      <formula>IF(RIGHT(TEXT(Y203,"0.#"),1)=".",TRUE,FALSE)</formula>
    </cfRule>
  </conditionalFormatting>
  <conditionalFormatting sqref="Y221:Y228 Y219 Y208:Y215 Y206 Y195:Y202 Y193">
    <cfRule type="expression" dxfId="897" priority="195">
      <formula>IF(RIGHT(TEXT(Y193,"0.#"),1)=".",FALSE,TRUE)</formula>
    </cfRule>
    <cfRule type="expression" dxfId="896" priority="196">
      <formula>IF(RIGHT(TEXT(Y193,"0.#"),1)=".",TRUE,FALSE)</formula>
    </cfRule>
  </conditionalFormatting>
  <conditionalFormatting sqref="AU220 AU207 AU194">
    <cfRule type="expression" dxfId="895" priority="193">
      <formula>IF(RIGHT(TEXT(AU194,"0.#"),1)=".",FALSE,TRUE)</formula>
    </cfRule>
    <cfRule type="expression" dxfId="894" priority="194">
      <formula>IF(RIGHT(TEXT(AU194,"0.#"),1)=".",TRUE,FALSE)</formula>
    </cfRule>
  </conditionalFormatting>
  <conditionalFormatting sqref="AU229 AU216 AU203">
    <cfRule type="expression" dxfId="893" priority="191">
      <formula>IF(RIGHT(TEXT(AU203,"0.#"),1)=".",FALSE,TRUE)</formula>
    </cfRule>
    <cfRule type="expression" dxfId="892" priority="192">
      <formula>IF(RIGHT(TEXT(AU203,"0.#"),1)=".",TRUE,FALSE)</formula>
    </cfRule>
  </conditionalFormatting>
  <conditionalFormatting sqref="AU221:AU228 AU219 AU208:AU215 AU206 AU195:AU202 AU193">
    <cfRule type="expression" dxfId="891" priority="189">
      <formula>IF(RIGHT(TEXT(AU193,"0.#"),1)=".",FALSE,TRUE)</formula>
    </cfRule>
    <cfRule type="expression" dxfId="890" priority="190">
      <formula>IF(RIGHT(TEXT(AU193,"0.#"),1)=".",TRUE,FALSE)</formula>
    </cfRule>
  </conditionalFormatting>
  <conditionalFormatting sqref="AE56:AI56">
    <cfRule type="expression" dxfId="889" priority="163">
      <formula>IF(AND(AE56&gt;=0, RIGHT(TEXT(AE56,"0.#"),1)&lt;&gt;"."),TRUE,FALSE)</formula>
    </cfRule>
    <cfRule type="expression" dxfId="888" priority="164">
      <formula>IF(AND(AE56&gt;=0, RIGHT(TEXT(AE56,"0.#"),1)="."),TRUE,FALSE)</formula>
    </cfRule>
    <cfRule type="expression" dxfId="887" priority="165">
      <formula>IF(AND(AE56&lt;0, RIGHT(TEXT(AE56,"0.#"),1)&lt;&gt;"."),TRUE,FALSE)</formula>
    </cfRule>
    <cfRule type="expression" dxfId="886" priority="166">
      <formula>IF(AND(AE56&lt;0, RIGHT(TEXT(AE56,"0.#"),1)="."),TRUE,FALSE)</formula>
    </cfRule>
  </conditionalFormatting>
  <conditionalFormatting sqref="AJ56:AS56">
    <cfRule type="expression" dxfId="885" priority="159">
      <formula>IF(AND(AJ56&gt;=0, RIGHT(TEXT(AJ56,"0.#"),1)&lt;&gt;"."),TRUE,FALSE)</formula>
    </cfRule>
    <cfRule type="expression" dxfId="884" priority="160">
      <formula>IF(AND(AJ56&gt;=0, RIGHT(TEXT(AJ56,"0.#"),1)="."),TRUE,FALSE)</formula>
    </cfRule>
    <cfRule type="expression" dxfId="883" priority="161">
      <formula>IF(AND(AJ56&lt;0, RIGHT(TEXT(AJ56,"0.#"),1)&lt;&gt;"."),TRUE,FALSE)</formula>
    </cfRule>
    <cfRule type="expression" dxfId="882" priority="162">
      <formula>IF(AND(AJ56&lt;0, RIGHT(TEXT(AJ56,"0.#"),1)="."),TRUE,FALSE)</formula>
    </cfRule>
  </conditionalFormatting>
  <conditionalFormatting sqref="AK237:AK265">
    <cfRule type="expression" dxfId="881" priority="147">
      <formula>IF(RIGHT(TEXT(AK237,"0.#"),1)=".",FALSE,TRUE)</formula>
    </cfRule>
    <cfRule type="expression" dxfId="880" priority="148">
      <formula>IF(RIGHT(TEXT(AK237,"0.#"),1)=".",TRUE,FALSE)</formula>
    </cfRule>
  </conditionalFormatting>
  <conditionalFormatting sqref="AU237:AX265">
    <cfRule type="expression" dxfId="879" priority="143">
      <formula>IF(AND(AU237&gt;=0, RIGHT(TEXT(AU237,"0.#"),1)&lt;&gt;"."),TRUE,FALSE)</formula>
    </cfRule>
    <cfRule type="expression" dxfId="878" priority="144">
      <formula>IF(AND(AU237&gt;=0, RIGHT(TEXT(AU237,"0.#"),1)="."),TRUE,FALSE)</formula>
    </cfRule>
    <cfRule type="expression" dxfId="877" priority="145">
      <formula>IF(AND(AU237&lt;0, RIGHT(TEXT(AU237,"0.#"),1)&lt;&gt;"."),TRUE,FALSE)</formula>
    </cfRule>
    <cfRule type="expression" dxfId="876" priority="146">
      <formula>IF(AND(AU237&lt;0, RIGHT(TEXT(AU237,"0.#"),1)="."),TRUE,FALSE)</formula>
    </cfRule>
  </conditionalFormatting>
  <conditionalFormatting sqref="AK269">
    <cfRule type="expression" dxfId="875" priority="141">
      <formula>IF(RIGHT(TEXT(AK269,"0.#"),1)=".",FALSE,TRUE)</formula>
    </cfRule>
    <cfRule type="expression" dxfId="874" priority="142">
      <formula>IF(RIGHT(TEXT(AK269,"0.#"),1)=".",TRUE,FALSE)</formula>
    </cfRule>
  </conditionalFormatting>
  <conditionalFormatting sqref="AU269:AX269">
    <cfRule type="expression" dxfId="873" priority="137">
      <formula>IF(AND(AU269&gt;=0, RIGHT(TEXT(AU269,"0.#"),1)&lt;&gt;"."),TRUE,FALSE)</formula>
    </cfRule>
    <cfRule type="expression" dxfId="872" priority="138">
      <formula>IF(AND(AU269&gt;=0, RIGHT(TEXT(AU269,"0.#"),1)="."),TRUE,FALSE)</formula>
    </cfRule>
    <cfRule type="expression" dxfId="871" priority="139">
      <formula>IF(AND(AU269&lt;0, RIGHT(TEXT(AU269,"0.#"),1)&lt;&gt;"."),TRUE,FALSE)</formula>
    </cfRule>
    <cfRule type="expression" dxfId="870" priority="140">
      <formula>IF(AND(AU269&lt;0, RIGHT(TEXT(AU269,"0.#"),1)="."),TRUE,FALSE)</formula>
    </cfRule>
  </conditionalFormatting>
  <conditionalFormatting sqref="AK270:AK298">
    <cfRule type="expression" dxfId="869" priority="135">
      <formula>IF(RIGHT(TEXT(AK270,"0.#"),1)=".",FALSE,TRUE)</formula>
    </cfRule>
    <cfRule type="expression" dxfId="868" priority="136">
      <formula>IF(RIGHT(TEXT(AK270,"0.#"),1)=".",TRUE,FALSE)</formula>
    </cfRule>
  </conditionalFormatting>
  <conditionalFormatting sqref="AU270:AX298">
    <cfRule type="expression" dxfId="867" priority="131">
      <formula>IF(AND(AU270&gt;=0, RIGHT(TEXT(AU270,"0.#"),1)&lt;&gt;"."),TRUE,FALSE)</formula>
    </cfRule>
    <cfRule type="expression" dxfId="866" priority="132">
      <formula>IF(AND(AU270&gt;=0, RIGHT(TEXT(AU270,"0.#"),1)="."),TRUE,FALSE)</formula>
    </cfRule>
    <cfRule type="expression" dxfId="865" priority="133">
      <formula>IF(AND(AU270&lt;0, RIGHT(TEXT(AU270,"0.#"),1)&lt;&gt;"."),TRUE,FALSE)</formula>
    </cfRule>
    <cfRule type="expression" dxfId="864" priority="134">
      <formula>IF(AND(AU270&lt;0, RIGHT(TEXT(AU270,"0.#"),1)="."),TRUE,FALSE)</formula>
    </cfRule>
  </conditionalFormatting>
  <conditionalFormatting sqref="AK302">
    <cfRule type="expression" dxfId="863" priority="129">
      <formula>IF(RIGHT(TEXT(AK302,"0.#"),1)=".",FALSE,TRUE)</formula>
    </cfRule>
    <cfRule type="expression" dxfId="862" priority="130">
      <formula>IF(RIGHT(TEXT(AK302,"0.#"),1)=".",TRUE,FALSE)</formula>
    </cfRule>
  </conditionalFormatting>
  <conditionalFormatting sqref="AU302:AX302">
    <cfRule type="expression" dxfId="861" priority="125">
      <formula>IF(AND(AU302&gt;=0, RIGHT(TEXT(AU302,"0.#"),1)&lt;&gt;"."),TRUE,FALSE)</formula>
    </cfRule>
    <cfRule type="expression" dxfId="860" priority="126">
      <formula>IF(AND(AU302&gt;=0, RIGHT(TEXT(AU302,"0.#"),1)="."),TRUE,FALSE)</formula>
    </cfRule>
    <cfRule type="expression" dxfId="859" priority="127">
      <formula>IF(AND(AU302&lt;0, RIGHT(TEXT(AU302,"0.#"),1)&lt;&gt;"."),TRUE,FALSE)</formula>
    </cfRule>
    <cfRule type="expression" dxfId="858" priority="128">
      <formula>IF(AND(AU302&lt;0, RIGHT(TEXT(AU302,"0.#"),1)="."),TRUE,FALSE)</formula>
    </cfRule>
  </conditionalFormatting>
  <conditionalFormatting sqref="AK303:AK331">
    <cfRule type="expression" dxfId="857" priority="123">
      <formula>IF(RIGHT(TEXT(AK303,"0.#"),1)=".",FALSE,TRUE)</formula>
    </cfRule>
    <cfRule type="expression" dxfId="856" priority="124">
      <formula>IF(RIGHT(TEXT(AK303,"0.#"),1)=".",TRUE,FALSE)</formula>
    </cfRule>
  </conditionalFormatting>
  <conditionalFormatting sqref="AU303:AX331">
    <cfRule type="expression" dxfId="855" priority="119">
      <formula>IF(AND(AU303&gt;=0, RIGHT(TEXT(AU303,"0.#"),1)&lt;&gt;"."),TRUE,FALSE)</formula>
    </cfRule>
    <cfRule type="expression" dxfId="854" priority="120">
      <formula>IF(AND(AU303&gt;=0, RIGHT(TEXT(AU303,"0.#"),1)="."),TRUE,FALSE)</formula>
    </cfRule>
    <cfRule type="expression" dxfId="853" priority="121">
      <formula>IF(AND(AU303&lt;0, RIGHT(TEXT(AU303,"0.#"),1)&lt;&gt;"."),TRUE,FALSE)</formula>
    </cfRule>
    <cfRule type="expression" dxfId="852" priority="122">
      <formula>IF(AND(AU303&lt;0, RIGHT(TEXT(AU303,"0.#"),1)="."),TRUE,FALSE)</formula>
    </cfRule>
  </conditionalFormatting>
  <conditionalFormatting sqref="AK335">
    <cfRule type="expression" dxfId="851" priority="117">
      <formula>IF(RIGHT(TEXT(AK335,"0.#"),1)=".",FALSE,TRUE)</formula>
    </cfRule>
    <cfRule type="expression" dxfId="850" priority="118">
      <formula>IF(RIGHT(TEXT(AK335,"0.#"),1)=".",TRUE,FALSE)</formula>
    </cfRule>
  </conditionalFormatting>
  <conditionalFormatting sqref="AU335:AX335">
    <cfRule type="expression" dxfId="849" priority="113">
      <formula>IF(AND(AU335&gt;=0, RIGHT(TEXT(AU335,"0.#"),1)&lt;&gt;"."),TRUE,FALSE)</formula>
    </cfRule>
    <cfRule type="expression" dxfId="848" priority="114">
      <formula>IF(AND(AU335&gt;=0, RIGHT(TEXT(AU335,"0.#"),1)="."),TRUE,FALSE)</formula>
    </cfRule>
    <cfRule type="expression" dxfId="847" priority="115">
      <formula>IF(AND(AU335&lt;0, RIGHT(TEXT(AU335,"0.#"),1)&lt;&gt;"."),TRUE,FALSE)</formula>
    </cfRule>
    <cfRule type="expression" dxfId="846" priority="116">
      <formula>IF(AND(AU335&lt;0, RIGHT(TEXT(AU335,"0.#"),1)="."),TRUE,FALSE)</formula>
    </cfRule>
  </conditionalFormatting>
  <conditionalFormatting sqref="AK336:AK364">
    <cfRule type="expression" dxfId="845" priority="111">
      <formula>IF(RIGHT(TEXT(AK336,"0.#"),1)=".",FALSE,TRUE)</formula>
    </cfRule>
    <cfRule type="expression" dxfId="844" priority="112">
      <formula>IF(RIGHT(TEXT(AK336,"0.#"),1)=".",TRUE,FALSE)</formula>
    </cfRule>
  </conditionalFormatting>
  <conditionalFormatting sqref="AU336:AX364">
    <cfRule type="expression" dxfId="843" priority="107">
      <formula>IF(AND(AU336&gt;=0, RIGHT(TEXT(AU336,"0.#"),1)&lt;&gt;"."),TRUE,FALSE)</formula>
    </cfRule>
    <cfRule type="expression" dxfId="842" priority="108">
      <formula>IF(AND(AU336&gt;=0, RIGHT(TEXT(AU336,"0.#"),1)="."),TRUE,FALSE)</formula>
    </cfRule>
    <cfRule type="expression" dxfId="841" priority="109">
      <formula>IF(AND(AU336&lt;0, RIGHT(TEXT(AU336,"0.#"),1)&lt;&gt;"."),TRUE,FALSE)</formula>
    </cfRule>
    <cfRule type="expression" dxfId="840" priority="110">
      <formula>IF(AND(AU336&lt;0, RIGHT(TEXT(AU336,"0.#"),1)="."),TRUE,FALSE)</formula>
    </cfRule>
  </conditionalFormatting>
  <conditionalFormatting sqref="AK368">
    <cfRule type="expression" dxfId="839" priority="105">
      <formula>IF(RIGHT(TEXT(AK368,"0.#"),1)=".",FALSE,TRUE)</formula>
    </cfRule>
    <cfRule type="expression" dxfId="838" priority="106">
      <formula>IF(RIGHT(TEXT(AK368,"0.#"),1)=".",TRUE,FALSE)</formula>
    </cfRule>
  </conditionalFormatting>
  <conditionalFormatting sqref="AU368:AX368">
    <cfRule type="expression" dxfId="837" priority="101">
      <formula>IF(AND(AU368&gt;=0, RIGHT(TEXT(AU368,"0.#"),1)&lt;&gt;"."),TRUE,FALSE)</formula>
    </cfRule>
    <cfRule type="expression" dxfId="836" priority="102">
      <formula>IF(AND(AU368&gt;=0, RIGHT(TEXT(AU368,"0.#"),1)="."),TRUE,FALSE)</formula>
    </cfRule>
    <cfRule type="expression" dxfId="835" priority="103">
      <formula>IF(AND(AU368&lt;0, RIGHT(TEXT(AU368,"0.#"),1)&lt;&gt;"."),TRUE,FALSE)</formula>
    </cfRule>
    <cfRule type="expression" dxfId="834" priority="104">
      <formula>IF(AND(AU368&lt;0, RIGHT(TEXT(AU368,"0.#"),1)="."),TRUE,FALSE)</formula>
    </cfRule>
  </conditionalFormatting>
  <conditionalFormatting sqref="AK369:AK397">
    <cfRule type="expression" dxfId="833" priority="99">
      <formula>IF(RIGHT(TEXT(AK369,"0.#"),1)=".",FALSE,TRUE)</formula>
    </cfRule>
    <cfRule type="expression" dxfId="832" priority="100">
      <formula>IF(RIGHT(TEXT(AK369,"0.#"),1)=".",TRUE,FALSE)</formula>
    </cfRule>
  </conditionalFormatting>
  <conditionalFormatting sqref="AU369:AX397">
    <cfRule type="expression" dxfId="831" priority="95">
      <formula>IF(AND(AU369&gt;=0, RIGHT(TEXT(AU369,"0.#"),1)&lt;&gt;"."),TRUE,FALSE)</formula>
    </cfRule>
    <cfRule type="expression" dxfId="830" priority="96">
      <formula>IF(AND(AU369&gt;=0, RIGHT(TEXT(AU369,"0.#"),1)="."),TRUE,FALSE)</formula>
    </cfRule>
    <cfRule type="expression" dxfId="829" priority="97">
      <formula>IF(AND(AU369&lt;0, RIGHT(TEXT(AU369,"0.#"),1)&lt;&gt;"."),TRUE,FALSE)</formula>
    </cfRule>
    <cfRule type="expression" dxfId="828" priority="98">
      <formula>IF(AND(AU369&lt;0, RIGHT(TEXT(AU369,"0.#"),1)="."),TRUE,FALSE)</formula>
    </cfRule>
  </conditionalFormatting>
  <conditionalFormatting sqref="AK401">
    <cfRule type="expression" dxfId="827" priority="93">
      <formula>IF(RIGHT(TEXT(AK401,"0.#"),1)=".",FALSE,TRUE)</formula>
    </cfRule>
    <cfRule type="expression" dxfId="826" priority="94">
      <formula>IF(RIGHT(TEXT(AK401,"0.#"),1)=".",TRUE,FALSE)</formula>
    </cfRule>
  </conditionalFormatting>
  <conditionalFormatting sqref="AU401:AX401">
    <cfRule type="expression" dxfId="825" priority="89">
      <formula>IF(AND(AU401&gt;=0, RIGHT(TEXT(AU401,"0.#"),1)&lt;&gt;"."),TRUE,FALSE)</formula>
    </cfRule>
    <cfRule type="expression" dxfId="824" priority="90">
      <formula>IF(AND(AU401&gt;=0, RIGHT(TEXT(AU401,"0.#"),1)="."),TRUE,FALSE)</formula>
    </cfRule>
    <cfRule type="expression" dxfId="823" priority="91">
      <formula>IF(AND(AU401&lt;0, RIGHT(TEXT(AU401,"0.#"),1)&lt;&gt;"."),TRUE,FALSE)</formula>
    </cfRule>
    <cfRule type="expression" dxfId="822" priority="92">
      <formula>IF(AND(AU401&lt;0, RIGHT(TEXT(AU401,"0.#"),1)="."),TRUE,FALSE)</formula>
    </cfRule>
  </conditionalFormatting>
  <conditionalFormatting sqref="AK402:AK430">
    <cfRule type="expression" dxfId="821" priority="87">
      <formula>IF(RIGHT(TEXT(AK402,"0.#"),1)=".",FALSE,TRUE)</formula>
    </cfRule>
    <cfRule type="expression" dxfId="820" priority="88">
      <formula>IF(RIGHT(TEXT(AK402,"0.#"),1)=".",TRUE,FALSE)</formula>
    </cfRule>
  </conditionalFormatting>
  <conditionalFormatting sqref="AU402:AX430">
    <cfRule type="expression" dxfId="819" priority="83">
      <formula>IF(AND(AU402&gt;=0, RIGHT(TEXT(AU402,"0.#"),1)&lt;&gt;"."),TRUE,FALSE)</formula>
    </cfRule>
    <cfRule type="expression" dxfId="818" priority="84">
      <formula>IF(AND(AU402&gt;=0, RIGHT(TEXT(AU402,"0.#"),1)="."),TRUE,FALSE)</formula>
    </cfRule>
    <cfRule type="expression" dxfId="817" priority="85">
      <formula>IF(AND(AU402&lt;0, RIGHT(TEXT(AU402,"0.#"),1)&lt;&gt;"."),TRUE,FALSE)</formula>
    </cfRule>
    <cfRule type="expression" dxfId="816" priority="86">
      <formula>IF(AND(AU402&lt;0, RIGHT(TEXT(AU402,"0.#"),1)="."),TRUE,FALSE)</formula>
    </cfRule>
  </conditionalFormatting>
  <conditionalFormatting sqref="AK434">
    <cfRule type="expression" dxfId="815" priority="81">
      <formula>IF(RIGHT(TEXT(AK434,"0.#"),1)=".",FALSE,TRUE)</formula>
    </cfRule>
    <cfRule type="expression" dxfId="814" priority="82">
      <formula>IF(RIGHT(TEXT(AK434,"0.#"),1)=".",TRUE,FALSE)</formula>
    </cfRule>
  </conditionalFormatting>
  <conditionalFormatting sqref="AU434:AX434">
    <cfRule type="expression" dxfId="813" priority="77">
      <formula>IF(AND(AU434&gt;=0, RIGHT(TEXT(AU434,"0.#"),1)&lt;&gt;"."),TRUE,FALSE)</formula>
    </cfRule>
    <cfRule type="expression" dxfId="812" priority="78">
      <formula>IF(AND(AU434&gt;=0, RIGHT(TEXT(AU434,"0.#"),1)="."),TRUE,FALSE)</formula>
    </cfRule>
    <cfRule type="expression" dxfId="811" priority="79">
      <formula>IF(AND(AU434&lt;0, RIGHT(TEXT(AU434,"0.#"),1)&lt;&gt;"."),TRUE,FALSE)</formula>
    </cfRule>
    <cfRule type="expression" dxfId="810" priority="80">
      <formula>IF(AND(AU434&lt;0, RIGHT(TEXT(AU434,"0.#"),1)="."),TRUE,FALSE)</formula>
    </cfRule>
  </conditionalFormatting>
  <conditionalFormatting sqref="AK435:AK463">
    <cfRule type="expression" dxfId="809" priority="75">
      <formula>IF(RIGHT(TEXT(AK435,"0.#"),1)=".",FALSE,TRUE)</formula>
    </cfRule>
    <cfRule type="expression" dxfId="808" priority="76">
      <formula>IF(RIGHT(TEXT(AK435,"0.#"),1)=".",TRUE,FALSE)</formula>
    </cfRule>
  </conditionalFormatting>
  <conditionalFormatting sqref="AU435:AX463">
    <cfRule type="expression" dxfId="807" priority="71">
      <formula>IF(AND(AU435&gt;=0, RIGHT(TEXT(AU435,"0.#"),1)&lt;&gt;"."),TRUE,FALSE)</formula>
    </cfRule>
    <cfRule type="expression" dxfId="806" priority="72">
      <formula>IF(AND(AU435&gt;=0, RIGHT(TEXT(AU435,"0.#"),1)="."),TRUE,FALSE)</formula>
    </cfRule>
    <cfRule type="expression" dxfId="805" priority="73">
      <formula>IF(AND(AU435&lt;0, RIGHT(TEXT(AU435,"0.#"),1)&lt;&gt;"."),TRUE,FALSE)</formula>
    </cfRule>
    <cfRule type="expression" dxfId="804" priority="74">
      <formula>IF(AND(AU435&lt;0, RIGHT(TEXT(AU435,"0.#"),1)="."),TRUE,FALSE)</formula>
    </cfRule>
  </conditionalFormatting>
  <conditionalFormatting sqref="AK467">
    <cfRule type="expression" dxfId="803" priority="69">
      <formula>IF(RIGHT(TEXT(AK467,"0.#"),1)=".",FALSE,TRUE)</formula>
    </cfRule>
    <cfRule type="expression" dxfId="802" priority="70">
      <formula>IF(RIGHT(TEXT(AK467,"0.#"),1)=".",TRUE,FALSE)</formula>
    </cfRule>
  </conditionalFormatting>
  <conditionalFormatting sqref="AU467:AX467">
    <cfRule type="expression" dxfId="801" priority="65">
      <formula>IF(AND(AU467&gt;=0, RIGHT(TEXT(AU467,"0.#"),1)&lt;&gt;"."),TRUE,FALSE)</formula>
    </cfRule>
    <cfRule type="expression" dxfId="800" priority="66">
      <formula>IF(AND(AU467&gt;=0, RIGHT(TEXT(AU467,"0.#"),1)="."),TRUE,FALSE)</formula>
    </cfRule>
    <cfRule type="expression" dxfId="799" priority="67">
      <formula>IF(AND(AU467&lt;0, RIGHT(TEXT(AU467,"0.#"),1)&lt;&gt;"."),TRUE,FALSE)</formula>
    </cfRule>
    <cfRule type="expression" dxfId="798" priority="68">
      <formula>IF(AND(AU467&lt;0, RIGHT(TEXT(AU467,"0.#"),1)="."),TRUE,FALSE)</formula>
    </cfRule>
  </conditionalFormatting>
  <conditionalFormatting sqref="AK468:AK496">
    <cfRule type="expression" dxfId="797" priority="63">
      <formula>IF(RIGHT(TEXT(AK468,"0.#"),1)=".",FALSE,TRUE)</formula>
    </cfRule>
    <cfRule type="expression" dxfId="796" priority="64">
      <formula>IF(RIGHT(TEXT(AK468,"0.#"),1)=".",TRUE,FALSE)</formula>
    </cfRule>
  </conditionalFormatting>
  <conditionalFormatting sqref="AU468:AX496">
    <cfRule type="expression" dxfId="795" priority="59">
      <formula>IF(AND(AU468&gt;=0, RIGHT(TEXT(AU468,"0.#"),1)&lt;&gt;"."),TRUE,FALSE)</formula>
    </cfRule>
    <cfRule type="expression" dxfId="794" priority="60">
      <formula>IF(AND(AU468&gt;=0, RIGHT(TEXT(AU468,"0.#"),1)="."),TRUE,FALSE)</formula>
    </cfRule>
    <cfRule type="expression" dxfId="793" priority="61">
      <formula>IF(AND(AU468&lt;0, RIGHT(TEXT(AU468,"0.#"),1)&lt;&gt;"."),TRUE,FALSE)</formula>
    </cfRule>
    <cfRule type="expression" dxfId="792" priority="62">
      <formula>IF(AND(AU468&lt;0, RIGHT(TEXT(AU468,"0.#"),1)="."),TRUE,FALSE)</formula>
    </cfRule>
  </conditionalFormatting>
  <conditionalFormatting sqref="AE24:AX24 AJ23:AS23">
    <cfRule type="expression" dxfId="791" priority="57">
      <formula>IF(RIGHT(TEXT(AE23,"0.#"),1)=".",FALSE,TRUE)</formula>
    </cfRule>
    <cfRule type="expression" dxfId="790" priority="58">
      <formula>IF(RIGHT(TEXT(AE23,"0.#"),1)=".",TRUE,FALSE)</formula>
    </cfRule>
  </conditionalFormatting>
  <conditionalFormatting sqref="AE25:AI25">
    <cfRule type="expression" dxfId="789" priority="49">
      <formula>IF(AND(AE25&gt;=0, RIGHT(TEXT(AE25,"0.#"),1)&lt;&gt;"."),TRUE,FALSE)</formula>
    </cfRule>
    <cfRule type="expression" dxfId="788" priority="50">
      <formula>IF(AND(AE25&gt;=0, RIGHT(TEXT(AE25,"0.#"),1)="."),TRUE,FALSE)</formula>
    </cfRule>
    <cfRule type="expression" dxfId="787" priority="51">
      <formula>IF(AND(AE25&lt;0, RIGHT(TEXT(AE25,"0.#"),1)&lt;&gt;"."),TRUE,FALSE)</formula>
    </cfRule>
    <cfRule type="expression" dxfId="786" priority="52">
      <formula>IF(AND(AE25&lt;0, RIGHT(TEXT(AE25,"0.#"),1)="."),TRUE,FALSE)</formula>
    </cfRule>
  </conditionalFormatting>
  <conditionalFormatting sqref="AJ25:AS25">
    <cfRule type="expression" dxfId="785" priority="45">
      <formula>IF(AND(AJ25&gt;=0, RIGHT(TEXT(AJ25,"0.#"),1)&lt;&gt;"."),TRUE,FALSE)</formula>
    </cfRule>
    <cfRule type="expression" dxfId="784" priority="46">
      <formula>IF(AND(AJ25&gt;=0, RIGHT(TEXT(AJ25,"0.#"),1)="."),TRUE,FALSE)</formula>
    </cfRule>
    <cfRule type="expression" dxfId="783" priority="47">
      <formula>IF(AND(AJ25&lt;0, RIGHT(TEXT(AJ25,"0.#"),1)&lt;&gt;"."),TRUE,FALSE)</formula>
    </cfRule>
    <cfRule type="expression" dxfId="782" priority="48">
      <formula>IF(AND(AJ25&lt;0, RIGHT(TEXT(AJ25,"0.#"),1)="."),TRUE,FALSE)</formula>
    </cfRule>
  </conditionalFormatting>
  <conditionalFormatting sqref="AU236:AX236">
    <cfRule type="expression" dxfId="781" priority="33">
      <formula>IF(AND(AU236&gt;=0, RIGHT(TEXT(AU236,"0.#"),1)&lt;&gt;"."),TRUE,FALSE)</formula>
    </cfRule>
    <cfRule type="expression" dxfId="780" priority="34">
      <formula>IF(AND(AU236&gt;=0, RIGHT(TEXT(AU236,"0.#"),1)="."),TRUE,FALSE)</formula>
    </cfRule>
    <cfRule type="expression" dxfId="779" priority="35">
      <formula>IF(AND(AU236&lt;0, RIGHT(TEXT(AU236,"0.#"),1)&lt;&gt;"."),TRUE,FALSE)</formula>
    </cfRule>
    <cfRule type="expression" dxfId="778" priority="36">
      <formula>IF(AND(AU236&lt;0, RIGHT(TEXT(AU236,"0.#"),1)="."),TRUE,FALSE)</formula>
    </cfRule>
  </conditionalFormatting>
  <conditionalFormatting sqref="AE43:AI43 AE38:AI38 AE33:AI33 AE28:AI28">
    <cfRule type="expression" dxfId="777" priority="31">
      <formula>IF(RIGHT(TEXT(AE28,"0.#"),1)=".",FALSE,TRUE)</formula>
    </cfRule>
    <cfRule type="expression" dxfId="776" priority="32">
      <formula>IF(RIGHT(TEXT(AE28,"0.#"),1)=".",TRUE,FALSE)</formula>
    </cfRule>
  </conditionalFormatting>
  <conditionalFormatting sqref="AE44:AX44 AJ43:AS43 AE39:AX39 AJ38:AS38 AE34:AX34 AJ33:AS33 AE29:AX29 AJ28:AS28">
    <cfRule type="expression" dxfId="775" priority="29">
      <formula>IF(RIGHT(TEXT(AE28,"0.#"),1)=".",FALSE,TRUE)</formula>
    </cfRule>
    <cfRule type="expression" dxfId="774" priority="30">
      <formula>IF(RIGHT(TEXT(AE28,"0.#"),1)=".",TRUE,FALSE)</formula>
    </cfRule>
  </conditionalFormatting>
  <conditionalFormatting sqref="AE45:AI45 AE40:AI40 AE35:AI35 AE30:AI30">
    <cfRule type="expression" dxfId="773" priority="25">
      <formula>IF(AND(AE30&gt;=0, RIGHT(TEXT(AE30,"0.#"),1)&lt;&gt;"."),TRUE,FALSE)</formula>
    </cfRule>
    <cfRule type="expression" dxfId="772" priority="26">
      <formula>IF(AND(AE30&gt;=0, RIGHT(TEXT(AE30,"0.#"),1)="."),TRUE,FALSE)</formula>
    </cfRule>
    <cfRule type="expression" dxfId="771" priority="27">
      <formula>IF(AND(AE30&lt;0, RIGHT(TEXT(AE30,"0.#"),1)&lt;&gt;"."),TRUE,FALSE)</formula>
    </cfRule>
    <cfRule type="expression" dxfId="770" priority="28">
      <formula>IF(AND(AE30&lt;0, RIGHT(TEXT(AE30,"0.#"),1)="."),TRUE,FALSE)</formula>
    </cfRule>
  </conditionalFormatting>
  <conditionalFormatting sqref="AJ45:AS45 AJ40:AS40 AJ35:AS35 AJ30:AS30">
    <cfRule type="expression" dxfId="769" priority="21">
      <formula>IF(AND(AJ30&gt;=0, RIGHT(TEXT(AJ30,"0.#"),1)&lt;&gt;"."),TRUE,FALSE)</formula>
    </cfRule>
    <cfRule type="expression" dxfId="768" priority="22">
      <formula>IF(AND(AJ30&gt;=0, RIGHT(TEXT(AJ30,"0.#"),1)="."),TRUE,FALSE)</formula>
    </cfRule>
    <cfRule type="expression" dxfId="767" priority="23">
      <formula>IF(AND(AJ30&lt;0, RIGHT(TEXT(AJ30,"0.#"),1)&lt;&gt;"."),TRUE,FALSE)</formula>
    </cfRule>
    <cfRule type="expression" dxfId="766" priority="24">
      <formula>IF(AND(AJ30&lt;0, RIGHT(TEXT(AJ30,"0.#"),1)="."),TRUE,FALSE)</formula>
    </cfRule>
  </conditionalFormatting>
  <conditionalFormatting sqref="AE64:AI64 AE59:AI59">
    <cfRule type="expression" dxfId="765" priority="19">
      <formula>IF(RIGHT(TEXT(AE59,"0.#"),1)=".",FALSE,TRUE)</formula>
    </cfRule>
    <cfRule type="expression" dxfId="764" priority="20">
      <formula>IF(RIGHT(TEXT(AE59,"0.#"),1)=".",TRUE,FALSE)</formula>
    </cfRule>
  </conditionalFormatting>
  <conditionalFormatting sqref="AE65:AX65 AJ64:AS64 AE60:AX60 AJ59:AS59">
    <cfRule type="expression" dxfId="763" priority="17">
      <formula>IF(RIGHT(TEXT(AE59,"0.#"),1)=".",FALSE,TRUE)</formula>
    </cfRule>
    <cfRule type="expression" dxfId="762" priority="18">
      <formula>IF(RIGHT(TEXT(AE59,"0.#"),1)=".",TRUE,FALSE)</formula>
    </cfRule>
  </conditionalFormatting>
  <conditionalFormatting sqref="AE66:AI66 AE61:AI61">
    <cfRule type="expression" dxfId="761" priority="13">
      <formula>IF(AND(AE61&gt;=0, RIGHT(TEXT(AE61,"0.#"),1)&lt;&gt;"."),TRUE,FALSE)</formula>
    </cfRule>
    <cfRule type="expression" dxfId="760" priority="14">
      <formula>IF(AND(AE61&gt;=0, RIGHT(TEXT(AE61,"0.#"),1)="."),TRUE,FALSE)</formula>
    </cfRule>
    <cfRule type="expression" dxfId="759" priority="15">
      <formula>IF(AND(AE61&lt;0, RIGHT(TEXT(AE61,"0.#"),1)&lt;&gt;"."),TRUE,FALSE)</formula>
    </cfRule>
    <cfRule type="expression" dxfId="758" priority="16">
      <formula>IF(AND(AE61&lt;0, RIGHT(TEXT(AE61,"0.#"),1)="."),TRUE,FALSE)</formula>
    </cfRule>
  </conditionalFormatting>
  <conditionalFormatting sqref="AJ66:AS66 AJ61:AS61">
    <cfRule type="expression" dxfId="757" priority="9">
      <formula>IF(AND(AJ61&gt;=0, RIGHT(TEXT(AJ61,"0.#"),1)&lt;&gt;"."),TRUE,FALSE)</formula>
    </cfRule>
    <cfRule type="expression" dxfId="756" priority="10">
      <formula>IF(AND(AJ61&gt;=0, RIGHT(TEXT(AJ61,"0.#"),1)="."),TRUE,FALSE)</formula>
    </cfRule>
    <cfRule type="expression" dxfId="755" priority="11">
      <formula>IF(AND(AJ61&lt;0, RIGHT(TEXT(AJ61,"0.#"),1)&lt;&gt;"."),TRUE,FALSE)</formula>
    </cfRule>
    <cfRule type="expression" dxfId="754" priority="12">
      <formula>IF(AND(AJ61&lt;0, RIGHT(TEXT(AJ61,"0.#"),1)="."),TRUE,FALSE)</formula>
    </cfRule>
  </conditionalFormatting>
  <conditionalFormatting sqref="AE81:AX81 AE78:AX78 AE75:AX75 AE72:AX72">
    <cfRule type="expression" dxfId="753" priority="7">
      <formula>IF(RIGHT(TEXT(AE72,"0.#"),1)=".",FALSE,TRUE)</formula>
    </cfRule>
    <cfRule type="expression" dxfId="752" priority="8">
      <formula>IF(RIGHT(TEXT(AE72,"0.#"),1)=".",TRUE,FALSE)</formula>
    </cfRule>
  </conditionalFormatting>
  <conditionalFormatting sqref="AE80:AS80 AE77:AS77 AE74:AS74 AE71:AS71">
    <cfRule type="expression" dxfId="751" priority="5">
      <formula>IF(RIGHT(TEXT(AE71,"0.#"),1)=".",FALSE,TRUE)</formula>
    </cfRule>
    <cfRule type="expression" dxfId="750" priority="6">
      <formula>IF(RIGHT(TEXT(AE71,"0.#"),1)=".",TRUE,FALSE)</formula>
    </cfRule>
  </conditionalFormatting>
  <conditionalFormatting sqref="AE83:AI83">
    <cfRule type="expression" dxfId="749" priority="3">
      <formula>IF(RIGHT(TEXT(AE83,"0.#"),1)=".",FALSE,TRUE)</formula>
    </cfRule>
    <cfRule type="expression" dxfId="748" priority="4">
      <formula>IF(RIGHT(TEXT(AE83,"0.#"),1)=".",TRUE,FALSE)</formula>
    </cfRule>
  </conditionalFormatting>
  <conditionalFormatting sqref="AJ83:AX83">
    <cfRule type="expression" dxfId="747" priority="1">
      <formula>IF(RIGHT(TEXT(AJ83,"0.#"),1)=".",FALSE,TRUE)</formula>
    </cfRule>
    <cfRule type="expression" dxfId="746"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5" manualBreakCount="5">
    <brk id="105" max="49" man="1"/>
    <brk id="127" max="49" man="1"/>
    <brk id="16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K20:L2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463</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451</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452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453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454</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453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451</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452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454</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453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454</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453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454</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453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451</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452</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topLeftCell="A53" zoomScale="90" zoomScaleNormal="90" zoomScalePageLayoutView="85" workbookViewId="0">
      <selection activeCell="AC29" sqref="AC29:AG2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87" t="s">
        <v>494</v>
      </c>
      <c r="H2" s="388"/>
      <c r="I2" s="388"/>
      <c r="J2" s="388"/>
      <c r="K2" s="388"/>
      <c r="L2" s="388"/>
      <c r="M2" s="388"/>
      <c r="N2" s="388"/>
      <c r="O2" s="388"/>
      <c r="P2" s="388"/>
      <c r="Q2" s="388"/>
      <c r="R2" s="388"/>
      <c r="S2" s="388"/>
      <c r="T2" s="388"/>
      <c r="U2" s="388"/>
      <c r="V2" s="388"/>
      <c r="W2" s="388"/>
      <c r="X2" s="388"/>
      <c r="Y2" s="388"/>
      <c r="Z2" s="388"/>
      <c r="AA2" s="388"/>
      <c r="AB2" s="389"/>
      <c r="AC2" s="387" t="s">
        <v>543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3"/>
      <c r="B4" s="694"/>
      <c r="C4" s="694"/>
      <c r="D4" s="694"/>
      <c r="E4" s="694"/>
      <c r="F4" s="695"/>
      <c r="G4" s="97" t="s">
        <v>479</v>
      </c>
      <c r="H4" s="98"/>
      <c r="I4" s="98"/>
      <c r="J4" s="98"/>
      <c r="K4" s="99"/>
      <c r="L4" s="100" t="s">
        <v>497</v>
      </c>
      <c r="M4" s="101"/>
      <c r="N4" s="101"/>
      <c r="O4" s="101"/>
      <c r="P4" s="101"/>
      <c r="Q4" s="101"/>
      <c r="R4" s="101"/>
      <c r="S4" s="101"/>
      <c r="T4" s="101"/>
      <c r="U4" s="101"/>
      <c r="V4" s="101"/>
      <c r="W4" s="101"/>
      <c r="X4" s="102"/>
      <c r="Y4" s="103">
        <v>261</v>
      </c>
      <c r="Z4" s="104"/>
      <c r="AA4" s="104"/>
      <c r="AB4" s="105"/>
      <c r="AC4" s="97" t="s">
        <v>484</v>
      </c>
      <c r="AD4" s="98"/>
      <c r="AE4" s="98"/>
      <c r="AF4" s="98"/>
      <c r="AG4" s="99"/>
      <c r="AH4" s="100" t="s">
        <v>535</v>
      </c>
      <c r="AI4" s="101"/>
      <c r="AJ4" s="101"/>
      <c r="AK4" s="101"/>
      <c r="AL4" s="101"/>
      <c r="AM4" s="101"/>
      <c r="AN4" s="101"/>
      <c r="AO4" s="101"/>
      <c r="AP4" s="101"/>
      <c r="AQ4" s="101"/>
      <c r="AR4" s="101"/>
      <c r="AS4" s="101"/>
      <c r="AT4" s="102"/>
      <c r="AU4" s="103">
        <v>1</v>
      </c>
      <c r="AV4" s="104"/>
      <c r="AW4" s="104"/>
      <c r="AX4" s="399"/>
    </row>
    <row r="5" spans="1:50" ht="24.75" customHeight="1">
      <c r="A5" s="693"/>
      <c r="B5" s="694"/>
      <c r="C5" s="694"/>
      <c r="D5" s="694"/>
      <c r="E5" s="694"/>
      <c r="F5" s="695"/>
      <c r="G5" s="74" t="s">
        <v>495</v>
      </c>
      <c r="H5" s="75"/>
      <c r="I5" s="75"/>
      <c r="J5" s="75"/>
      <c r="K5" s="76"/>
      <c r="L5" s="77" t="s">
        <v>498</v>
      </c>
      <c r="M5" s="78"/>
      <c r="N5" s="78"/>
      <c r="O5" s="78"/>
      <c r="P5" s="78"/>
      <c r="Q5" s="78"/>
      <c r="R5" s="78"/>
      <c r="S5" s="78"/>
      <c r="T5" s="78"/>
      <c r="U5" s="78"/>
      <c r="V5" s="78"/>
      <c r="W5" s="78"/>
      <c r="X5" s="79"/>
      <c r="Y5" s="80">
        <v>69</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3"/>
      <c r="B6" s="694"/>
      <c r="C6" s="694"/>
      <c r="D6" s="694"/>
      <c r="E6" s="694"/>
      <c r="F6" s="695"/>
      <c r="G6" s="74" t="s">
        <v>496</v>
      </c>
      <c r="H6" s="75"/>
      <c r="I6" s="75"/>
      <c r="J6" s="75"/>
      <c r="K6" s="76"/>
      <c r="L6" s="77" t="s">
        <v>499</v>
      </c>
      <c r="M6" s="78"/>
      <c r="N6" s="78"/>
      <c r="O6" s="78"/>
      <c r="P6" s="78"/>
      <c r="Q6" s="78"/>
      <c r="R6" s="78"/>
      <c r="S6" s="78"/>
      <c r="T6" s="78"/>
      <c r="U6" s="78"/>
      <c r="V6" s="78"/>
      <c r="W6" s="78"/>
      <c r="X6" s="79"/>
      <c r="Y6" s="80">
        <v>0</v>
      </c>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3"/>
      <c r="B7" s="694"/>
      <c r="C7" s="694"/>
      <c r="D7" s="694"/>
      <c r="E7" s="694"/>
      <c r="F7" s="695"/>
      <c r="G7" s="74" t="s">
        <v>480</v>
      </c>
      <c r="H7" s="75"/>
      <c r="I7" s="75"/>
      <c r="J7" s="75"/>
      <c r="K7" s="76"/>
      <c r="L7" s="77" t="s">
        <v>480</v>
      </c>
      <c r="M7" s="78"/>
      <c r="N7" s="78"/>
      <c r="O7" s="78"/>
      <c r="P7" s="78"/>
      <c r="Q7" s="78"/>
      <c r="R7" s="78"/>
      <c r="S7" s="78"/>
      <c r="T7" s="78"/>
      <c r="U7" s="78"/>
      <c r="V7" s="78"/>
      <c r="W7" s="78"/>
      <c r="X7" s="79"/>
      <c r="Y7" s="80">
        <v>10</v>
      </c>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hidden="1" customHeight="1">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hidden="1" customHeight="1">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340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v>
      </c>
      <c r="AV14" s="89"/>
      <c r="AW14" s="89"/>
      <c r="AX14" s="91"/>
    </row>
    <row r="15" spans="1:50" ht="30" customHeight="1">
      <c r="A15" s="693"/>
      <c r="B15" s="694"/>
      <c r="C15" s="694"/>
      <c r="D15" s="694"/>
      <c r="E15" s="694"/>
      <c r="F15" s="695"/>
      <c r="G15" s="387" t="s">
        <v>500</v>
      </c>
      <c r="H15" s="388"/>
      <c r="I15" s="388"/>
      <c r="J15" s="388"/>
      <c r="K15" s="388"/>
      <c r="L15" s="388"/>
      <c r="M15" s="388"/>
      <c r="N15" s="388"/>
      <c r="O15" s="388"/>
      <c r="P15" s="388"/>
      <c r="Q15" s="388"/>
      <c r="R15" s="388"/>
      <c r="S15" s="388"/>
      <c r="T15" s="388"/>
      <c r="U15" s="388"/>
      <c r="V15" s="388"/>
      <c r="W15" s="388"/>
      <c r="X15" s="388"/>
      <c r="Y15" s="388"/>
      <c r="Z15" s="388"/>
      <c r="AA15" s="388"/>
      <c r="AB15" s="389"/>
      <c r="AC15" s="387" t="s">
        <v>547</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3"/>
      <c r="B17" s="694"/>
      <c r="C17" s="694"/>
      <c r="D17" s="694"/>
      <c r="E17" s="694"/>
      <c r="F17" s="695"/>
      <c r="G17" s="97" t="s">
        <v>484</v>
      </c>
      <c r="H17" s="98"/>
      <c r="I17" s="98"/>
      <c r="J17" s="98"/>
      <c r="K17" s="99"/>
      <c r="L17" s="100" t="s">
        <v>501</v>
      </c>
      <c r="M17" s="101"/>
      <c r="N17" s="101"/>
      <c r="O17" s="101"/>
      <c r="P17" s="101"/>
      <c r="Q17" s="101"/>
      <c r="R17" s="101"/>
      <c r="S17" s="101"/>
      <c r="T17" s="101"/>
      <c r="U17" s="101"/>
      <c r="V17" s="101"/>
      <c r="W17" s="101"/>
      <c r="X17" s="102"/>
      <c r="Y17" s="103">
        <v>206</v>
      </c>
      <c r="Z17" s="104"/>
      <c r="AA17" s="104"/>
      <c r="AB17" s="105"/>
      <c r="AC17" s="97" t="s">
        <v>484</v>
      </c>
      <c r="AD17" s="98"/>
      <c r="AE17" s="98"/>
      <c r="AF17" s="98"/>
      <c r="AG17" s="99"/>
      <c r="AH17" s="100" t="s">
        <v>535</v>
      </c>
      <c r="AI17" s="101"/>
      <c r="AJ17" s="101"/>
      <c r="AK17" s="101"/>
      <c r="AL17" s="101"/>
      <c r="AM17" s="101"/>
      <c r="AN17" s="101"/>
      <c r="AO17" s="101"/>
      <c r="AP17" s="101"/>
      <c r="AQ17" s="101"/>
      <c r="AR17" s="101"/>
      <c r="AS17" s="101"/>
      <c r="AT17" s="102"/>
      <c r="AU17" s="103">
        <v>6</v>
      </c>
      <c r="AV17" s="104"/>
      <c r="AW17" s="104"/>
      <c r="AX17" s="399"/>
    </row>
    <row r="18" spans="1:50" ht="24.75" customHeight="1">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hidden="1" customHeight="1">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hidden="1" customHeight="1">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206</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6</v>
      </c>
      <c r="AV27" s="89"/>
      <c r="AW27" s="89"/>
      <c r="AX27" s="91"/>
    </row>
    <row r="28" spans="1:50" ht="30" customHeight="1">
      <c r="A28" s="693"/>
      <c r="B28" s="694"/>
      <c r="C28" s="694"/>
      <c r="D28" s="694"/>
      <c r="E28" s="694"/>
      <c r="F28" s="695"/>
      <c r="G28" s="387" t="s">
        <v>502</v>
      </c>
      <c r="H28" s="388"/>
      <c r="I28" s="388"/>
      <c r="J28" s="388"/>
      <c r="K28" s="388"/>
      <c r="L28" s="388"/>
      <c r="M28" s="388"/>
      <c r="N28" s="388"/>
      <c r="O28" s="388"/>
      <c r="P28" s="388"/>
      <c r="Q28" s="388"/>
      <c r="R28" s="388"/>
      <c r="S28" s="388"/>
      <c r="T28" s="388"/>
      <c r="U28" s="388"/>
      <c r="V28" s="388"/>
      <c r="W28" s="388"/>
      <c r="X28" s="388"/>
      <c r="Y28" s="388"/>
      <c r="Z28" s="388"/>
      <c r="AA28" s="388"/>
      <c r="AB28" s="389"/>
      <c r="AC28" s="387" t="s">
        <v>552</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3"/>
      <c r="B30" s="694"/>
      <c r="C30" s="694"/>
      <c r="D30" s="694"/>
      <c r="E30" s="694"/>
      <c r="F30" s="695"/>
      <c r="G30" s="97" t="s">
        <v>484</v>
      </c>
      <c r="H30" s="98"/>
      <c r="I30" s="98"/>
      <c r="J30" s="98"/>
      <c r="K30" s="99"/>
      <c r="L30" s="100" t="s">
        <v>503</v>
      </c>
      <c r="M30" s="101"/>
      <c r="N30" s="101"/>
      <c r="O30" s="101"/>
      <c r="P30" s="101"/>
      <c r="Q30" s="101"/>
      <c r="R30" s="101"/>
      <c r="S30" s="101"/>
      <c r="T30" s="101"/>
      <c r="U30" s="101"/>
      <c r="V30" s="101"/>
      <c r="W30" s="101"/>
      <c r="X30" s="102"/>
      <c r="Y30" s="103">
        <v>55</v>
      </c>
      <c r="Z30" s="104"/>
      <c r="AA30" s="104"/>
      <c r="AB30" s="105"/>
      <c r="AC30" s="97" t="s">
        <v>506</v>
      </c>
      <c r="AD30" s="98"/>
      <c r="AE30" s="98"/>
      <c r="AF30" s="98"/>
      <c r="AG30" s="99"/>
      <c r="AH30" s="100" t="s">
        <v>548</v>
      </c>
      <c r="AI30" s="101"/>
      <c r="AJ30" s="101"/>
      <c r="AK30" s="101"/>
      <c r="AL30" s="101"/>
      <c r="AM30" s="101"/>
      <c r="AN30" s="101"/>
      <c r="AO30" s="101"/>
      <c r="AP30" s="101"/>
      <c r="AQ30" s="101"/>
      <c r="AR30" s="101"/>
      <c r="AS30" s="101"/>
      <c r="AT30" s="102"/>
      <c r="AU30" s="103">
        <v>19</v>
      </c>
      <c r="AV30" s="104"/>
      <c r="AW30" s="104"/>
      <c r="AX30" s="399"/>
    </row>
    <row r="31" spans="1:50" ht="24.75" customHeight="1">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t="s">
        <v>549</v>
      </c>
      <c r="AD31" s="75"/>
      <c r="AE31" s="75"/>
      <c r="AF31" s="75"/>
      <c r="AG31" s="76"/>
      <c r="AH31" s="77" t="s">
        <v>550</v>
      </c>
      <c r="AI31" s="78"/>
      <c r="AJ31" s="78"/>
      <c r="AK31" s="78"/>
      <c r="AL31" s="78"/>
      <c r="AM31" s="78"/>
      <c r="AN31" s="78"/>
      <c r="AO31" s="78"/>
      <c r="AP31" s="78"/>
      <c r="AQ31" s="78"/>
      <c r="AR31" s="78"/>
      <c r="AS31" s="78"/>
      <c r="AT31" s="79"/>
      <c r="AU31" s="80">
        <v>5</v>
      </c>
      <c r="AV31" s="81"/>
      <c r="AW31" s="81"/>
      <c r="AX31" s="82"/>
    </row>
    <row r="32" spans="1:50" ht="24.75" customHeight="1">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hidden="1" customHeight="1">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hidden="1" customHeight="1">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55</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24</v>
      </c>
      <c r="AV40" s="89"/>
      <c r="AW40" s="89"/>
      <c r="AX40" s="91"/>
    </row>
    <row r="41" spans="1:50" ht="30" customHeight="1">
      <c r="A41" s="693"/>
      <c r="B41" s="694"/>
      <c r="C41" s="694"/>
      <c r="D41" s="694"/>
      <c r="E41" s="694"/>
      <c r="F41" s="695"/>
      <c r="G41" s="387" t="s">
        <v>504</v>
      </c>
      <c r="H41" s="388"/>
      <c r="I41" s="388"/>
      <c r="J41" s="388"/>
      <c r="K41" s="388"/>
      <c r="L41" s="388"/>
      <c r="M41" s="388"/>
      <c r="N41" s="388"/>
      <c r="O41" s="388"/>
      <c r="P41" s="388"/>
      <c r="Q41" s="388"/>
      <c r="R41" s="388"/>
      <c r="S41" s="388"/>
      <c r="T41" s="388"/>
      <c r="U41" s="388"/>
      <c r="V41" s="388"/>
      <c r="W41" s="388"/>
      <c r="X41" s="388"/>
      <c r="Y41" s="388"/>
      <c r="Z41" s="388"/>
      <c r="AA41" s="388"/>
      <c r="AB41" s="389"/>
      <c r="AC41" s="387" t="s">
        <v>551</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3"/>
      <c r="B43" s="694"/>
      <c r="C43" s="694"/>
      <c r="D43" s="694"/>
      <c r="E43" s="694"/>
      <c r="F43" s="695"/>
      <c r="G43" s="97" t="s">
        <v>484</v>
      </c>
      <c r="H43" s="98"/>
      <c r="I43" s="98"/>
      <c r="J43" s="98"/>
      <c r="K43" s="99"/>
      <c r="L43" s="100" t="s">
        <v>511</v>
      </c>
      <c r="M43" s="101"/>
      <c r="N43" s="101"/>
      <c r="O43" s="101"/>
      <c r="P43" s="101"/>
      <c r="Q43" s="101"/>
      <c r="R43" s="101"/>
      <c r="S43" s="101"/>
      <c r="T43" s="101"/>
      <c r="U43" s="101"/>
      <c r="V43" s="101"/>
      <c r="W43" s="101"/>
      <c r="X43" s="102"/>
      <c r="Y43" s="103">
        <v>13</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3"/>
      <c r="B44" s="694"/>
      <c r="C44" s="694"/>
      <c r="D44" s="694"/>
      <c r="E44" s="694"/>
      <c r="F44" s="695"/>
      <c r="G44" s="74" t="s">
        <v>505</v>
      </c>
      <c r="H44" s="75"/>
      <c r="I44" s="75"/>
      <c r="J44" s="75"/>
      <c r="K44" s="76"/>
      <c r="L44" s="77" t="s">
        <v>512</v>
      </c>
      <c r="M44" s="78"/>
      <c r="N44" s="78"/>
      <c r="O44" s="78"/>
      <c r="P44" s="78"/>
      <c r="Q44" s="78"/>
      <c r="R44" s="78"/>
      <c r="S44" s="78"/>
      <c r="T44" s="78"/>
      <c r="U44" s="78"/>
      <c r="V44" s="78"/>
      <c r="W44" s="78"/>
      <c r="X44" s="79"/>
      <c r="Y44" s="80">
        <v>15</v>
      </c>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3"/>
      <c r="B45" s="694"/>
      <c r="C45" s="694"/>
      <c r="D45" s="694"/>
      <c r="E45" s="694"/>
      <c r="F45" s="695"/>
      <c r="G45" s="74" t="s">
        <v>506</v>
      </c>
      <c r="H45" s="75"/>
      <c r="I45" s="75"/>
      <c r="J45" s="75"/>
      <c r="K45" s="76"/>
      <c r="L45" s="77" t="s">
        <v>513</v>
      </c>
      <c r="M45" s="78"/>
      <c r="N45" s="78"/>
      <c r="O45" s="78"/>
      <c r="P45" s="78"/>
      <c r="Q45" s="78"/>
      <c r="R45" s="78"/>
      <c r="S45" s="78"/>
      <c r="T45" s="78"/>
      <c r="U45" s="78"/>
      <c r="V45" s="78"/>
      <c r="W45" s="78"/>
      <c r="X45" s="79"/>
      <c r="Y45" s="80">
        <v>14</v>
      </c>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3"/>
      <c r="B46" s="694"/>
      <c r="C46" s="694"/>
      <c r="D46" s="694"/>
      <c r="E46" s="694"/>
      <c r="F46" s="695"/>
      <c r="G46" s="74" t="s">
        <v>507</v>
      </c>
      <c r="H46" s="75"/>
      <c r="I46" s="75"/>
      <c r="J46" s="75"/>
      <c r="K46" s="76"/>
      <c r="L46" s="77" t="s">
        <v>514</v>
      </c>
      <c r="M46" s="78"/>
      <c r="N46" s="78"/>
      <c r="O46" s="78"/>
      <c r="P46" s="78"/>
      <c r="Q46" s="78"/>
      <c r="R46" s="78"/>
      <c r="S46" s="78"/>
      <c r="T46" s="78"/>
      <c r="U46" s="78"/>
      <c r="V46" s="78"/>
      <c r="W46" s="78"/>
      <c r="X46" s="79"/>
      <c r="Y46" s="80">
        <v>46</v>
      </c>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3"/>
      <c r="B47" s="694"/>
      <c r="C47" s="694"/>
      <c r="D47" s="694"/>
      <c r="E47" s="694"/>
      <c r="F47" s="695"/>
      <c r="G47" s="74" t="s">
        <v>508</v>
      </c>
      <c r="H47" s="75"/>
      <c r="I47" s="75"/>
      <c r="J47" s="75"/>
      <c r="K47" s="76"/>
      <c r="L47" s="77" t="s">
        <v>515</v>
      </c>
      <c r="M47" s="78"/>
      <c r="N47" s="78"/>
      <c r="O47" s="78"/>
      <c r="P47" s="78"/>
      <c r="Q47" s="78"/>
      <c r="R47" s="78"/>
      <c r="S47" s="78"/>
      <c r="T47" s="78"/>
      <c r="U47" s="78"/>
      <c r="V47" s="78"/>
      <c r="W47" s="78"/>
      <c r="X47" s="79"/>
      <c r="Y47" s="80">
        <v>4</v>
      </c>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3"/>
      <c r="B48" s="694"/>
      <c r="C48" s="694"/>
      <c r="D48" s="694"/>
      <c r="E48" s="694"/>
      <c r="F48" s="695"/>
      <c r="G48" s="74" t="s">
        <v>509</v>
      </c>
      <c r="H48" s="75"/>
      <c r="I48" s="75"/>
      <c r="J48" s="75"/>
      <c r="K48" s="76"/>
      <c r="L48" s="77" t="s">
        <v>516</v>
      </c>
      <c r="M48" s="78"/>
      <c r="N48" s="78"/>
      <c r="O48" s="78"/>
      <c r="P48" s="78"/>
      <c r="Q48" s="78"/>
      <c r="R48" s="78"/>
      <c r="S48" s="78"/>
      <c r="T48" s="78"/>
      <c r="U48" s="78"/>
      <c r="V48" s="78"/>
      <c r="W48" s="78"/>
      <c r="X48" s="79"/>
      <c r="Y48" s="80">
        <v>6</v>
      </c>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3"/>
      <c r="B49" s="694"/>
      <c r="C49" s="694"/>
      <c r="D49" s="694"/>
      <c r="E49" s="694"/>
      <c r="F49" s="695"/>
      <c r="G49" s="74" t="s">
        <v>496</v>
      </c>
      <c r="H49" s="75"/>
      <c r="I49" s="75"/>
      <c r="J49" s="75"/>
      <c r="K49" s="76"/>
      <c r="L49" s="77" t="s">
        <v>517</v>
      </c>
      <c r="M49" s="78"/>
      <c r="N49" s="78"/>
      <c r="O49" s="78"/>
      <c r="P49" s="78"/>
      <c r="Q49" s="78"/>
      <c r="R49" s="78"/>
      <c r="S49" s="78"/>
      <c r="T49" s="78"/>
      <c r="U49" s="78"/>
      <c r="V49" s="78"/>
      <c r="W49" s="78"/>
      <c r="X49" s="79"/>
      <c r="Y49" s="80">
        <v>2</v>
      </c>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3"/>
      <c r="B50" s="694"/>
      <c r="C50" s="694"/>
      <c r="D50" s="694"/>
      <c r="E50" s="694"/>
      <c r="F50" s="695"/>
      <c r="G50" s="74" t="s">
        <v>510</v>
      </c>
      <c r="H50" s="75"/>
      <c r="I50" s="75"/>
      <c r="J50" s="75"/>
      <c r="K50" s="76"/>
      <c r="L50" s="77" t="s">
        <v>518</v>
      </c>
      <c r="M50" s="78"/>
      <c r="N50" s="78"/>
      <c r="O50" s="78"/>
      <c r="P50" s="78"/>
      <c r="Q50" s="78"/>
      <c r="R50" s="78"/>
      <c r="S50" s="78"/>
      <c r="T50" s="78"/>
      <c r="U50" s="78"/>
      <c r="V50" s="78"/>
      <c r="W50" s="78"/>
      <c r="X50" s="79"/>
      <c r="Y50" s="80">
        <v>24</v>
      </c>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124</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row r="55" spans="1:50" ht="30" hidden="1" customHeight="1">
      <c r="A55" s="690" t="s">
        <v>34</v>
      </c>
      <c r="B55" s="691"/>
      <c r="C55" s="691"/>
      <c r="D55" s="691"/>
      <c r="E55" s="691"/>
      <c r="F55" s="692"/>
      <c r="G55" s="387" t="s">
        <v>367</v>
      </c>
      <c r="H55" s="388"/>
      <c r="I55" s="388"/>
      <c r="J55" s="388"/>
      <c r="K55" s="388"/>
      <c r="L55" s="388"/>
      <c r="M55" s="388"/>
      <c r="N55" s="388"/>
      <c r="O55" s="388"/>
      <c r="P55" s="388"/>
      <c r="Q55" s="388"/>
      <c r="R55" s="388"/>
      <c r="S55" s="388"/>
      <c r="T55" s="388"/>
      <c r="U55" s="388"/>
      <c r="V55" s="388"/>
      <c r="W55" s="388"/>
      <c r="X55" s="388"/>
      <c r="Y55" s="388"/>
      <c r="Z55" s="388"/>
      <c r="AA55" s="388"/>
      <c r="AB55" s="389"/>
      <c r="AC55" s="387" t="s">
        <v>368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hidden="1" customHeight="1">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hidden="1" customHeight="1">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hidden="1" customHeight="1">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693"/>
      <c r="B68" s="694"/>
      <c r="C68" s="694"/>
      <c r="D68" s="694"/>
      <c r="E68" s="694"/>
      <c r="F68" s="695"/>
      <c r="G68" s="387" t="s">
        <v>369</v>
      </c>
      <c r="H68" s="388"/>
      <c r="I68" s="388"/>
      <c r="J68" s="388"/>
      <c r="K68" s="388"/>
      <c r="L68" s="388"/>
      <c r="M68" s="388"/>
      <c r="N68" s="388"/>
      <c r="O68" s="388"/>
      <c r="P68" s="388"/>
      <c r="Q68" s="388"/>
      <c r="R68" s="388"/>
      <c r="S68" s="388"/>
      <c r="T68" s="388"/>
      <c r="U68" s="388"/>
      <c r="V68" s="388"/>
      <c r="W68" s="388"/>
      <c r="X68" s="388"/>
      <c r="Y68" s="388"/>
      <c r="Z68" s="388"/>
      <c r="AA68" s="388"/>
      <c r="AB68" s="389"/>
      <c r="AC68" s="387" t="s">
        <v>370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hidden="1" customHeight="1">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hidden="1" customHeight="1">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hidden="1" customHeight="1">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693"/>
      <c r="B81" s="694"/>
      <c r="C81" s="694"/>
      <c r="D81" s="694"/>
      <c r="E81" s="694"/>
      <c r="F81" s="695"/>
      <c r="G81" s="387" t="s">
        <v>371</v>
      </c>
      <c r="H81" s="388"/>
      <c r="I81" s="388"/>
      <c r="J81" s="388"/>
      <c r="K81" s="388"/>
      <c r="L81" s="388"/>
      <c r="M81" s="388"/>
      <c r="N81" s="388"/>
      <c r="O81" s="388"/>
      <c r="P81" s="388"/>
      <c r="Q81" s="388"/>
      <c r="R81" s="388"/>
      <c r="S81" s="388"/>
      <c r="T81" s="388"/>
      <c r="U81" s="388"/>
      <c r="V81" s="388"/>
      <c r="W81" s="388"/>
      <c r="X81" s="388"/>
      <c r="Y81" s="388"/>
      <c r="Z81" s="388"/>
      <c r="AA81" s="388"/>
      <c r="AB81" s="389"/>
      <c r="AC81" s="387" t="s">
        <v>372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hidden="1" customHeight="1">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hidden="1" customHeight="1">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hidden="1" customHeight="1">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693"/>
      <c r="B94" s="694"/>
      <c r="C94" s="694"/>
      <c r="D94" s="694"/>
      <c r="E94" s="694"/>
      <c r="F94" s="695"/>
      <c r="G94" s="387" t="s">
        <v>373</v>
      </c>
      <c r="H94" s="388"/>
      <c r="I94" s="388"/>
      <c r="J94" s="388"/>
      <c r="K94" s="388"/>
      <c r="L94" s="388"/>
      <c r="M94" s="388"/>
      <c r="N94" s="388"/>
      <c r="O94" s="388"/>
      <c r="P94" s="388"/>
      <c r="Q94" s="388"/>
      <c r="R94" s="388"/>
      <c r="S94" s="388"/>
      <c r="T94" s="388"/>
      <c r="U94" s="388"/>
      <c r="V94" s="388"/>
      <c r="W94" s="388"/>
      <c r="X94" s="388"/>
      <c r="Y94" s="388"/>
      <c r="Z94" s="388"/>
      <c r="AA94" s="388"/>
      <c r="AB94" s="389"/>
      <c r="AC94" s="387" t="s">
        <v>374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hidden="1" customHeight="1">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hidden="1" customHeight="1">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hidden="1" customHeight="1">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row r="108" spans="1:50" ht="30" hidden="1" customHeight="1">
      <c r="A108" s="690" t="s">
        <v>34</v>
      </c>
      <c r="B108" s="691"/>
      <c r="C108" s="691"/>
      <c r="D108" s="691"/>
      <c r="E108" s="691"/>
      <c r="F108" s="692"/>
      <c r="G108" s="387" t="s">
        <v>375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376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hidden="1" customHeight="1">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hidden="1" customHeight="1">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hidden="1" customHeight="1">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693"/>
      <c r="B121" s="694"/>
      <c r="C121" s="694"/>
      <c r="D121" s="694"/>
      <c r="E121" s="694"/>
      <c r="F121" s="695"/>
      <c r="G121" s="387" t="s">
        <v>397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377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hidden="1" customHeight="1">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hidden="1" customHeight="1">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hidden="1" customHeight="1">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693"/>
      <c r="B134" s="694"/>
      <c r="C134" s="694"/>
      <c r="D134" s="694"/>
      <c r="E134" s="694"/>
      <c r="F134" s="695"/>
      <c r="G134" s="387" t="s">
        <v>378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379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hidden="1" customHeight="1">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hidden="1" customHeight="1">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hidden="1" customHeight="1">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693"/>
      <c r="B147" s="694"/>
      <c r="C147" s="694"/>
      <c r="D147" s="694"/>
      <c r="E147" s="694"/>
      <c r="F147" s="695"/>
      <c r="G147" s="387" t="s">
        <v>380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hidden="1" customHeight="1">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hidden="1" customHeight="1">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hidden="1" customHeight="1">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row r="161" spans="1:50" ht="30" hidden="1" customHeight="1">
      <c r="A161" s="690" t="s">
        <v>34</v>
      </c>
      <c r="B161" s="691"/>
      <c r="C161" s="691"/>
      <c r="D161" s="691"/>
      <c r="E161" s="691"/>
      <c r="F161" s="692"/>
      <c r="G161" s="387" t="s">
        <v>382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383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hidden="1" customHeight="1">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hidden="1" customHeight="1">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hidden="1" customHeight="1">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693"/>
      <c r="B174" s="694"/>
      <c r="C174" s="694"/>
      <c r="D174" s="694"/>
      <c r="E174" s="694"/>
      <c r="F174" s="695"/>
      <c r="G174" s="387" t="s">
        <v>384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385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hidden="1" customHeight="1">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hidden="1" customHeight="1">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hidden="1" customHeight="1">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693"/>
      <c r="B187" s="694"/>
      <c r="C187" s="694"/>
      <c r="D187" s="694"/>
      <c r="E187" s="694"/>
      <c r="F187" s="695"/>
      <c r="G187" s="387" t="s">
        <v>386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387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hidden="1" customHeight="1">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hidden="1" customHeight="1">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hidden="1" customHeight="1">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388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hidden="1" customHeight="1">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hidden="1" customHeight="1">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hidden="1" customHeight="1">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row r="214" spans="1:50" ht="30" hidden="1" customHeight="1">
      <c r="A214" s="708" t="s">
        <v>34</v>
      </c>
      <c r="B214" s="709"/>
      <c r="C214" s="709"/>
      <c r="D214" s="709"/>
      <c r="E214" s="709"/>
      <c r="F214" s="710"/>
      <c r="G214" s="387" t="s">
        <v>389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hidden="1" customHeight="1">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hidden="1" customHeight="1">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hidden="1" customHeight="1">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693"/>
      <c r="B227" s="694"/>
      <c r="C227" s="694"/>
      <c r="D227" s="694"/>
      <c r="E227" s="694"/>
      <c r="F227" s="695"/>
      <c r="G227" s="387" t="s">
        <v>391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hidden="1" customHeight="1">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hidden="1" customHeight="1">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hidden="1" customHeight="1">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693"/>
      <c r="B240" s="694"/>
      <c r="C240" s="694"/>
      <c r="D240" s="694"/>
      <c r="E240" s="694"/>
      <c r="F240" s="695"/>
      <c r="G240" s="387" t="s">
        <v>393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394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hidden="1" customHeight="1">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hidden="1" customHeight="1">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hidden="1" customHeight="1">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693"/>
      <c r="B253" s="694"/>
      <c r="C253" s="694"/>
      <c r="D253" s="694"/>
      <c r="E253" s="694"/>
      <c r="F253" s="695"/>
      <c r="G253" s="387" t="s">
        <v>395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396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hidden="1" customHeight="1">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hidden="1" customHeight="1">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hidden="1" customHeight="1">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5">
      <formula>IF(RIGHT(TEXT(Y5,"0.#"),1)=".",FALSE,TRUE)</formula>
    </cfRule>
    <cfRule type="expression" dxfId="720" priority="276">
      <formula>IF(RIGHT(TEXT(Y5,"0.#"),1)=".",TRUE,FALSE)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Y6:Y13 Y4">
    <cfRule type="expression" dxfId="717" priority="271">
      <formula>IF(RIGHT(TEXT(Y4,"0.#"),1)=".",FALSE,TRUE)</formula>
    </cfRule>
    <cfRule type="expression" dxfId="716" priority="272">
      <formula>IF(RIGHT(TEXT(Y4,"0.#"),1)=".",TRUE,FALSE)</formula>
    </cfRule>
  </conditionalFormatting>
  <conditionalFormatting sqref="AU5">
    <cfRule type="expression" dxfId="715" priority="269">
      <formula>IF(RIGHT(TEXT(AU5,"0.#"),1)=".",FALSE,TRUE)</formula>
    </cfRule>
    <cfRule type="expression" dxfId="714" priority="270">
      <formula>IF(RIGHT(TEXT(AU5,"0.#"),1)=".",TRUE,FALSE)</formula>
    </cfRule>
  </conditionalFormatting>
  <conditionalFormatting sqref="AU14">
    <cfRule type="expression" dxfId="713" priority="267">
      <formula>IF(RIGHT(TEXT(AU14,"0.#"),1)=".",FALSE,TRUE)</formula>
    </cfRule>
    <cfRule type="expression" dxfId="712" priority="268">
      <formula>IF(RIGHT(TEXT(AU14,"0.#"),1)=".",TRUE,FALSE)</formula>
    </cfRule>
  </conditionalFormatting>
  <conditionalFormatting sqref="AU6:AU13 AU4">
    <cfRule type="expression" dxfId="711" priority="265">
      <formula>IF(RIGHT(TEXT(AU4,"0.#"),1)=".",FALSE,TRUE)</formula>
    </cfRule>
    <cfRule type="expression" dxfId="710" priority="266">
      <formula>IF(RIGHT(TEXT(AU4,"0.#"),1)=".",TRUE,FALSE)</formula>
    </cfRule>
  </conditionalFormatting>
  <conditionalFormatting sqref="Y18">
    <cfRule type="expression" dxfId="709" priority="263">
      <formula>IF(RIGHT(TEXT(Y18,"0.#"),1)=".",FALSE,TRUE)</formula>
    </cfRule>
    <cfRule type="expression" dxfId="708" priority="264">
      <formula>IF(RIGHT(TEXT(Y18,"0.#"),1)=".",TRUE,FALSE)</formula>
    </cfRule>
  </conditionalFormatting>
  <conditionalFormatting sqref="Y27">
    <cfRule type="expression" dxfId="707" priority="261">
      <formula>IF(RIGHT(TEXT(Y27,"0.#"),1)=".",FALSE,TRUE)</formula>
    </cfRule>
    <cfRule type="expression" dxfId="706" priority="262">
      <formula>IF(RIGHT(TEXT(Y27,"0.#"),1)=".",TRUE,FALSE)</formula>
    </cfRule>
  </conditionalFormatting>
  <conditionalFormatting sqref="Y19:Y26 Y17">
    <cfRule type="expression" dxfId="705" priority="259">
      <formula>IF(RIGHT(TEXT(Y17,"0.#"),1)=".",FALSE,TRUE)</formula>
    </cfRule>
    <cfRule type="expression" dxfId="704" priority="260">
      <formula>IF(RIGHT(TEXT(Y17,"0.#"),1)=".",TRUE,FALSE)</formula>
    </cfRule>
  </conditionalFormatting>
  <conditionalFormatting sqref="AU18">
    <cfRule type="expression" dxfId="703" priority="257">
      <formula>IF(RIGHT(TEXT(AU18,"0.#"),1)=".",FALSE,TRUE)</formula>
    </cfRule>
    <cfRule type="expression" dxfId="702" priority="258">
      <formula>IF(RIGHT(TEXT(AU18,"0.#"),1)=".",TRUE,FALSE)</formula>
    </cfRule>
  </conditionalFormatting>
  <conditionalFormatting sqref="AU27">
    <cfRule type="expression" dxfId="701" priority="255">
      <formula>IF(RIGHT(TEXT(AU27,"0.#"),1)=".",FALSE,TRUE)</formula>
    </cfRule>
    <cfRule type="expression" dxfId="700" priority="256">
      <formula>IF(RIGHT(TEXT(AU27,"0.#"),1)=".",TRUE,FALSE)</formula>
    </cfRule>
  </conditionalFormatting>
  <conditionalFormatting sqref="AU19:AU26 AU17">
    <cfRule type="expression" dxfId="699" priority="253">
      <formula>IF(RIGHT(TEXT(AU17,"0.#"),1)=".",FALSE,TRUE)</formula>
    </cfRule>
    <cfRule type="expression" dxfId="698" priority="254">
      <formula>IF(RIGHT(TEXT(AU17,"0.#"),1)=".",TRUE,FALSE)</formula>
    </cfRule>
  </conditionalFormatting>
  <conditionalFormatting sqref="Y31">
    <cfRule type="expression" dxfId="697" priority="251">
      <formula>IF(RIGHT(TEXT(Y31,"0.#"),1)=".",FALSE,TRUE)</formula>
    </cfRule>
    <cfRule type="expression" dxfId="696" priority="252">
      <formula>IF(RIGHT(TEXT(Y31,"0.#"),1)=".",TRUE,FALSE)</formula>
    </cfRule>
  </conditionalFormatting>
  <conditionalFormatting sqref="Y40">
    <cfRule type="expression" dxfId="695" priority="249">
      <formula>IF(RIGHT(TEXT(Y40,"0.#"),1)=".",FALSE,TRUE)</formula>
    </cfRule>
    <cfRule type="expression" dxfId="694" priority="250">
      <formula>IF(RIGHT(TEXT(Y40,"0.#"),1)=".",TRUE,FALSE)</formula>
    </cfRule>
  </conditionalFormatting>
  <conditionalFormatting sqref="Y32:Y39 Y30">
    <cfRule type="expression" dxfId="693" priority="247">
      <formula>IF(RIGHT(TEXT(Y30,"0.#"),1)=".",FALSE,TRUE)</formula>
    </cfRule>
    <cfRule type="expression" dxfId="692" priority="248">
      <formula>IF(RIGHT(TEXT(Y30,"0.#"),1)=".",TRUE,FALSE)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cfRule type="expression" dxfId="689" priority="241">
      <formula>IF(RIGHT(TEXT(AU32,"0.#"),1)=".",FALSE,TRUE)</formula>
    </cfRule>
    <cfRule type="expression" dxfId="688" priority="242">
      <formula>IF(RIGHT(TEXT(AU32,"0.#"),1)=".",TRUE,FALSE)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AU31">
    <cfRule type="expression" dxfId="483" priority="3">
      <formula>IF(RIGHT(TEXT(AU31,"0.#"),1)=".",FALSE,TRUE)</formula>
    </cfRule>
    <cfRule type="expression" dxfId="482" priority="4">
      <formula>IF(RIGHT(TEXT(AU31,"0.#"),1)=".",TRUE,FALSE)</formula>
    </cfRule>
  </conditionalFormatting>
  <conditionalFormatting sqref="AU30">
    <cfRule type="expression" dxfId="481" priority="1">
      <formula>IF(RIGHT(TEXT(AU30,"0.#"),1)=".",FALSE,TRUE)</formula>
    </cfRule>
    <cfRule type="expression" dxfId="48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zoomScaleNormal="100" zoomScalePageLayoutView="85" workbookViewId="0">
      <selection activeCell="C202" sqref="C202:L20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93" customHeight="1">
      <c r="A4" s="112">
        <v>1</v>
      </c>
      <c r="B4" s="112">
        <v>1</v>
      </c>
      <c r="C4" s="117" t="s">
        <v>529</v>
      </c>
      <c r="D4" s="113"/>
      <c r="E4" s="113"/>
      <c r="F4" s="113"/>
      <c r="G4" s="113"/>
      <c r="H4" s="113"/>
      <c r="I4" s="113"/>
      <c r="J4" s="113"/>
      <c r="K4" s="113"/>
      <c r="L4" s="113"/>
      <c r="M4" s="117" t="s">
        <v>553</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340</v>
      </c>
      <c r="AL4" s="115"/>
      <c r="AM4" s="115"/>
      <c r="AN4" s="115"/>
      <c r="AO4" s="115"/>
      <c r="AP4" s="116"/>
      <c r="AQ4" s="117" t="s">
        <v>523</v>
      </c>
      <c r="AR4" s="113"/>
      <c r="AS4" s="113"/>
      <c r="AT4" s="113"/>
      <c r="AU4" s="114" t="s">
        <v>524</v>
      </c>
      <c r="AV4" s="115"/>
      <c r="AW4" s="115"/>
      <c r="AX4" s="116"/>
    </row>
    <row r="5" spans="1:50" ht="24" hidden="1"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1.25" customHeight="1">
      <c r="A37" s="112">
        <v>1</v>
      </c>
      <c r="B37" s="112">
        <v>1</v>
      </c>
      <c r="C37" s="117" t="s">
        <v>530</v>
      </c>
      <c r="D37" s="113"/>
      <c r="E37" s="113"/>
      <c r="F37" s="113"/>
      <c r="G37" s="113"/>
      <c r="H37" s="113"/>
      <c r="I37" s="113"/>
      <c r="J37" s="113"/>
      <c r="K37" s="113"/>
      <c r="L37" s="113"/>
      <c r="M37" s="117" t="s">
        <v>531</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206</v>
      </c>
      <c r="AL37" s="115"/>
      <c r="AM37" s="115"/>
      <c r="AN37" s="115"/>
      <c r="AO37" s="115"/>
      <c r="AP37" s="116"/>
      <c r="AQ37" s="117" t="s">
        <v>523</v>
      </c>
      <c r="AR37" s="113"/>
      <c r="AS37" s="113"/>
      <c r="AT37" s="113"/>
      <c r="AU37" s="114" t="s">
        <v>524</v>
      </c>
      <c r="AV37" s="115"/>
      <c r="AW37" s="115"/>
      <c r="AX37" s="116"/>
    </row>
    <row r="38" spans="1:50" ht="24" hidden="1"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7" t="s">
        <v>532</v>
      </c>
      <c r="D70" s="113"/>
      <c r="E70" s="113"/>
      <c r="F70" s="113"/>
      <c r="G70" s="113"/>
      <c r="H70" s="113"/>
      <c r="I70" s="113"/>
      <c r="J70" s="113"/>
      <c r="K70" s="113"/>
      <c r="L70" s="113"/>
      <c r="M70" s="117" t="s">
        <v>533</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55</v>
      </c>
      <c r="AL70" s="115"/>
      <c r="AM70" s="115"/>
      <c r="AN70" s="115"/>
      <c r="AO70" s="115"/>
      <c r="AP70" s="116"/>
      <c r="AQ70" s="117" t="s">
        <v>523</v>
      </c>
      <c r="AR70" s="113"/>
      <c r="AS70" s="113"/>
      <c r="AT70" s="113"/>
      <c r="AU70" s="114" t="s">
        <v>524</v>
      </c>
      <c r="AV70" s="115"/>
      <c r="AW70" s="115"/>
      <c r="AX70" s="116"/>
    </row>
    <row r="71" spans="1:50" ht="24" hidden="1"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69" customHeight="1">
      <c r="A103" s="112">
        <v>1</v>
      </c>
      <c r="B103" s="112">
        <v>1</v>
      </c>
      <c r="C103" s="117" t="s">
        <v>529</v>
      </c>
      <c r="D103" s="113"/>
      <c r="E103" s="113"/>
      <c r="F103" s="113"/>
      <c r="G103" s="113"/>
      <c r="H103" s="113"/>
      <c r="I103" s="113"/>
      <c r="J103" s="113"/>
      <c r="K103" s="113"/>
      <c r="L103" s="113"/>
      <c r="M103" s="117" t="s">
        <v>534</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124</v>
      </c>
      <c r="AL103" s="115"/>
      <c r="AM103" s="115"/>
      <c r="AN103" s="115"/>
      <c r="AO103" s="115"/>
      <c r="AP103" s="116"/>
      <c r="AQ103" s="117" t="s">
        <v>523</v>
      </c>
      <c r="AR103" s="113"/>
      <c r="AS103" s="113"/>
      <c r="AT103" s="113"/>
      <c r="AU103" s="114" t="s">
        <v>524</v>
      </c>
      <c r="AV103" s="115"/>
      <c r="AW103" s="115"/>
      <c r="AX103" s="116"/>
    </row>
    <row r="104" spans="1:50" ht="24" hidden="1"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399</v>
      </c>
      <c r="D135" s="118"/>
      <c r="E135" s="118"/>
      <c r="F135" s="118"/>
      <c r="G135" s="118"/>
      <c r="H135" s="118"/>
      <c r="I135" s="118"/>
      <c r="J135" s="118"/>
      <c r="K135" s="118"/>
      <c r="L135" s="118"/>
      <c r="M135" s="118" t="s">
        <v>400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7" t="s">
        <v>544</v>
      </c>
      <c r="D136" s="113"/>
      <c r="E136" s="113"/>
      <c r="F136" s="113"/>
      <c r="G136" s="113"/>
      <c r="H136" s="113"/>
      <c r="I136" s="113"/>
      <c r="J136" s="113"/>
      <c r="K136" s="113"/>
      <c r="L136" s="113"/>
      <c r="M136" s="117" t="s">
        <v>535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1</v>
      </c>
      <c r="AL136" s="115"/>
      <c r="AM136" s="115"/>
      <c r="AN136" s="115"/>
      <c r="AO136" s="115"/>
      <c r="AP136" s="116"/>
      <c r="AQ136" s="117">
        <v>1</v>
      </c>
      <c r="AR136" s="113"/>
      <c r="AS136" s="113"/>
      <c r="AT136" s="113"/>
      <c r="AU136" s="114">
        <v>97.8</v>
      </c>
      <c r="AV136" s="115"/>
      <c r="AW136" s="115"/>
      <c r="AX136" s="116"/>
    </row>
    <row r="137" spans="1:50" ht="24" hidden="1"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399</v>
      </c>
      <c r="D168" s="118"/>
      <c r="E168" s="118"/>
      <c r="F168" s="118"/>
      <c r="G168" s="118"/>
      <c r="H168" s="118"/>
      <c r="I168" s="118"/>
      <c r="J168" s="118"/>
      <c r="K168" s="118"/>
      <c r="L168" s="118"/>
      <c r="M168" s="118" t="s">
        <v>400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7" t="s">
        <v>554</v>
      </c>
      <c r="D169" s="113"/>
      <c r="E169" s="113"/>
      <c r="F169" s="113"/>
      <c r="G169" s="113"/>
      <c r="H169" s="113"/>
      <c r="I169" s="113"/>
      <c r="J169" s="113"/>
      <c r="K169" s="113"/>
      <c r="L169" s="113"/>
      <c r="M169" s="117" t="s">
        <v>545</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3</v>
      </c>
      <c r="AL169" s="115"/>
      <c r="AM169" s="115"/>
      <c r="AN169" s="115"/>
      <c r="AO169" s="115"/>
      <c r="AP169" s="116"/>
      <c r="AQ169" s="117">
        <v>3</v>
      </c>
      <c r="AR169" s="113"/>
      <c r="AS169" s="113"/>
      <c r="AT169" s="113"/>
      <c r="AU169" s="114">
        <v>84</v>
      </c>
      <c r="AV169" s="115"/>
      <c r="AW169" s="115"/>
      <c r="AX169" s="116"/>
    </row>
    <row r="170" spans="1:50" ht="24" customHeight="1">
      <c r="A170" s="112">
        <v>2</v>
      </c>
      <c r="B170" s="112">
        <v>1</v>
      </c>
      <c r="C170" s="117" t="s">
        <v>554</v>
      </c>
      <c r="D170" s="113"/>
      <c r="E170" s="113"/>
      <c r="F170" s="113"/>
      <c r="G170" s="113"/>
      <c r="H170" s="113"/>
      <c r="I170" s="113"/>
      <c r="J170" s="113"/>
      <c r="K170" s="113"/>
      <c r="L170" s="113"/>
      <c r="M170" s="117" t="s">
        <v>545</v>
      </c>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v>3</v>
      </c>
      <c r="AL170" s="115"/>
      <c r="AM170" s="115"/>
      <c r="AN170" s="115"/>
      <c r="AO170" s="115"/>
      <c r="AP170" s="116"/>
      <c r="AQ170" s="117">
        <v>3</v>
      </c>
      <c r="AR170" s="113"/>
      <c r="AS170" s="113"/>
      <c r="AT170" s="113"/>
      <c r="AU170" s="114">
        <v>90</v>
      </c>
      <c r="AV170" s="115"/>
      <c r="AW170" s="115"/>
      <c r="AX170" s="116"/>
    </row>
    <row r="171" spans="1:50" ht="24" hidden="1"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399</v>
      </c>
      <c r="D201" s="118"/>
      <c r="E201" s="118"/>
      <c r="F201" s="118"/>
      <c r="G201" s="118"/>
      <c r="H201" s="118"/>
      <c r="I201" s="118"/>
      <c r="J201" s="118"/>
      <c r="K201" s="118"/>
      <c r="L201" s="118"/>
      <c r="M201" s="118" t="s">
        <v>400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401</v>
      </c>
      <c r="AL201" s="118"/>
      <c r="AM201" s="118"/>
      <c r="AN201" s="118"/>
      <c r="AO201" s="118"/>
      <c r="AP201" s="118"/>
      <c r="AQ201" s="118" t="s">
        <v>23</v>
      </c>
      <c r="AR201" s="118"/>
      <c r="AS201" s="118"/>
      <c r="AT201" s="118"/>
      <c r="AU201" s="120" t="s">
        <v>24</v>
      </c>
      <c r="AV201" s="121"/>
      <c r="AW201" s="121"/>
      <c r="AX201" s="122"/>
    </row>
    <row r="202" spans="1:50" ht="101.25" customHeight="1">
      <c r="A202" s="112">
        <v>1</v>
      </c>
      <c r="B202" s="112">
        <v>1</v>
      </c>
      <c r="C202" s="117" t="s">
        <v>555</v>
      </c>
      <c r="D202" s="113"/>
      <c r="E202" s="113"/>
      <c r="F202" s="113"/>
      <c r="G202" s="113"/>
      <c r="H202" s="113"/>
      <c r="I202" s="113"/>
      <c r="J202" s="113"/>
      <c r="K202" s="113"/>
      <c r="L202" s="113"/>
      <c r="M202" s="117" t="s">
        <v>556</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24</v>
      </c>
      <c r="AL202" s="115"/>
      <c r="AM202" s="115"/>
      <c r="AN202" s="115"/>
      <c r="AO202" s="115"/>
      <c r="AP202" s="116"/>
      <c r="AQ202" s="117" t="s">
        <v>557</v>
      </c>
      <c r="AR202" s="113"/>
      <c r="AS202" s="113"/>
      <c r="AT202" s="113"/>
      <c r="AU202" s="114" t="s">
        <v>546</v>
      </c>
      <c r="AV202" s="115"/>
      <c r="AW202" s="115"/>
      <c r="AX202" s="116"/>
    </row>
    <row r="203" spans="1:50" ht="24" hidden="1"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row r="233" spans="1:50" hidden="1">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2"/>
      <c r="B234" s="112"/>
      <c r="C234" s="118" t="s">
        <v>414</v>
      </c>
      <c r="D234" s="118"/>
      <c r="E234" s="118"/>
      <c r="F234" s="118"/>
      <c r="G234" s="118"/>
      <c r="H234" s="118"/>
      <c r="I234" s="118"/>
      <c r="J234" s="118"/>
      <c r="K234" s="118"/>
      <c r="L234" s="118"/>
      <c r="M234" s="118" t="s">
        <v>415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416</v>
      </c>
      <c r="AL234" s="118"/>
      <c r="AM234" s="118"/>
      <c r="AN234" s="118"/>
      <c r="AO234" s="118"/>
      <c r="AP234" s="118"/>
      <c r="AQ234" s="118" t="s">
        <v>23</v>
      </c>
      <c r="AR234" s="118"/>
      <c r="AS234" s="118"/>
      <c r="AT234" s="118"/>
      <c r="AU234" s="120" t="s">
        <v>24</v>
      </c>
      <c r="AV234" s="121"/>
      <c r="AW234" s="121"/>
      <c r="AX234" s="122"/>
    </row>
    <row r="235" spans="1:50" ht="24" hidden="1"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idden="1">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2"/>
      <c r="B267" s="112"/>
      <c r="C267" s="118" t="s">
        <v>399</v>
      </c>
      <c r="D267" s="118"/>
      <c r="E267" s="118"/>
      <c r="F267" s="118"/>
      <c r="G267" s="118"/>
      <c r="H267" s="118"/>
      <c r="I267" s="118"/>
      <c r="J267" s="118"/>
      <c r="K267" s="118"/>
      <c r="L267" s="118"/>
      <c r="M267" s="118" t="s">
        <v>400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401</v>
      </c>
      <c r="AL267" s="118"/>
      <c r="AM267" s="118"/>
      <c r="AN267" s="118"/>
      <c r="AO267" s="118"/>
      <c r="AP267" s="118"/>
      <c r="AQ267" s="118" t="s">
        <v>23</v>
      </c>
      <c r="AR267" s="118"/>
      <c r="AS267" s="118"/>
      <c r="AT267" s="118"/>
      <c r="AU267" s="120" t="s">
        <v>24</v>
      </c>
      <c r="AV267" s="121"/>
      <c r="AW267" s="121"/>
      <c r="AX267" s="122"/>
    </row>
    <row r="268" spans="1:50" ht="24" hidden="1"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row r="332" spans="1:50" hidden="1">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2"/>
      <c r="B333" s="112"/>
      <c r="C333" s="118" t="s">
        <v>399</v>
      </c>
      <c r="D333" s="118"/>
      <c r="E333" s="118"/>
      <c r="F333" s="118"/>
      <c r="G333" s="118"/>
      <c r="H333" s="118"/>
      <c r="I333" s="118"/>
      <c r="J333" s="118"/>
      <c r="K333" s="118"/>
      <c r="L333" s="118"/>
      <c r="M333" s="118" t="s">
        <v>400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401</v>
      </c>
      <c r="AL333" s="118"/>
      <c r="AM333" s="118"/>
      <c r="AN333" s="118"/>
      <c r="AO333" s="118"/>
      <c r="AP333" s="118"/>
      <c r="AQ333" s="118" t="s">
        <v>23</v>
      </c>
      <c r="AR333" s="118"/>
      <c r="AS333" s="118"/>
      <c r="AT333" s="118"/>
      <c r="AU333" s="120" t="s">
        <v>24</v>
      </c>
      <c r="AV333" s="121"/>
      <c r="AW333" s="121"/>
      <c r="AX333" s="122"/>
    </row>
    <row r="334" spans="1:50" ht="24" hidden="1"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row r="365" spans="1:50" hidden="1">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row r="398" spans="1:50" hidden="1">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2"/>
      <c r="B399" s="112"/>
      <c r="C399" s="118" t="s">
        <v>399</v>
      </c>
      <c r="D399" s="118"/>
      <c r="E399" s="118"/>
      <c r="F399" s="118"/>
      <c r="G399" s="118"/>
      <c r="H399" s="118"/>
      <c r="I399" s="118"/>
      <c r="J399" s="118"/>
      <c r="K399" s="118"/>
      <c r="L399" s="118"/>
      <c r="M399" s="118" t="s">
        <v>400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401</v>
      </c>
      <c r="AL399" s="118"/>
      <c r="AM399" s="118"/>
      <c r="AN399" s="118"/>
      <c r="AO399" s="118"/>
      <c r="AP399" s="118"/>
      <c r="AQ399" s="118" t="s">
        <v>23</v>
      </c>
      <c r="AR399" s="118"/>
      <c r="AS399" s="118"/>
      <c r="AT399" s="118"/>
      <c r="AU399" s="120" t="s">
        <v>24</v>
      </c>
      <c r="AV399" s="121"/>
      <c r="AW399" s="121"/>
      <c r="AX399" s="122"/>
    </row>
    <row r="400" spans="1:50" ht="24" hidden="1"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row r="431" spans="1:50" hidden="1">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row r="464" spans="1:50" hidden="1">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row r="497" spans="1:50" hidden="1">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row r="530" spans="1:50" hidden="1">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2"/>
      <c r="B531" s="112"/>
      <c r="C531" s="118" t="s">
        <v>399</v>
      </c>
      <c r="D531" s="118"/>
      <c r="E531" s="118"/>
      <c r="F531" s="118"/>
      <c r="G531" s="118"/>
      <c r="H531" s="118"/>
      <c r="I531" s="118"/>
      <c r="J531" s="118"/>
      <c r="K531" s="118"/>
      <c r="L531" s="118"/>
      <c r="M531" s="118" t="s">
        <v>400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401</v>
      </c>
      <c r="AL531" s="118"/>
      <c r="AM531" s="118"/>
      <c r="AN531" s="118"/>
      <c r="AO531" s="118"/>
      <c r="AP531" s="118"/>
      <c r="AQ531" s="118" t="s">
        <v>23</v>
      </c>
      <c r="AR531" s="118"/>
      <c r="AS531" s="118"/>
      <c r="AT531" s="118"/>
      <c r="AU531" s="120" t="s">
        <v>24</v>
      </c>
      <c r="AV531" s="121"/>
      <c r="AW531" s="121"/>
      <c r="AX531" s="122"/>
    </row>
    <row r="532" spans="1:50" ht="24" hidden="1"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row r="596" spans="1:50" hidden="1">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2"/>
      <c r="B597" s="112"/>
      <c r="C597" s="118" t="s">
        <v>399</v>
      </c>
      <c r="D597" s="118"/>
      <c r="E597" s="118"/>
      <c r="F597" s="118"/>
      <c r="G597" s="118"/>
      <c r="H597" s="118"/>
      <c r="I597" s="118"/>
      <c r="J597" s="118"/>
      <c r="K597" s="118"/>
      <c r="L597" s="118"/>
      <c r="M597" s="118" t="s">
        <v>400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401</v>
      </c>
      <c r="AL597" s="118"/>
      <c r="AM597" s="118"/>
      <c r="AN597" s="118"/>
      <c r="AO597" s="118"/>
      <c r="AP597" s="118"/>
      <c r="AQ597" s="118" t="s">
        <v>23</v>
      </c>
      <c r="AR597" s="118"/>
      <c r="AS597" s="118"/>
      <c r="AT597" s="118"/>
      <c r="AU597" s="120" t="s">
        <v>24</v>
      </c>
      <c r="AV597" s="121"/>
      <c r="AW597" s="121"/>
      <c r="AX597" s="122"/>
    </row>
    <row r="598" spans="1:50" ht="24" hidden="1"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row r="662" spans="1:50" hidden="1">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2"/>
      <c r="B663" s="112"/>
      <c r="C663" s="118" t="s">
        <v>399</v>
      </c>
      <c r="D663" s="118"/>
      <c r="E663" s="118"/>
      <c r="F663" s="118"/>
      <c r="G663" s="118"/>
      <c r="H663" s="118"/>
      <c r="I663" s="118"/>
      <c r="J663" s="118"/>
      <c r="K663" s="118"/>
      <c r="L663" s="118"/>
      <c r="M663" s="118" t="s">
        <v>400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401</v>
      </c>
      <c r="AL663" s="118"/>
      <c r="AM663" s="118"/>
      <c r="AN663" s="118"/>
      <c r="AO663" s="118"/>
      <c r="AP663" s="118"/>
      <c r="AQ663" s="118" t="s">
        <v>23</v>
      </c>
      <c r="AR663" s="118"/>
      <c r="AS663" s="118"/>
      <c r="AT663" s="118"/>
      <c r="AU663" s="120" t="s">
        <v>24</v>
      </c>
      <c r="AV663" s="121"/>
      <c r="AW663" s="121"/>
      <c r="AX663" s="122"/>
    </row>
    <row r="664" spans="1:50" ht="24" hidden="1"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row r="695" spans="1:50" hidden="1">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2"/>
      <c r="B696" s="112"/>
      <c r="C696" s="118" t="s">
        <v>399</v>
      </c>
      <c r="D696" s="118"/>
      <c r="E696" s="118"/>
      <c r="F696" s="118"/>
      <c r="G696" s="118"/>
      <c r="H696" s="118"/>
      <c r="I696" s="118"/>
      <c r="J696" s="118"/>
      <c r="K696" s="118"/>
      <c r="L696" s="118"/>
      <c r="M696" s="118" t="s">
        <v>400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401</v>
      </c>
      <c r="AL696" s="118"/>
      <c r="AM696" s="118"/>
      <c r="AN696" s="118"/>
      <c r="AO696" s="118"/>
      <c r="AP696" s="118"/>
      <c r="AQ696" s="118" t="s">
        <v>23</v>
      </c>
      <c r="AR696" s="118"/>
      <c r="AS696" s="118"/>
      <c r="AT696" s="118"/>
      <c r="AU696" s="120" t="s">
        <v>24</v>
      </c>
      <c r="AV696" s="121"/>
      <c r="AW696" s="121"/>
      <c r="AX696" s="122"/>
    </row>
    <row r="697" spans="1:50" ht="24" hidden="1"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row r="728" spans="1:50" hidden="1">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row r="761" spans="1:50" hidden="1">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2"/>
      <c r="B762" s="112"/>
      <c r="C762" s="118" t="s">
        <v>399</v>
      </c>
      <c r="D762" s="118"/>
      <c r="E762" s="118"/>
      <c r="F762" s="118"/>
      <c r="G762" s="118"/>
      <c r="H762" s="118"/>
      <c r="I762" s="118"/>
      <c r="J762" s="118"/>
      <c r="K762" s="118"/>
      <c r="L762" s="118"/>
      <c r="M762" s="118" t="s">
        <v>400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401</v>
      </c>
      <c r="AL762" s="118"/>
      <c r="AM762" s="118"/>
      <c r="AN762" s="118"/>
      <c r="AO762" s="118"/>
      <c r="AP762" s="118"/>
      <c r="AQ762" s="118" t="s">
        <v>23</v>
      </c>
      <c r="AR762" s="118"/>
      <c r="AS762" s="118"/>
      <c r="AT762" s="118"/>
      <c r="AU762" s="120" t="s">
        <v>24</v>
      </c>
      <c r="AV762" s="121"/>
      <c r="AW762" s="121"/>
      <c r="AX762" s="122"/>
    </row>
    <row r="763" spans="1:50" ht="24" hidden="1"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row r="794" spans="1:50" hidden="1">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row r="860" spans="1:50" hidden="1">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2"/>
      <c r="B861" s="112"/>
      <c r="C861" s="118" t="s">
        <v>399</v>
      </c>
      <c r="D861" s="118"/>
      <c r="E861" s="118"/>
      <c r="F861" s="118"/>
      <c r="G861" s="118"/>
      <c r="H861" s="118"/>
      <c r="I861" s="118"/>
      <c r="J861" s="118"/>
      <c r="K861" s="118"/>
      <c r="L861" s="118"/>
      <c r="M861" s="118" t="s">
        <v>400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401</v>
      </c>
      <c r="AL861" s="118"/>
      <c r="AM861" s="118"/>
      <c r="AN861" s="118"/>
      <c r="AO861" s="118"/>
      <c r="AP861" s="118"/>
      <c r="AQ861" s="118" t="s">
        <v>23</v>
      </c>
      <c r="AR861" s="118"/>
      <c r="AS861" s="118"/>
      <c r="AT861" s="118"/>
      <c r="AU861" s="120" t="s">
        <v>24</v>
      </c>
      <c r="AV861" s="121"/>
      <c r="AW861" s="121"/>
      <c r="AX861" s="122"/>
    </row>
    <row r="862" spans="1:50" ht="24" hidden="1"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row r="893" spans="1:50" hidden="1">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2"/>
      <c r="B894" s="112"/>
      <c r="C894" s="118" t="s">
        <v>399</v>
      </c>
      <c r="D894" s="118"/>
      <c r="E894" s="118"/>
      <c r="F894" s="118"/>
      <c r="G894" s="118"/>
      <c r="H894" s="118"/>
      <c r="I894" s="118"/>
      <c r="J894" s="118"/>
      <c r="K894" s="118"/>
      <c r="L894" s="118"/>
      <c r="M894" s="118" t="s">
        <v>400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401</v>
      </c>
      <c r="AL894" s="118"/>
      <c r="AM894" s="118"/>
      <c r="AN894" s="118"/>
      <c r="AO894" s="118"/>
      <c r="AP894" s="118"/>
      <c r="AQ894" s="118" t="s">
        <v>23</v>
      </c>
      <c r="AR894" s="118"/>
      <c r="AS894" s="118"/>
      <c r="AT894" s="118"/>
      <c r="AU894" s="120" t="s">
        <v>24</v>
      </c>
      <c r="AV894" s="121"/>
      <c r="AW894" s="121"/>
      <c r="AX894" s="122"/>
    </row>
    <row r="895" spans="1:50" ht="24" hidden="1"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row r="959" spans="1:50" hidden="1">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row r="992" spans="1:50" hidden="1">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row r="1025" spans="1:50" hidden="1">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2"/>
      <c r="B1026" s="112"/>
      <c r="C1026" s="118" t="s">
        <v>439</v>
      </c>
      <c r="D1026" s="118"/>
      <c r="E1026" s="118"/>
      <c r="F1026" s="118"/>
      <c r="G1026" s="118"/>
      <c r="H1026" s="118"/>
      <c r="I1026" s="118"/>
      <c r="J1026" s="118"/>
      <c r="K1026" s="118"/>
      <c r="L1026" s="118"/>
      <c r="M1026" s="118" t="s">
        <v>440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441</v>
      </c>
      <c r="AL1026" s="118"/>
      <c r="AM1026" s="118"/>
      <c r="AN1026" s="118"/>
      <c r="AO1026" s="118"/>
      <c r="AP1026" s="118"/>
      <c r="AQ1026" s="118" t="s">
        <v>23</v>
      </c>
      <c r="AR1026" s="118"/>
      <c r="AS1026" s="118"/>
      <c r="AT1026" s="118"/>
      <c r="AU1026" s="120" t="s">
        <v>24</v>
      </c>
      <c r="AV1026" s="121"/>
      <c r="AW1026" s="121"/>
      <c r="AX1026" s="122"/>
    </row>
    <row r="1027" spans="1:50" ht="24" hidden="1"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row r="1058" spans="1:50" hidden="1">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2"/>
      <c r="B1092" s="112"/>
      <c r="C1092" s="118" t="s">
        <v>399</v>
      </c>
      <c r="D1092" s="118"/>
      <c r="E1092" s="118"/>
      <c r="F1092" s="118"/>
      <c r="G1092" s="118"/>
      <c r="H1092" s="118"/>
      <c r="I1092" s="118"/>
      <c r="J1092" s="118"/>
      <c r="K1092" s="118"/>
      <c r="L1092" s="118"/>
      <c r="M1092" s="118" t="s">
        <v>400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401</v>
      </c>
      <c r="AL1092" s="118"/>
      <c r="AM1092" s="118"/>
      <c r="AN1092" s="118"/>
      <c r="AO1092" s="118"/>
      <c r="AP1092" s="118"/>
      <c r="AQ1092" s="118" t="s">
        <v>23</v>
      </c>
      <c r="AR1092" s="118"/>
      <c r="AS1092" s="118"/>
      <c r="AT1092" s="118"/>
      <c r="AU1092" s="120" t="s">
        <v>24</v>
      </c>
      <c r="AV1092" s="121"/>
      <c r="AW1092" s="121"/>
      <c r="AX1092" s="122"/>
    </row>
    <row r="1093" spans="1:50" ht="24" hidden="1"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row r="1124" spans="1:50" hidden="1">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row r="1157" spans="1:50" hidden="1">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2"/>
      <c r="B1158" s="112"/>
      <c r="C1158" s="118" t="s">
        <v>399</v>
      </c>
      <c r="D1158" s="118"/>
      <c r="E1158" s="118"/>
      <c r="F1158" s="118"/>
      <c r="G1158" s="118"/>
      <c r="H1158" s="118"/>
      <c r="I1158" s="118"/>
      <c r="J1158" s="118"/>
      <c r="K1158" s="118"/>
      <c r="L1158" s="118"/>
      <c r="M1158" s="118" t="s">
        <v>400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401</v>
      </c>
      <c r="AL1158" s="118"/>
      <c r="AM1158" s="118"/>
      <c r="AN1158" s="118"/>
      <c r="AO1158" s="118"/>
      <c r="AP1158" s="118"/>
      <c r="AQ1158" s="118" t="s">
        <v>23</v>
      </c>
      <c r="AR1158" s="118"/>
      <c r="AS1158" s="118"/>
      <c r="AT1158" s="118"/>
      <c r="AU1158" s="120" t="s">
        <v>24</v>
      </c>
      <c r="AV1158" s="121"/>
      <c r="AW1158" s="121"/>
      <c r="AX1158" s="122"/>
    </row>
    <row r="1159" spans="1:50" ht="24" hidden="1"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row r="1190" spans="1:50" hidden="1">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row r="1256" spans="1:50" hidden="1">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row r="1289" spans="1:50" hidden="1">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2015-06-18T04:27:22Z</cp:lastPrinted>
  <dcterms:created xsi:type="dcterms:W3CDTF">2012-03-13T00:50:25Z</dcterms:created>
  <dcterms:modified xsi:type="dcterms:W3CDTF">2015-06-18T04:27:29Z</dcterms:modified>
</cp:coreProperties>
</file>