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65" yWindow="0" windowWidth="12945"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<sst xmlns="http://schemas.openxmlformats.org/spreadsheetml/2006/main" count="752" uniqueCount="454">
  <si>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</si>
  <si>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</si>
  <si>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</si>
  <si>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</si>
  <si>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</si>
  <si>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</si>
  <si>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</si>
  <si>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</si>
  <si>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</si>
  <si>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</si>
  <si>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</si>
  <si>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</si>
  <si>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</si>
  <si>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</si>
  <si>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</si>
  <si>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</si>
  <si>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</si>
  <si>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</si>
  <si>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</si>
  <si>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</si>
  <si>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</si>
  <si>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</si>
  <si>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</si>
  <si>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</si>
  <si>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</si>
  <si>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</si>
  <si>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</si>
  <si>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</si>
  <si>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</si>
  <si>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</si>
  <si>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</si>
  <si>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</si>
  <si>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</si>
  <si>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</si>
  <si>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</si>
  <si>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</si>
  <si>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</si>
  <si>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</si>
  <si>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</si>
  <si>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</si>
  <si>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</si>
  <si>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</si>
  <si>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</si>
  <si>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</si>
  <si>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</si>
  <si>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</si>
  <si>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</si>
  <si>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</si>
  <si>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</si>
  <si>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</si>
  <si>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</si>
  <si>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</si>
  <si>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</si>
  <si>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</si>
  <si>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</si>
  <si>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</si>
  <si>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</si>
  <si>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</si>
  <si>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</si>
  <si>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</si>
  <si>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</si>
  <si>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</si>
  <si>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</si>
  <si>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</si>
  <si>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</si>
  <si>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</si>
  <si>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</si>
  <si>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</si>
  <si>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</si>
  <si>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</si>
  <si>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</si>
  <si>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</si>
  <si>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</si>
  <si>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</si>
  <si>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</si>
  <si>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</si>
  <si>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</si>
  <si>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</si>
  <si>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</si>
  <si>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</si>
  <si>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</si>
  <si>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</si>
  <si>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</si>
  <si>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</si>
  <si>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</si>
  <si>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</si>
  <si>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</si>
  <si>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</si>
  <si>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</si>
  <si>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</si>
  <si>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</si>
  <si>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</si>
  <si>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</si>
  <si>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</si>
  <si>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</si>
  <si>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</si>
  <si>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</si>
  <si>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</si>
  <si>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</si>
  <si>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</si>
  <si>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</si>
  <si>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</si>
  <si>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</si>
  <si>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</si>
  <si>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</si>
  <si>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</si>
  <si>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</si>
  <si>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</si>
  <si>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</si>
  <si>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</si>
  <si>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</si>
  <si>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</si>
  <si>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</si>
  <si>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</si>
  <si>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</si>
  <si>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</si>
  <si>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</si>
  <si>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</si>
  <si>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</si>
  <si>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</si>
  <si>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</si>
  <si>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</si>
  <si>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</si>
  <si>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</si>
  <si>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</si>
  <si>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</si>
  <si>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</si>
  <si>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</si>
  <si>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</si>
  <si>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</si>
  <si>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</si>
  <si>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</si>
  <si>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</si>
  <si>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</si>
  <si>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</si>
  <si>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</si>
  <si>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</si>
  <si>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</si>
  <si>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</si>
  <si>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</si>
  <si>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</si>
  <si>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</si>
  <si>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</si>
  <si>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</si>
  <si>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</si>
  <si>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</si>
  <si>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</si>
  <si>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</si>
  <si>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</si>
  <si>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</si>
  <si>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</si>
  <si>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</si>
  <si>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</si>
  <si>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</si>
  <si>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</si>
  <si>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</si>
  <si>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</si>
  <si>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</si>
  <si>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</si>
  <si>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</si>
  <si>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</si>
  <si>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</si>
  <si>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</si>
  <si>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</si>
  <si>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</si>
  <si>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</si>
  <si>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</si>
  <si>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</si>
  <si>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</si>
  <si>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</si>
  <si>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</si>
  <si>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</si>
  <si>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</si>
  <si>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</si>
  <si>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</si>
  <si>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</si>
  <si>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</si>
  <si>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</si>
  <si>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</si>
  <si>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</si>
  <si>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</si>
  <si>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</si>
  <si>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</si>
  <si>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</si>
  <si>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</si>
  <si>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</si>
  <si>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</si>
  <si>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</si>
  <si>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</si>
  <si>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</si>
  <si>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</si>
  <si>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</si>
  <si>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</si>
  <si>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</si>
  <si>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</si>
  <si>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</si>
  <si>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</si>
  <si>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</si>
  <si>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</si>
  <si>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</si>
  <si>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</si>
  <si>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</si>
  <si>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</si>
  <si>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</si>
  <si>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</si>
  <si>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</si>
  <si>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</si>
  <si>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</si>
  <si>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</si>
  <si>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</si>
  <si>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</si>
  <si>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</si>
  <si>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</si>
  <si>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</si>
  <si>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</si>
  <si>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</si>
  <si>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</si>
  <si>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</si>
  <si>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</si>
  <si>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</si>
  <si>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</si>
  <si>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</si>
  <si>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</si>
  <si>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</si>
  <si>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</si>
  <si>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</si>
  <si>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</si>
  <si>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</si>
  <si>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</si>
  <si>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</si>
  <si>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</si>
  <si>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</si>
  <si>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</si>
  <si>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</si>
  <si>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</si>
  <si>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</si>
  <si>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</si>
  <si>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</si>
  <si>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</si>
  <si>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</si>
  <si>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</si>
  <si>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</si>
  <si>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</si>
  <si>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</si>
  <si>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</si>
  <si>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</si>
  <si>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</si>
  <si>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</si>
  <si>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</si>
  <si>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</si>
  <si>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</si>
  <si>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</si>
  <si>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</si>
  <si>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</si>
  <si>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</si>
  <si>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</si>
  <si>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</si>
  <si>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</si>
  <si>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</si>
  <si>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</si>
  <si>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</si>
  <si>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</si>
  <si>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</si>
  <si>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</si>
  <si>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</si>
  <si>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</si>
  <si>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</si>
  <si>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</si>
  <si>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</si>
  <si>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</si>
  <si>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</si>
  <si>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</si>
  <si>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</si>
  <si>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</si>
  <si>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</si>
  <si>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</si>
  <si>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</si>
  <si>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</si>
  <si>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</si>
  <si>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</si>
  <si>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</si>
  <si>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</si>
  <si>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</si>
  <si>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</si>
  <si>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</si>
  <si>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</si>
  <si>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</si>
  <si>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</si>
  <si>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</si>
  <si>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</si>
  <si>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</si>
  <si>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</si>
  <si>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</si>
  <si>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</si>
  <si>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</si>
  <si>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</si>
  <si>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</si>
  <si>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</si>
  <si>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</si>
  <si>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</si>
  <si>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</si>
  <si>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</si>
  <si>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</si>
  <si>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</si>
  <si>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</si>
  <si>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</si>
  <si>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</si>
  <si>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</si>
  <si>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</si>
  <si>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</si>
  <si>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</si>
  <si>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</si>
  <si>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</si>
  <si>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</si>
  <si>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</si>
  <si>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</si>
  <si>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</si>
  <si>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</si>
  <si>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</si>
  <si>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</si>
  <si>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</si>
  <si>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</si>
  <si>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</si>
  <si>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</si>
  <si>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</si>
  <si>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</si>
  <si>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</si>
  <si>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</si>
  <si>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</si>
  <si>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</si>
  <si>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</si>
  <si>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</si>
  <si>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</si>
  <si>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</si>
  <si>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</si>
  <si>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</si>
  <si>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</si>
  <si>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</si>
  <si>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</si>
  <si>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</si>
  <si>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</si>
  <si>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</si>
  <si>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</si>
  <si>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</si>
  <si>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</si>
  <si>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</si>
  <si>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</si>
  <si>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</si>
  <si>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</si>
  <si>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</si>
  <si>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</si>
  <si>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</si>
  <si>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</si>
  <si>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</si>
  <si>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</si>
  <si>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</si>
  <si>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</si>
  <si>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</si>
  <si>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</si>
  <si>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</si>
  <si>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</si>
  <si>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</si>
  <si>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</si>
  <si>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</si>
  <si>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</si>
  <si>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</si>
  <si>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</si>
  <si>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</si>
  <si>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</si>
  <si>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</si>
  <si>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</si>
  <si>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</si>
  <si>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</si>
  <si>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</si>
  <si>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環境省</t>
  </si>
  <si>
    <t>熱中症対策緊急推進事業</t>
  </si>
  <si>
    <t>環境保健部</t>
    <rPh sb="0" eb="2">
      <t>カンキョウ</t>
    </rPh>
    <rPh sb="2" eb="4">
      <t>ホケン</t>
    </rPh>
    <rPh sb="4" eb="5">
      <t>ブ</t>
    </rPh>
    <phoneticPr fontId="5"/>
  </si>
  <si>
    <t>環境安全課</t>
    <rPh sb="0" eb="2">
      <t>カンキョウ</t>
    </rPh>
    <rPh sb="2" eb="5">
      <t>アンゼンカ</t>
    </rPh>
    <phoneticPr fontId="5"/>
  </si>
  <si>
    <t>9　環境施策の基盤整備
9-3　環境問題に関する調査・研究・技術開発</t>
    <rPh sb="2" eb="4">
      <t>カンキョウ</t>
    </rPh>
    <rPh sb="4" eb="6">
      <t>セサク</t>
    </rPh>
    <rPh sb="7" eb="9">
      <t>キバン</t>
    </rPh>
    <rPh sb="9" eb="11">
      <t>セイビ</t>
    </rPh>
    <phoneticPr fontId="5"/>
  </si>
  <si>
    <t>－</t>
  </si>
  <si>
    <t>平成22年以降、我が国の熱中症による救急搬送者数や死亡者数が急激に増加しており、個人の熱中症対策についての意識をより一層高めるとともに、地域の特性に応じた熱中症対策を進めることにより、日本全体として、熱中症による被害を減少させる。</t>
    <rPh sb="5" eb="7">
      <t>イコウ</t>
    </rPh>
    <rPh sb="8" eb="9">
      <t>ワ</t>
    </rPh>
    <rPh sb="10" eb="11">
      <t>クニ</t>
    </rPh>
    <rPh sb="12" eb="15">
      <t>ネッチュウショウ</t>
    </rPh>
    <phoneticPr fontId="5"/>
  </si>
  <si>
    <t>　熱中症対策については、政府において熱中症関係省庁連絡会議を設置し、関係省庁が連携を緊密にしながら、対策をとっているが、環境省は予防策等の普及啓発を実施している。熱中症による死亡者の約８割を占める高齢者に対する対策を中心として、個々の熱中症対策についての意識啓発を進めるため、自治体の担当職員や民生委員等を対象に、熱中症に関する基礎知識や対策等についての講習会を実施し、各地域で対策を進めるに当たり指導者として中心的に対応できる者を養成する。</t>
    <rPh sb="151" eb="152">
      <t>ナド</t>
    </rPh>
    <rPh sb="181" eb="183">
      <t>ジッシ</t>
    </rPh>
    <rPh sb="189" eb="191">
      <t>タイサク</t>
    </rPh>
    <rPh sb="192" eb="193">
      <t>スス</t>
    </rPh>
    <rPh sb="196" eb="197">
      <t>ア</t>
    </rPh>
    <phoneticPr fontId="5"/>
  </si>
  <si>
    <t>各自治体における「暑くなる前からの熱中症対策実施割合」100％を目指す。</t>
    <rPh sb="0" eb="1">
      <t>カク</t>
    </rPh>
    <rPh sb="1" eb="4">
      <t>ジチタイ</t>
    </rPh>
    <rPh sb="9" eb="10">
      <t>アツ</t>
    </rPh>
    <rPh sb="13" eb="14">
      <t>マエ</t>
    </rPh>
    <rPh sb="17" eb="20">
      <t>ネッチュウショウ</t>
    </rPh>
    <rPh sb="20" eb="22">
      <t>タイサク</t>
    </rPh>
    <rPh sb="22" eb="24">
      <t>ジッシ</t>
    </rPh>
    <rPh sb="24" eb="26">
      <t>ワリアイ</t>
    </rPh>
    <rPh sb="32" eb="34">
      <t>メザ</t>
    </rPh>
    <phoneticPr fontId="5"/>
  </si>
  <si>
    <t>各自治体における「暑くなる前からの熱中症対策実施割合」</t>
    <phoneticPr fontId="5"/>
  </si>
  <si>
    <t>％</t>
    <phoneticPr fontId="5"/>
  </si>
  <si>
    <t>講習会の実施回数</t>
    <rPh sb="0" eb="3">
      <t>コウシュウカイ</t>
    </rPh>
    <rPh sb="4" eb="6">
      <t>ジッシ</t>
    </rPh>
    <rPh sb="6" eb="8">
      <t>カイスウ</t>
    </rPh>
    <phoneticPr fontId="5"/>
  </si>
  <si>
    <t>回</t>
    <rPh sb="0" eb="1">
      <t>カイ</t>
    </rPh>
    <phoneticPr fontId="5"/>
  </si>
  <si>
    <t>万円</t>
    <rPh sb="0" eb="2">
      <t>マンエン</t>
    </rPh>
    <phoneticPr fontId="5"/>
  </si>
  <si>
    <t>１０２９／１４</t>
    <phoneticPr fontId="5"/>
  </si>
  <si>
    <t>１１４９／１５</t>
    <phoneticPr fontId="5"/>
  </si>
  <si>
    <t>１３７７／１６</t>
    <phoneticPr fontId="5"/>
  </si>
  <si>
    <t>公害調査費</t>
    <rPh sb="0" eb="2">
      <t>コウガイ</t>
    </rPh>
    <rPh sb="2" eb="5">
      <t>チョウサヒ</t>
    </rPh>
    <phoneticPr fontId="5"/>
  </si>
  <si>
    <t>環境保全研究職員旅費</t>
    <rPh sb="0" eb="2">
      <t>カンキョウ</t>
    </rPh>
    <rPh sb="2" eb="4">
      <t>ホゼン</t>
    </rPh>
    <rPh sb="4" eb="6">
      <t>ケンキュウ</t>
    </rPh>
    <rPh sb="6" eb="8">
      <t>ショクイン</t>
    </rPh>
    <rPh sb="8" eb="10">
      <t>リョヒ</t>
    </rPh>
    <phoneticPr fontId="5"/>
  </si>
  <si>
    <t>○</t>
  </si>
  <si>
    <t>‐</t>
  </si>
  <si>
    <t>環境省水・大気環境局</t>
    <rPh sb="0" eb="3">
      <t>カンキョウショウ</t>
    </rPh>
    <rPh sb="3" eb="4">
      <t>ミズ</t>
    </rPh>
    <rPh sb="5" eb="9">
      <t>タイキカンキョウ</t>
    </rPh>
    <rPh sb="9" eb="10">
      <t>キョク</t>
    </rPh>
    <phoneticPr fontId="5"/>
  </si>
  <si>
    <t>クールシティ推進事業</t>
    <rPh sb="6" eb="10">
      <t>スイシンジギョウ</t>
    </rPh>
    <phoneticPr fontId="5"/>
  </si>
  <si>
    <t>熱中症事業について、環境保健部では暑さ指数（WBGT）を除く、全般的な普及啓発活動事業を行っており、水・大気環境局で行っている事業は暑さ指数(WBGT)の測定、公表事業のみを行っている。
他省庁との事業については、関係省庁連絡会議で連携をとっている。</t>
    <phoneticPr fontId="5"/>
  </si>
  <si>
    <t>熱中症対策指導者講習会については、内容に一部重複がみられたものを整理するとともに、各地の需要に応えて開催都市を増やした。また、リーフレット等の配布物についても自治体にアンケートを実施する等、配布実態に即して効率的な作成を行った。</t>
    <rPh sb="8" eb="11">
      <t>コウシュウカイ</t>
    </rPh>
    <rPh sb="17" eb="19">
      <t>ナイヨウ</t>
    </rPh>
    <rPh sb="20" eb="22">
      <t>イチブ</t>
    </rPh>
    <rPh sb="22" eb="24">
      <t>チョウフク</t>
    </rPh>
    <rPh sb="32" eb="34">
      <t>セイリ</t>
    </rPh>
    <rPh sb="41" eb="43">
      <t>カクチ</t>
    </rPh>
    <rPh sb="44" eb="46">
      <t>ジュヨウ</t>
    </rPh>
    <rPh sb="47" eb="48">
      <t>コタ</t>
    </rPh>
    <rPh sb="50" eb="52">
      <t>カイサイ</t>
    </rPh>
    <rPh sb="52" eb="54">
      <t>トシ</t>
    </rPh>
    <rPh sb="55" eb="56">
      <t>フ</t>
    </rPh>
    <phoneticPr fontId="5"/>
  </si>
  <si>
    <t>講習会をよりきめ細やかに実施するとともに、インターネットを活用した配信を行うことで、旅費の削減を行う。</t>
    <rPh sb="8" eb="9">
      <t>コマ</t>
    </rPh>
    <rPh sb="12" eb="14">
      <t>ジッシ</t>
    </rPh>
    <rPh sb="29" eb="31">
      <t>カツヨウ</t>
    </rPh>
    <rPh sb="33" eb="35">
      <t>ハイシン</t>
    </rPh>
    <rPh sb="36" eb="37">
      <t>オコナ</t>
    </rPh>
    <rPh sb="42" eb="44">
      <t>リョヒ</t>
    </rPh>
    <rPh sb="45" eb="47">
      <t>サクゲン</t>
    </rPh>
    <rPh sb="48" eb="49">
      <t>オコナ</t>
    </rPh>
    <phoneticPr fontId="5"/>
  </si>
  <si>
    <t>-</t>
    <phoneticPr fontId="5"/>
  </si>
  <si>
    <t>-</t>
    <phoneticPr fontId="5"/>
  </si>
  <si>
    <t>新24-012</t>
    <phoneticPr fontId="5"/>
  </si>
  <si>
    <t>A.株式会社プロセスユニーク</t>
    <phoneticPr fontId="5"/>
  </si>
  <si>
    <t>株式会社プロセスユニーク</t>
    <phoneticPr fontId="5"/>
  </si>
  <si>
    <t>B.気象情報通信株式会社</t>
    <phoneticPr fontId="5"/>
  </si>
  <si>
    <t>気象情報通信株式会社</t>
    <phoneticPr fontId="5"/>
  </si>
  <si>
    <t>C.一般社団法人日本エンパワーメントコンソーシアム</t>
    <phoneticPr fontId="5"/>
  </si>
  <si>
    <t>一般社団法人日本エンパワーメントコンソーシアム</t>
    <phoneticPr fontId="5"/>
  </si>
  <si>
    <t>株式会社ライフデザイン</t>
    <phoneticPr fontId="5"/>
  </si>
  <si>
    <t>一般財団法人気象業務支援センター</t>
    <phoneticPr fontId="5"/>
  </si>
  <si>
    <t>熱中症対策に係る地方自治体等担当者向け講習会の開催</t>
    <phoneticPr fontId="5"/>
  </si>
  <si>
    <t>熱中症対策に係る普及啓発に関する調査・検討等</t>
    <phoneticPr fontId="5"/>
  </si>
  <si>
    <t>熱中症予防強化月間における普及啓発の実施</t>
    <phoneticPr fontId="5"/>
  </si>
  <si>
    <t>熱中症予防強化月間ポスターの作成</t>
    <phoneticPr fontId="5"/>
  </si>
  <si>
    <t>平成27年度熱中症対策に係るシンポジウム講演内容の検討・調整</t>
    <phoneticPr fontId="5"/>
  </si>
  <si>
    <t>「熱中症環境保健マニュアル2014」印刷（自治体用）</t>
    <rPh sb="18" eb="20">
      <t>インサツ</t>
    </rPh>
    <rPh sb="21" eb="24">
      <t>ジチタイ</t>
    </rPh>
    <rPh sb="24" eb="25">
      <t>ヨウ</t>
    </rPh>
    <phoneticPr fontId="5"/>
  </si>
  <si>
    <t>株式会社miura-ori lab</t>
    <rPh sb="0" eb="4">
      <t>カブシキガイシャ</t>
    </rPh>
    <phoneticPr fontId="5"/>
  </si>
  <si>
    <t>熱中症普及啓発資料一式梱包発送</t>
    <rPh sb="0" eb="3">
      <t>ネッチュウショウ</t>
    </rPh>
    <rPh sb="3" eb="5">
      <t>フキュウ</t>
    </rPh>
    <rPh sb="5" eb="7">
      <t>ケイハツ</t>
    </rPh>
    <rPh sb="7" eb="9">
      <t>シリョウ</t>
    </rPh>
    <rPh sb="9" eb="11">
      <t>イッシキ</t>
    </rPh>
    <rPh sb="11" eb="13">
      <t>コンポウ</t>
    </rPh>
    <rPh sb="13" eb="15">
      <t>ハッソウ</t>
    </rPh>
    <phoneticPr fontId="5"/>
  </si>
  <si>
    <t>朝日梱包株式会社</t>
    <rPh sb="0" eb="2">
      <t>アサヒ</t>
    </rPh>
    <rPh sb="2" eb="4">
      <t>コンポウ</t>
    </rPh>
    <rPh sb="4" eb="8">
      <t>カブシキガイシャ</t>
    </rPh>
    <phoneticPr fontId="5"/>
  </si>
  <si>
    <t>「熱中症環境保健マニュアル2014」印刷（講習会用）</t>
    <rPh sb="18" eb="20">
      <t>インサツ</t>
    </rPh>
    <rPh sb="21" eb="24">
      <t>コウシュウカイ</t>
    </rPh>
    <rPh sb="24" eb="25">
      <t>ヨウ</t>
    </rPh>
    <rPh sb="25" eb="26">
      <t>ジヨウ</t>
    </rPh>
    <phoneticPr fontId="5"/>
  </si>
  <si>
    <t>株式会社新生社</t>
    <rPh sb="0" eb="4">
      <t>カブシキガイシャ</t>
    </rPh>
    <rPh sb="4" eb="7">
      <t>シンセイシャ</t>
    </rPh>
    <phoneticPr fontId="5"/>
  </si>
  <si>
    <t>熱中症普及啓発資料一式印刷</t>
    <rPh sb="0" eb="3">
      <t>ネッチュウショウ</t>
    </rPh>
    <rPh sb="3" eb="5">
      <t>フキュウ</t>
    </rPh>
    <rPh sb="5" eb="7">
      <t>ケイハツ</t>
    </rPh>
    <rPh sb="7" eb="9">
      <t>シリョウ</t>
    </rPh>
    <rPh sb="9" eb="11">
      <t>イッシキ</t>
    </rPh>
    <rPh sb="11" eb="13">
      <t>インサツ</t>
    </rPh>
    <phoneticPr fontId="5"/>
  </si>
  <si>
    <t>株式会社コームラ</t>
    <rPh sb="0" eb="2">
      <t>カブシキ</t>
    </rPh>
    <rPh sb="2" eb="4">
      <t>カイシャ</t>
    </rPh>
    <phoneticPr fontId="5"/>
  </si>
  <si>
    <t>講習会開催業務執行額／開催回数　　　　　　　　　　　　　　</t>
    <rPh sb="0" eb="3">
      <t>コウシュウカイ</t>
    </rPh>
    <rPh sb="3" eb="5">
      <t>カイサイ</t>
    </rPh>
    <rPh sb="5" eb="7">
      <t>ギョウム</t>
    </rPh>
    <rPh sb="7" eb="9">
      <t>シッコウ</t>
    </rPh>
    <rPh sb="9" eb="10">
      <t>ガク</t>
    </rPh>
    <rPh sb="11" eb="13">
      <t>カイサイ</t>
    </rPh>
    <rPh sb="13" eb="15">
      <t>カイスウ</t>
    </rPh>
    <phoneticPr fontId="5"/>
  </si>
  <si>
    <t>　　万円/回</t>
    <rPh sb="2" eb="4">
      <t>マンエン</t>
    </rPh>
    <rPh sb="5" eb="6">
      <t>カイ</t>
    </rPh>
    <phoneticPr fontId="5"/>
  </si>
  <si>
    <t>D.</t>
    <phoneticPr fontId="5"/>
  </si>
  <si>
    <t>E.</t>
    <phoneticPr fontId="5"/>
  </si>
  <si>
    <t>少額随契</t>
    <rPh sb="0" eb="2">
      <t>ショウガク</t>
    </rPh>
    <rPh sb="2" eb="4">
      <t>ズイケイ</t>
    </rPh>
    <phoneticPr fontId="5"/>
  </si>
  <si>
    <t>少額随契</t>
    <rPh sb="0" eb="2">
      <t>ショウガク</t>
    </rPh>
    <rPh sb="2" eb="3">
      <t>ズイ</t>
    </rPh>
    <phoneticPr fontId="5"/>
  </si>
  <si>
    <t>随意契約</t>
    <rPh sb="0" eb="2">
      <t>ズイイ</t>
    </rPh>
    <rPh sb="2" eb="4">
      <t>ケイヤク</t>
    </rPh>
    <phoneticPr fontId="5"/>
  </si>
  <si>
    <t>熱中症は平成22年以降、増加傾向であるが、予防可能な疾患であり、国民からの関心も高く、熱中症対策への意識向上のため、必要な事業である。</t>
    <rPh sb="0" eb="3">
      <t>ネッチュウショウ</t>
    </rPh>
    <rPh sb="4" eb="6">
      <t>ヘイセイ</t>
    </rPh>
    <rPh sb="8" eb="9">
      <t>ネン</t>
    </rPh>
    <rPh sb="9" eb="11">
      <t>イコウ</t>
    </rPh>
    <rPh sb="12" eb="14">
      <t>ゾウカ</t>
    </rPh>
    <rPh sb="14" eb="16">
      <t>ケイコウ</t>
    </rPh>
    <rPh sb="21" eb="23">
      <t>ヨボウ</t>
    </rPh>
    <rPh sb="23" eb="25">
      <t>カノウ</t>
    </rPh>
    <rPh sb="26" eb="28">
      <t>シッカン</t>
    </rPh>
    <rPh sb="32" eb="34">
      <t>コクミン</t>
    </rPh>
    <rPh sb="37" eb="39">
      <t>カンシン</t>
    </rPh>
    <rPh sb="40" eb="41">
      <t>タカ</t>
    </rPh>
    <rPh sb="43" eb="46">
      <t>ネッチュウショウ</t>
    </rPh>
    <rPh sb="46" eb="48">
      <t>タイサク</t>
    </rPh>
    <rPh sb="50" eb="52">
      <t>イシキ</t>
    </rPh>
    <rPh sb="52" eb="54">
      <t>コウジョウ</t>
    </rPh>
    <rPh sb="58" eb="60">
      <t>ヒツヨウ</t>
    </rPh>
    <rPh sb="61" eb="63">
      <t>ジギョウ</t>
    </rPh>
    <phoneticPr fontId="5"/>
  </si>
  <si>
    <t>熱中症については、平成22年以降、救急搬送者数や死亡者数が急激に増加している。</t>
    <phoneticPr fontId="5"/>
  </si>
  <si>
    <t>熱中症は国民の生命に直結する一方で予防可能な疾患であり、熱中症の対策指針や正しい知識を広く普及・啓発することが国の役割であり、地方自治体、民間等に委ねることは不適切である。</t>
    <rPh sb="43" eb="44">
      <t>ヒロ</t>
    </rPh>
    <rPh sb="55" eb="56">
      <t>クニ</t>
    </rPh>
    <rPh sb="57" eb="59">
      <t>ヤクワリ</t>
    </rPh>
    <rPh sb="63" eb="65">
      <t>チホウ</t>
    </rPh>
    <rPh sb="65" eb="68">
      <t>ジチタイ</t>
    </rPh>
    <rPh sb="69" eb="71">
      <t>ミンカン</t>
    </rPh>
    <rPh sb="71" eb="72">
      <t>ナド</t>
    </rPh>
    <rPh sb="73" eb="74">
      <t>ユダ</t>
    </rPh>
    <rPh sb="79" eb="82">
      <t>フテキセツ</t>
    </rPh>
    <phoneticPr fontId="5"/>
  </si>
  <si>
    <t>効率的に業務が行われるよう仕様を作成し、入札により事業実施機関を選定。</t>
    <rPh sb="0" eb="3">
      <t>コウリツテキ</t>
    </rPh>
    <rPh sb="4" eb="6">
      <t>ギョウム</t>
    </rPh>
    <rPh sb="7" eb="8">
      <t>オコナ</t>
    </rPh>
    <rPh sb="13" eb="15">
      <t>シヨウ</t>
    </rPh>
    <rPh sb="16" eb="18">
      <t>サクセイ</t>
    </rPh>
    <phoneticPr fontId="5"/>
  </si>
  <si>
    <t>見込みよりかなり低額で執行できており、妥当。</t>
    <rPh sb="0" eb="2">
      <t>ミコ</t>
    </rPh>
    <rPh sb="8" eb="10">
      <t>テイガク</t>
    </rPh>
    <rPh sb="11" eb="13">
      <t>シッコウ</t>
    </rPh>
    <rPh sb="19" eb="21">
      <t>ダトウ</t>
    </rPh>
    <phoneticPr fontId="5"/>
  </si>
  <si>
    <t>真に必要なものに限り実施されるよう仕様書を作成している。</t>
    <rPh sb="0" eb="1">
      <t>シン</t>
    </rPh>
    <rPh sb="2" eb="4">
      <t>ヒツヨウ</t>
    </rPh>
    <rPh sb="8" eb="9">
      <t>カギ</t>
    </rPh>
    <rPh sb="10" eb="12">
      <t>ジッシ</t>
    </rPh>
    <rPh sb="17" eb="20">
      <t>シヨウショ</t>
    </rPh>
    <rPh sb="21" eb="23">
      <t>サクセイ</t>
    </rPh>
    <phoneticPr fontId="5"/>
  </si>
  <si>
    <t>印刷物については、可能な限り一括して入札するように検討している。</t>
    <rPh sb="0" eb="3">
      <t>インサツブツ</t>
    </rPh>
    <rPh sb="9" eb="11">
      <t>カノウ</t>
    </rPh>
    <rPh sb="12" eb="13">
      <t>カギ</t>
    </rPh>
    <rPh sb="14" eb="16">
      <t>イッカツ</t>
    </rPh>
    <rPh sb="18" eb="20">
      <t>ニュウサツ</t>
    </rPh>
    <rPh sb="25" eb="27">
      <t>ケントウ</t>
    </rPh>
    <phoneticPr fontId="5"/>
  </si>
  <si>
    <t>自治体が熱中症対策を行うための動機づけとして講習会を実施しており妥当。</t>
    <rPh sb="0" eb="3">
      <t>ジチタイ</t>
    </rPh>
    <rPh sb="4" eb="7">
      <t>ネッチュウショウ</t>
    </rPh>
    <rPh sb="7" eb="9">
      <t>タイサク</t>
    </rPh>
    <rPh sb="10" eb="11">
      <t>オコナ</t>
    </rPh>
    <rPh sb="15" eb="17">
      <t>ドウキ</t>
    </rPh>
    <rPh sb="22" eb="25">
      <t>コウシュウカイ</t>
    </rPh>
    <rPh sb="26" eb="28">
      <t>ジッシ</t>
    </rPh>
    <rPh sb="32" eb="34">
      <t>ダトウ</t>
    </rPh>
    <phoneticPr fontId="5"/>
  </si>
  <si>
    <t>見込み通り実施されている。</t>
    <rPh sb="0" eb="2">
      <t>ミコ</t>
    </rPh>
    <rPh sb="3" eb="4">
      <t>ドオ</t>
    </rPh>
    <rPh sb="5" eb="7">
      <t>ジッシ</t>
    </rPh>
    <phoneticPr fontId="5"/>
  </si>
  <si>
    <t>マニュアルや普及啓発資料はウェブページを通じて広く利用可能。</t>
    <rPh sb="6" eb="8">
      <t>フキュウ</t>
    </rPh>
    <rPh sb="8" eb="10">
      <t>ケイハツ</t>
    </rPh>
    <rPh sb="10" eb="12">
      <t>シリョウ</t>
    </rPh>
    <rPh sb="20" eb="21">
      <t>ツウ</t>
    </rPh>
    <rPh sb="23" eb="24">
      <t>ヒロ</t>
    </rPh>
    <rPh sb="25" eb="27">
      <t>リヨウ</t>
    </rPh>
    <rPh sb="27" eb="29">
      <t>カノウ</t>
    </rPh>
    <phoneticPr fontId="5"/>
  </si>
  <si>
    <t>-</t>
    <phoneticPr fontId="5"/>
  </si>
  <si>
    <t>課長　森下　哲</t>
    <rPh sb="0" eb="2">
      <t>カチョウ</t>
    </rPh>
    <rPh sb="3" eb="5">
      <t>モリシタ</t>
    </rPh>
    <rPh sb="6" eb="7">
      <t>サトル</t>
    </rPh>
    <phoneticPr fontId="5"/>
  </si>
  <si>
    <t>-</t>
    <phoneticPr fontId="5"/>
  </si>
  <si>
    <t>-</t>
    <phoneticPr fontId="5"/>
  </si>
  <si>
    <t>-</t>
    <phoneticPr fontId="5"/>
  </si>
  <si>
    <t>-</t>
    <phoneticPr fontId="5"/>
  </si>
  <si>
    <t>他の手段・方法等はなく、効果的に実施されている。</t>
    <rPh sb="0" eb="1">
      <t>タ</t>
    </rPh>
    <rPh sb="2" eb="4">
      <t>シュダン</t>
    </rPh>
    <rPh sb="5" eb="7">
      <t>ホウホウ</t>
    </rPh>
    <rPh sb="7" eb="8">
      <t>トウ</t>
    </rPh>
    <rPh sb="12" eb="15">
      <t>コウカテキ</t>
    </rPh>
    <rPh sb="16" eb="18">
      <t>ジッシ</t>
    </rPh>
    <phoneticPr fontId="5"/>
  </si>
  <si>
    <t>F.（株）miura-ori lab</t>
    <rPh sb="3" eb="4">
      <t>カブ</t>
    </rPh>
    <phoneticPr fontId="5"/>
  </si>
  <si>
    <t>-</t>
    <phoneticPr fontId="5"/>
  </si>
  <si>
    <t>-</t>
    <phoneticPr fontId="5"/>
  </si>
  <si>
    <t>-</t>
    <phoneticPr fontId="5"/>
  </si>
  <si>
    <t>2072/16</t>
    <phoneticPr fontId="5"/>
  </si>
  <si>
    <t>24年度は「暑くなる前からの熱中症対策実施割合」（アンケート）を行っていないためアウトカムは記載できない。</t>
    <rPh sb="2" eb="4">
      <t>ネンド</t>
    </rPh>
    <rPh sb="6" eb="7">
      <t>アツ</t>
    </rPh>
    <rPh sb="10" eb="11">
      <t>マエ</t>
    </rPh>
    <rPh sb="14" eb="17">
      <t>ネッチュウショウ</t>
    </rPh>
    <rPh sb="17" eb="19">
      <t>タイサク</t>
    </rPh>
    <rPh sb="19" eb="21">
      <t>ジッシ</t>
    </rPh>
    <rPh sb="21" eb="23">
      <t>ワリアイ</t>
    </rPh>
    <rPh sb="32" eb="33">
      <t>オコナ</t>
    </rPh>
    <rPh sb="46" eb="48">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</si>
</sst>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0" borderId="9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156263</xdr:colOff>
      <xdr:row>145</xdr:row>
      <xdr:rowOff>234465</xdr:rowOff>
    </xdr:from>
    <xdr:to>
      <xdr:col>22</xdr:col>
      <xdr:colOff>92227</xdr:colOff>
      <xdr:row>147</xdr:row>
      <xdr:rowOff>298420</xdr:rowOff>
    </xdr:to>
    <xdr:sp macro="" textlink="">
      <xdr:nvSpPr>
        <xdr:cNvPr id="5" name="テキスト ボックス 4"/>
        <xdr:cNvSpPr txBox="1"/>
      </xdr:nvSpPr>
      <xdr:spPr>
        <a:xfrm>
          <a:off x="1789120" y="32565036"/>
          <a:ext cx="2793464" cy="77152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A.</a:t>
          </a:r>
          <a:r>
            <a:rPr kumimoji="1" lang="ja-JP" altLang="en-US" sz="1200" kern="1200">
              <a:solidFill>
                <a:schemeClr val="tx1"/>
              </a:solidFill>
              <a:latin typeface="+mn-lt"/>
              <a:ea typeface="+mn-ea"/>
              <a:cs typeface="+mn-cs"/>
            </a:rPr>
            <a:t>株式会社プロセスユニーク</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１３</a:t>
          </a:r>
          <a:r>
            <a:rPr kumimoji="1" lang="ja-JP" altLang="ja-JP" sz="1200" kern="1200">
              <a:solidFill>
                <a:schemeClr val="tx1"/>
              </a:solidFill>
              <a:latin typeface="+mn-lt"/>
              <a:ea typeface="+mn-ea"/>
              <a:cs typeface="+mn-cs"/>
            </a:rPr>
            <a:t>百万円</a:t>
          </a:r>
        </a:p>
      </xdr:txBody>
    </xdr:sp>
    <xdr:clientData/>
  </xdr:twoCellAnchor>
  <xdr:oneCellAnchor>
    <xdr:from>
      <xdr:col>10</xdr:col>
      <xdr:colOff>59796</xdr:colOff>
      <xdr:row>144</xdr:row>
      <xdr:rowOff>302072</xdr:rowOff>
    </xdr:from>
    <xdr:ext cx="1998052" cy="275717"/>
    <xdr:sp macro="" textlink="">
      <xdr:nvSpPr>
        <xdr:cNvPr id="6" name="テキスト ボックス 5"/>
        <xdr:cNvSpPr txBox="1"/>
      </xdr:nvSpPr>
      <xdr:spPr>
        <a:xfrm>
          <a:off x="2100867" y="32278858"/>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16</xdr:col>
      <xdr:colOff>106668</xdr:colOff>
      <xdr:row>140</xdr:row>
      <xdr:rowOff>278167</xdr:rowOff>
    </xdr:from>
    <xdr:ext cx="4864100" cy="973690"/>
    <xdr:sp macro="" textlink="">
      <xdr:nvSpPr>
        <xdr:cNvPr id="7" name="大かっこ 6"/>
        <xdr:cNvSpPr/>
      </xdr:nvSpPr>
      <xdr:spPr>
        <a:xfrm>
          <a:off x="3372382" y="30839810"/>
          <a:ext cx="4864100" cy="9736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rtl="0" eaLnBrk="1" fontAlgn="auto" latinLnBrk="0" hangingPunct="1"/>
          <a:r>
            <a:rPr lang="ja-JP" altLang="en-US">
              <a:effectLst/>
            </a:rPr>
            <a:t>熱中症対策に係る地方自治体等担当者向け講習会に関する企画立案</a:t>
          </a:r>
          <a:endParaRPr lang="en-US" altLang="ja-JP">
            <a:effectLst/>
          </a:endParaRPr>
        </a:p>
        <a:p>
          <a:pPr rtl="0" eaLnBrk="1" fontAlgn="auto" latinLnBrk="0" hangingPunct="1"/>
          <a:r>
            <a:rPr lang="ja-JP" altLang="en-US">
              <a:effectLst/>
            </a:rPr>
            <a:t>熱中症対策に係るシンポジウムに関する企画立案</a:t>
          </a:r>
          <a:endParaRPr lang="en-US" altLang="ja-JP">
            <a:effectLst/>
          </a:endParaRPr>
        </a:p>
        <a:p>
          <a:pPr rtl="0" eaLnBrk="1" fontAlgn="auto" latinLnBrk="0" hangingPunct="1"/>
          <a:r>
            <a:rPr lang="ja-JP" altLang="en-US">
              <a:effectLst/>
            </a:rPr>
            <a:t>熱中症対策に係る普及啓発に関する企画立案</a:t>
          </a:r>
          <a:endParaRPr lang="en-US" altLang="ja-JP">
            <a:effectLst/>
          </a:endParaRPr>
        </a:p>
        <a:p>
          <a:pPr rtl="0" eaLnBrk="1" fontAlgn="auto" latinLnBrk="0" hangingPunct="1"/>
          <a:r>
            <a:rPr lang="ja-JP" altLang="en-US">
              <a:effectLst/>
            </a:rPr>
            <a:t>熱中症予防強化月間等における普及啓発の実施、企画立案</a:t>
          </a:r>
          <a:endParaRPr lang="en-US" altLang="ja-JP">
            <a:effectLst/>
          </a:endParaRPr>
        </a:p>
      </xdr:txBody>
    </xdr:sp>
    <xdr:clientData/>
  </xdr:oneCellAnchor>
  <xdr:oneCellAnchor>
    <xdr:from>
      <xdr:col>8</xdr:col>
      <xdr:colOff>194356</xdr:colOff>
      <xdr:row>148</xdr:row>
      <xdr:rowOff>48325</xdr:rowOff>
    </xdr:from>
    <xdr:ext cx="2715682" cy="563060"/>
    <xdr:sp macro="" textlink="">
      <xdr:nvSpPr>
        <xdr:cNvPr id="8" name="大かっこ 7"/>
        <xdr:cNvSpPr/>
      </xdr:nvSpPr>
      <xdr:spPr>
        <a:xfrm>
          <a:off x="1827213" y="33440254"/>
          <a:ext cx="2715682"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熱中症対策に係る地方自治体等担当者向け講習会の開催</a:t>
          </a:r>
          <a:endParaRPr kumimoji="1" lang="en-US" altLang="ja-JP" sz="1100">
            <a:solidFill>
              <a:schemeClr val="tx1"/>
            </a:solidFill>
            <a:effectLst/>
            <a:latin typeface="+mn-lt"/>
            <a:ea typeface="+mn-ea"/>
            <a:cs typeface="+mn-cs"/>
          </a:endParaRPr>
        </a:p>
      </xdr:txBody>
    </xdr:sp>
    <xdr:clientData/>
  </xdr:oneCellAnchor>
  <xdr:twoCellAnchor>
    <xdr:from>
      <xdr:col>25</xdr:col>
      <xdr:colOff>147495</xdr:colOff>
      <xdr:row>145</xdr:row>
      <xdr:rowOff>219416</xdr:rowOff>
    </xdr:from>
    <xdr:to>
      <xdr:col>37</xdr:col>
      <xdr:colOff>22310</xdr:colOff>
      <xdr:row>147</xdr:row>
      <xdr:rowOff>319586</xdr:rowOff>
    </xdr:to>
    <xdr:sp macro="" textlink="">
      <xdr:nvSpPr>
        <xdr:cNvPr id="9" name="テキスト ボックス 8"/>
        <xdr:cNvSpPr txBox="1"/>
      </xdr:nvSpPr>
      <xdr:spPr>
        <a:xfrm>
          <a:off x="5250174" y="32549987"/>
          <a:ext cx="2324100" cy="807742"/>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D.</a:t>
          </a:r>
          <a:r>
            <a:rPr kumimoji="1" lang="ja-JP" altLang="en-US" sz="1200" kern="1200">
              <a:solidFill>
                <a:schemeClr val="tx1"/>
              </a:solidFill>
              <a:latin typeface="+mn-lt"/>
              <a:ea typeface="+mn-ea"/>
              <a:cs typeface="+mn-cs"/>
            </a:rPr>
            <a:t>株式会社ライフデザイン</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a:t>
          </a:r>
          <a:r>
            <a:rPr kumimoji="1" lang="ja-JP" altLang="ja-JP" sz="1200" kern="1200">
              <a:solidFill>
                <a:schemeClr val="tx1"/>
              </a:solidFill>
              <a:latin typeface="+mn-lt"/>
              <a:ea typeface="+mn-ea"/>
              <a:cs typeface="+mn-cs"/>
            </a:rPr>
            <a:t>百万円</a:t>
          </a:r>
        </a:p>
      </xdr:txBody>
    </xdr:sp>
    <xdr:clientData/>
  </xdr:twoCellAnchor>
  <xdr:oneCellAnchor>
    <xdr:from>
      <xdr:col>26</xdr:col>
      <xdr:colOff>71794</xdr:colOff>
      <xdr:row>144</xdr:row>
      <xdr:rowOff>298896</xdr:rowOff>
    </xdr:from>
    <xdr:ext cx="2036152" cy="275717"/>
    <xdr:sp macro="" textlink="">
      <xdr:nvSpPr>
        <xdr:cNvPr id="10" name="テキスト ボックス 9"/>
        <xdr:cNvSpPr txBox="1"/>
      </xdr:nvSpPr>
      <xdr:spPr>
        <a:xfrm>
          <a:off x="5378580" y="32275682"/>
          <a:ext cx="20361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少額随意契約・請負</a:t>
          </a:r>
          <a:r>
            <a:rPr kumimoji="1" lang="en-US" altLang="ja-JP" sz="1100"/>
            <a:t>】</a:t>
          </a:r>
          <a:endParaRPr kumimoji="1" lang="ja-JP" altLang="en-US" sz="1100"/>
        </a:p>
      </xdr:txBody>
    </xdr:sp>
    <xdr:clientData/>
  </xdr:oneCellAnchor>
  <xdr:oneCellAnchor>
    <xdr:from>
      <xdr:col>25</xdr:col>
      <xdr:colOff>72052</xdr:colOff>
      <xdr:row>148</xdr:row>
      <xdr:rowOff>80478</xdr:rowOff>
    </xdr:from>
    <xdr:ext cx="2594948" cy="541489"/>
    <xdr:sp macro="" textlink="">
      <xdr:nvSpPr>
        <xdr:cNvPr id="11" name="大かっこ 10"/>
        <xdr:cNvSpPr/>
      </xdr:nvSpPr>
      <xdr:spPr>
        <a:xfrm>
          <a:off x="5174731" y="33472407"/>
          <a:ext cx="2594948" cy="5414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kumimoji="1" lang="ja-JP" altLang="en-US" sz="1100"/>
            <a:t>熱中症予防強化月間ポスターの作成</a:t>
          </a:r>
        </a:p>
      </xdr:txBody>
    </xdr:sp>
    <xdr:clientData/>
  </xdr:oneCellAnchor>
  <xdr:twoCellAnchor>
    <xdr:from>
      <xdr:col>22</xdr:col>
      <xdr:colOff>92227</xdr:colOff>
      <xdr:row>139</xdr:row>
      <xdr:rowOff>0</xdr:rowOff>
    </xdr:from>
    <xdr:to>
      <xdr:col>35</xdr:col>
      <xdr:colOff>73047</xdr:colOff>
      <xdr:row>140</xdr:row>
      <xdr:rowOff>232464</xdr:rowOff>
    </xdr:to>
    <xdr:sp macro="" textlink="">
      <xdr:nvSpPr>
        <xdr:cNvPr id="12" name="テキスト ボックス 11"/>
        <xdr:cNvSpPr txBox="1"/>
      </xdr:nvSpPr>
      <xdr:spPr>
        <a:xfrm>
          <a:off x="4582584" y="30207857"/>
          <a:ext cx="2634213" cy="586250"/>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t>環境省</a:t>
          </a:r>
          <a:endParaRPr kumimoji="1" lang="en-US" altLang="ja-JP" sz="1200"/>
        </a:p>
        <a:p>
          <a:pPr algn="ctr">
            <a:lnSpc>
              <a:spcPts val="1300"/>
            </a:lnSpc>
          </a:pPr>
          <a:r>
            <a:rPr lang="ja-JP" altLang="en-US" sz="1200"/>
            <a:t>３８百万円</a:t>
          </a:r>
          <a:endParaRPr kumimoji="1" lang="ja-JP" altLang="en-US" sz="1200"/>
        </a:p>
      </xdr:txBody>
    </xdr:sp>
    <xdr:clientData/>
  </xdr:twoCellAnchor>
  <xdr:twoCellAnchor>
    <xdr:from>
      <xdr:col>28</xdr:col>
      <xdr:colOff>50272</xdr:colOff>
      <xdr:row>143</xdr:row>
      <xdr:rowOff>136071</xdr:rowOff>
    </xdr:from>
    <xdr:to>
      <xdr:col>28</xdr:col>
      <xdr:colOff>50272</xdr:colOff>
      <xdr:row>144</xdr:row>
      <xdr:rowOff>71856</xdr:rowOff>
    </xdr:to>
    <xdr:cxnSp macro="">
      <xdr:nvCxnSpPr>
        <xdr:cNvPr id="13" name="直線コネクタ 12"/>
        <xdr:cNvCxnSpPr/>
      </xdr:nvCxnSpPr>
      <xdr:spPr>
        <a:xfrm>
          <a:off x="5765272" y="31759071"/>
          <a:ext cx="0" cy="2895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11182</xdr:colOff>
      <xdr:row>144</xdr:row>
      <xdr:rowOff>74648</xdr:rowOff>
    </xdr:from>
    <xdr:to>
      <xdr:col>44</xdr:col>
      <xdr:colOff>75973</xdr:colOff>
      <xdr:row>144</xdr:row>
      <xdr:rowOff>74655</xdr:rowOff>
    </xdr:to>
    <xdr:cxnSp macro="">
      <xdr:nvCxnSpPr>
        <xdr:cNvPr id="14" name="直線コネクタ 13"/>
        <xdr:cNvCxnSpPr/>
      </xdr:nvCxnSpPr>
      <xdr:spPr>
        <a:xfrm flipV="1">
          <a:off x="1439932" y="32051434"/>
          <a:ext cx="7616755" cy="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86557</xdr:colOff>
      <xdr:row>144</xdr:row>
      <xdr:rowOff>68035</xdr:rowOff>
    </xdr:from>
    <xdr:to>
      <xdr:col>44</xdr:col>
      <xdr:colOff>86557</xdr:colOff>
      <xdr:row>144</xdr:row>
      <xdr:rowOff>286988</xdr:rowOff>
    </xdr:to>
    <xdr:cxnSp macro="">
      <xdr:nvCxnSpPr>
        <xdr:cNvPr id="15" name="直線コネクタ 14"/>
        <xdr:cNvCxnSpPr/>
      </xdr:nvCxnSpPr>
      <xdr:spPr>
        <a:xfrm>
          <a:off x="9067271" y="32044821"/>
          <a:ext cx="0" cy="2189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xdr:colOff>
      <xdr:row>144</xdr:row>
      <xdr:rowOff>68035</xdr:rowOff>
    </xdr:from>
    <xdr:to>
      <xdr:col>7</xdr:col>
      <xdr:colOff>5</xdr:colOff>
      <xdr:row>157</xdr:row>
      <xdr:rowOff>231321</xdr:rowOff>
    </xdr:to>
    <xdr:cxnSp macro="">
      <xdr:nvCxnSpPr>
        <xdr:cNvPr id="16" name="直線コネクタ 15"/>
        <xdr:cNvCxnSpPr/>
      </xdr:nvCxnSpPr>
      <xdr:spPr>
        <a:xfrm>
          <a:off x="1428754" y="32044821"/>
          <a:ext cx="1" cy="4762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14235</xdr:colOff>
      <xdr:row>146</xdr:row>
      <xdr:rowOff>260622</xdr:rowOff>
    </xdr:from>
    <xdr:to>
      <xdr:col>8</xdr:col>
      <xdr:colOff>154685</xdr:colOff>
      <xdr:row>146</xdr:row>
      <xdr:rowOff>260622</xdr:rowOff>
    </xdr:to>
    <xdr:cxnSp macro="">
      <xdr:nvCxnSpPr>
        <xdr:cNvPr id="20" name="直線コネクタ 19"/>
        <xdr:cNvCxnSpPr/>
      </xdr:nvCxnSpPr>
      <xdr:spPr>
        <a:xfrm>
          <a:off x="1442985" y="32944979"/>
          <a:ext cx="34455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131183</xdr:colOff>
      <xdr:row>151</xdr:row>
      <xdr:rowOff>37295</xdr:rowOff>
    </xdr:from>
    <xdr:to>
      <xdr:col>39</xdr:col>
      <xdr:colOff>67147</xdr:colOff>
      <xdr:row>153</xdr:row>
      <xdr:rowOff>101251</xdr:rowOff>
    </xdr:to>
    <xdr:sp macro="" textlink="">
      <xdr:nvSpPr>
        <xdr:cNvPr id="21" name="テキスト ボックス 20"/>
        <xdr:cNvSpPr txBox="1"/>
      </xdr:nvSpPr>
      <xdr:spPr>
        <a:xfrm>
          <a:off x="5233862" y="34490581"/>
          <a:ext cx="2793464" cy="77152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E.</a:t>
          </a:r>
          <a:r>
            <a:rPr kumimoji="1" lang="ja-JP" altLang="en-US" sz="1200" kern="1200">
              <a:solidFill>
                <a:schemeClr val="tx1"/>
              </a:solidFill>
              <a:latin typeface="+mn-lt"/>
              <a:ea typeface="+mn-ea"/>
              <a:cs typeface="+mn-cs"/>
            </a:rPr>
            <a:t>一般財団法人気象業務支援センター</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１</a:t>
          </a:r>
          <a:r>
            <a:rPr kumimoji="1" lang="ja-JP" altLang="ja-JP" sz="1200" kern="1200">
              <a:solidFill>
                <a:schemeClr val="tx1"/>
              </a:solidFill>
              <a:latin typeface="+mn-lt"/>
              <a:ea typeface="+mn-ea"/>
              <a:cs typeface="+mn-cs"/>
            </a:rPr>
            <a:t>百万円</a:t>
          </a:r>
        </a:p>
      </xdr:txBody>
    </xdr:sp>
    <xdr:clientData/>
  </xdr:twoCellAnchor>
  <xdr:oneCellAnchor>
    <xdr:from>
      <xdr:col>27</xdr:col>
      <xdr:colOff>34716</xdr:colOff>
      <xdr:row>150</xdr:row>
      <xdr:rowOff>104903</xdr:rowOff>
    </xdr:from>
    <xdr:ext cx="1998052" cy="275717"/>
    <xdr:sp macro="" textlink="">
      <xdr:nvSpPr>
        <xdr:cNvPr id="22" name="テキスト ボックス 21"/>
        <xdr:cNvSpPr txBox="1"/>
      </xdr:nvSpPr>
      <xdr:spPr>
        <a:xfrm>
          <a:off x="5545609" y="34204403"/>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少額随意契約・請負</a:t>
          </a:r>
          <a:r>
            <a:rPr kumimoji="1" lang="en-US" altLang="ja-JP" sz="1100"/>
            <a:t>】</a:t>
          </a:r>
          <a:endParaRPr kumimoji="1" lang="ja-JP" altLang="en-US" sz="1100"/>
        </a:p>
      </xdr:txBody>
    </xdr:sp>
    <xdr:clientData/>
  </xdr:oneCellAnchor>
  <xdr:oneCellAnchor>
    <xdr:from>
      <xdr:col>25</xdr:col>
      <xdr:colOff>165956</xdr:colOff>
      <xdr:row>153</xdr:row>
      <xdr:rowOff>200153</xdr:rowOff>
    </xdr:from>
    <xdr:ext cx="2715682" cy="563060"/>
    <xdr:sp macro="" textlink="">
      <xdr:nvSpPr>
        <xdr:cNvPr id="23" name="大かっこ 22"/>
        <xdr:cNvSpPr/>
      </xdr:nvSpPr>
      <xdr:spPr>
        <a:xfrm>
          <a:off x="5268635" y="35361010"/>
          <a:ext cx="2715682"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27</a:t>
          </a:r>
          <a:r>
            <a:rPr kumimoji="1" lang="ja-JP" altLang="en-US" sz="1100">
              <a:solidFill>
                <a:schemeClr val="tx1"/>
              </a:solidFill>
              <a:effectLst/>
              <a:latin typeface="+mn-lt"/>
              <a:ea typeface="+mn-ea"/>
              <a:cs typeface="+mn-cs"/>
            </a:rPr>
            <a:t>年度熱中症対策に係るシンポジウム講演内容の検討・調整</a:t>
          </a:r>
          <a:endParaRPr kumimoji="1" lang="en-US" altLang="ja-JP" sz="1100">
            <a:solidFill>
              <a:schemeClr val="tx1"/>
            </a:solidFill>
            <a:effectLst/>
            <a:latin typeface="+mn-lt"/>
            <a:ea typeface="+mn-ea"/>
            <a:cs typeface="+mn-cs"/>
          </a:endParaRPr>
        </a:p>
      </xdr:txBody>
    </xdr:sp>
    <xdr:clientData/>
  </xdr:oneCellAnchor>
  <xdr:twoCellAnchor>
    <xdr:from>
      <xdr:col>39</xdr:col>
      <xdr:colOff>137394</xdr:colOff>
      <xdr:row>145</xdr:row>
      <xdr:rowOff>233827</xdr:rowOff>
    </xdr:from>
    <xdr:to>
      <xdr:col>49</xdr:col>
      <xdr:colOff>41004</xdr:colOff>
      <xdr:row>147</xdr:row>
      <xdr:rowOff>297782</xdr:rowOff>
    </xdr:to>
    <xdr:sp macro="" textlink="">
      <xdr:nvSpPr>
        <xdr:cNvPr id="35" name="テキスト ボックス 34"/>
        <xdr:cNvSpPr txBox="1"/>
      </xdr:nvSpPr>
      <xdr:spPr>
        <a:xfrm>
          <a:off x="8097573" y="32564398"/>
          <a:ext cx="1944681" cy="77152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F.</a:t>
          </a:r>
          <a:r>
            <a:rPr kumimoji="1" lang="ja-JP" altLang="en-US" sz="1200" kern="1200">
              <a:solidFill>
                <a:schemeClr val="tx1"/>
              </a:solidFill>
              <a:latin typeface="+mn-lt"/>
              <a:ea typeface="+mn-ea"/>
              <a:cs typeface="+mn-cs"/>
            </a:rPr>
            <a:t>事務費</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７</a:t>
          </a:r>
          <a:r>
            <a:rPr kumimoji="1" lang="ja-JP" altLang="ja-JP" sz="1200" kern="1200">
              <a:solidFill>
                <a:schemeClr val="tx1"/>
              </a:solidFill>
              <a:latin typeface="+mn-lt"/>
              <a:ea typeface="+mn-ea"/>
              <a:cs typeface="+mn-cs"/>
            </a:rPr>
            <a:t>百万円</a:t>
          </a:r>
        </a:p>
      </xdr:txBody>
    </xdr:sp>
    <xdr:clientData/>
  </xdr:twoCellAnchor>
  <xdr:oneCellAnchor>
    <xdr:from>
      <xdr:col>39</xdr:col>
      <xdr:colOff>128999</xdr:colOff>
      <xdr:row>144</xdr:row>
      <xdr:rowOff>301434</xdr:rowOff>
    </xdr:from>
    <xdr:ext cx="1998052" cy="275717"/>
    <xdr:sp macro="" textlink="">
      <xdr:nvSpPr>
        <xdr:cNvPr id="36" name="テキスト ボックス 35"/>
        <xdr:cNvSpPr txBox="1"/>
      </xdr:nvSpPr>
      <xdr:spPr>
        <a:xfrm>
          <a:off x="8089178" y="32278220"/>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直接経費</a:t>
          </a:r>
          <a:r>
            <a:rPr kumimoji="1" lang="en-US" altLang="ja-JP" sz="1100"/>
            <a:t>】</a:t>
          </a:r>
          <a:endParaRPr kumimoji="1" lang="ja-JP" altLang="en-US" sz="1100"/>
        </a:p>
      </xdr:txBody>
    </xdr:sp>
    <xdr:clientData/>
  </xdr:oneCellAnchor>
  <xdr:oneCellAnchor>
    <xdr:from>
      <xdr:col>40</xdr:col>
      <xdr:colOff>75630</xdr:colOff>
      <xdr:row>148</xdr:row>
      <xdr:rowOff>58270</xdr:rowOff>
    </xdr:from>
    <xdr:ext cx="1651531" cy="563060"/>
    <xdr:sp macro="" textlink="">
      <xdr:nvSpPr>
        <xdr:cNvPr id="37" name="大かっこ 36"/>
        <xdr:cNvSpPr/>
      </xdr:nvSpPr>
      <xdr:spPr>
        <a:xfrm>
          <a:off x="8239916" y="33450199"/>
          <a:ext cx="1651531"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資料</a:t>
          </a:r>
          <a:r>
            <a:rPr kumimoji="1" lang="ja-JP" altLang="ja-JP" sz="1100">
              <a:solidFill>
                <a:schemeClr val="tx1"/>
              </a:solidFill>
              <a:effectLst/>
              <a:latin typeface="+mn-lt"/>
              <a:ea typeface="+mn-ea"/>
              <a:cs typeface="+mn-cs"/>
            </a:rPr>
            <a:t>印刷</a:t>
          </a:r>
          <a:r>
            <a:rPr kumimoji="1" lang="ja-JP" altLang="en-US" sz="1100">
              <a:solidFill>
                <a:schemeClr val="tx1"/>
              </a:solidFill>
              <a:effectLst/>
              <a:latin typeface="+mn-lt"/>
              <a:ea typeface="+mn-ea"/>
              <a:cs typeface="+mn-cs"/>
            </a:rPr>
            <a:t>、梱包</a:t>
          </a:r>
          <a:endParaRPr lang="ja-JP" altLang="ja-JP" sz="1100">
            <a:effectLst/>
          </a:endParaRPr>
        </a:p>
      </xdr:txBody>
    </xdr:sp>
    <xdr:clientData/>
  </xdr:oneCellAnchor>
  <xdr:twoCellAnchor>
    <xdr:from>
      <xdr:col>7</xdr:col>
      <xdr:colOff>21167</xdr:colOff>
      <xdr:row>152</xdr:row>
      <xdr:rowOff>74636</xdr:rowOff>
    </xdr:from>
    <xdr:to>
      <xdr:col>8</xdr:col>
      <xdr:colOff>161617</xdr:colOff>
      <xdr:row>152</xdr:row>
      <xdr:rowOff>74636</xdr:rowOff>
    </xdr:to>
    <xdr:cxnSp macro="">
      <xdr:nvCxnSpPr>
        <xdr:cNvPr id="38" name="直線コネクタ 37"/>
        <xdr:cNvCxnSpPr/>
      </xdr:nvCxnSpPr>
      <xdr:spPr>
        <a:xfrm>
          <a:off x="1449917" y="34881707"/>
          <a:ext cx="34455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198060</xdr:colOff>
      <xdr:row>152</xdr:row>
      <xdr:rowOff>85220</xdr:rowOff>
    </xdr:from>
    <xdr:to>
      <xdr:col>25</xdr:col>
      <xdr:colOff>134402</xdr:colOff>
      <xdr:row>152</xdr:row>
      <xdr:rowOff>85220</xdr:rowOff>
    </xdr:to>
    <xdr:cxnSp macro="">
      <xdr:nvCxnSpPr>
        <xdr:cNvPr id="39" name="直線コネクタ 38"/>
        <xdr:cNvCxnSpPr/>
      </xdr:nvCxnSpPr>
      <xdr:spPr>
        <a:xfrm>
          <a:off x="4892524" y="34892291"/>
          <a:ext cx="34455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10584</xdr:colOff>
      <xdr:row>157</xdr:row>
      <xdr:rowOff>224880</xdr:rowOff>
    </xdr:from>
    <xdr:to>
      <xdr:col>8</xdr:col>
      <xdr:colOff>151034</xdr:colOff>
      <xdr:row>157</xdr:row>
      <xdr:rowOff>224880</xdr:rowOff>
    </xdr:to>
    <xdr:cxnSp macro="">
      <xdr:nvCxnSpPr>
        <xdr:cNvPr id="40" name="直線コネクタ 39"/>
        <xdr:cNvCxnSpPr/>
      </xdr:nvCxnSpPr>
      <xdr:spPr>
        <a:xfrm>
          <a:off x="1439334" y="36800880"/>
          <a:ext cx="34455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4160</xdr:colOff>
      <xdr:row>144</xdr:row>
      <xdr:rowOff>81643</xdr:rowOff>
    </xdr:from>
    <xdr:to>
      <xdr:col>24</xdr:col>
      <xdr:colOff>4160</xdr:colOff>
      <xdr:row>152</xdr:row>
      <xdr:rowOff>68036</xdr:rowOff>
    </xdr:to>
    <xdr:cxnSp macro="">
      <xdr:nvCxnSpPr>
        <xdr:cNvPr id="41" name="直線コネクタ 40"/>
        <xdr:cNvCxnSpPr/>
      </xdr:nvCxnSpPr>
      <xdr:spPr>
        <a:xfrm>
          <a:off x="4902731" y="32058429"/>
          <a:ext cx="0" cy="28166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18393</xdr:colOff>
      <xdr:row>146</xdr:row>
      <xdr:rowOff>238441</xdr:rowOff>
    </xdr:from>
    <xdr:to>
      <xdr:col>25</xdr:col>
      <xdr:colOff>157520</xdr:colOff>
      <xdr:row>146</xdr:row>
      <xdr:rowOff>238441</xdr:rowOff>
    </xdr:to>
    <xdr:cxnSp macro="">
      <xdr:nvCxnSpPr>
        <xdr:cNvPr id="42" name="直線コネクタ 41"/>
        <xdr:cNvCxnSpPr/>
      </xdr:nvCxnSpPr>
      <xdr:spPr>
        <a:xfrm>
          <a:off x="4916964" y="32922798"/>
          <a:ext cx="34323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176893</xdr:colOff>
      <xdr:row>151</xdr:row>
      <xdr:rowOff>54856</xdr:rowOff>
    </xdr:from>
    <xdr:to>
      <xdr:col>22</xdr:col>
      <xdr:colOff>112857</xdr:colOff>
      <xdr:row>153</xdr:row>
      <xdr:rowOff>118812</xdr:rowOff>
    </xdr:to>
    <xdr:sp macro="" textlink="">
      <xdr:nvSpPr>
        <xdr:cNvPr id="47" name="テキスト ボックス 46"/>
        <xdr:cNvSpPr txBox="1"/>
      </xdr:nvSpPr>
      <xdr:spPr>
        <a:xfrm>
          <a:off x="1809750" y="34508142"/>
          <a:ext cx="2793464" cy="77152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B.</a:t>
          </a:r>
          <a:r>
            <a:rPr kumimoji="1" lang="ja-JP" altLang="en-US" sz="1200" kern="1200">
              <a:solidFill>
                <a:schemeClr val="tx1"/>
              </a:solidFill>
              <a:latin typeface="+mn-lt"/>
              <a:ea typeface="+mn-ea"/>
              <a:cs typeface="+mn-cs"/>
            </a:rPr>
            <a:t>気象情報通信株式会社</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８</a:t>
          </a:r>
          <a:r>
            <a:rPr kumimoji="1" lang="ja-JP" altLang="ja-JP" sz="1200" kern="1200">
              <a:solidFill>
                <a:schemeClr val="tx1"/>
              </a:solidFill>
              <a:latin typeface="+mn-lt"/>
              <a:ea typeface="+mn-ea"/>
              <a:cs typeface="+mn-cs"/>
            </a:rPr>
            <a:t>百万円</a:t>
          </a:r>
        </a:p>
      </xdr:txBody>
    </xdr:sp>
    <xdr:clientData/>
  </xdr:twoCellAnchor>
  <xdr:oneCellAnchor>
    <xdr:from>
      <xdr:col>10</xdr:col>
      <xdr:colOff>80426</xdr:colOff>
      <xdr:row>150</xdr:row>
      <xdr:rowOff>122464</xdr:rowOff>
    </xdr:from>
    <xdr:ext cx="1998052" cy="275717"/>
    <xdr:sp macro="" textlink="">
      <xdr:nvSpPr>
        <xdr:cNvPr id="48" name="テキスト ボックス 47"/>
        <xdr:cNvSpPr txBox="1"/>
      </xdr:nvSpPr>
      <xdr:spPr>
        <a:xfrm>
          <a:off x="2121497" y="34221964"/>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総合評価入札・請負</a:t>
          </a:r>
          <a:r>
            <a:rPr kumimoji="1" lang="en-US" altLang="ja-JP" sz="1100"/>
            <a:t>】</a:t>
          </a:r>
          <a:endParaRPr kumimoji="1" lang="ja-JP" altLang="en-US" sz="1100"/>
        </a:p>
      </xdr:txBody>
    </xdr:sp>
    <xdr:clientData/>
  </xdr:oneCellAnchor>
  <xdr:oneCellAnchor>
    <xdr:from>
      <xdr:col>8</xdr:col>
      <xdr:colOff>190500</xdr:colOff>
      <xdr:row>153</xdr:row>
      <xdr:rowOff>204107</xdr:rowOff>
    </xdr:from>
    <xdr:ext cx="2715682" cy="563060"/>
    <xdr:sp macro="" textlink="">
      <xdr:nvSpPr>
        <xdr:cNvPr id="49" name="大かっこ 48"/>
        <xdr:cNvSpPr/>
      </xdr:nvSpPr>
      <xdr:spPr>
        <a:xfrm>
          <a:off x="1823357" y="35364964"/>
          <a:ext cx="2715682"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熱中症対策に係る普及啓発に関する調査・検討等</a:t>
          </a:r>
          <a:endParaRPr kumimoji="1" lang="en-US" altLang="ja-JP" sz="1100">
            <a:solidFill>
              <a:schemeClr val="tx1"/>
            </a:solidFill>
            <a:effectLst/>
            <a:latin typeface="+mn-lt"/>
            <a:ea typeface="+mn-ea"/>
            <a:cs typeface="+mn-cs"/>
          </a:endParaRPr>
        </a:p>
      </xdr:txBody>
    </xdr:sp>
    <xdr:clientData/>
  </xdr:oneCellAnchor>
  <xdr:twoCellAnchor>
    <xdr:from>
      <xdr:col>8</xdr:col>
      <xdr:colOff>163286</xdr:colOff>
      <xdr:row>156</xdr:row>
      <xdr:rowOff>204536</xdr:rowOff>
    </xdr:from>
    <xdr:to>
      <xdr:col>23</xdr:col>
      <xdr:colOff>54429</xdr:colOff>
      <xdr:row>158</xdr:row>
      <xdr:rowOff>268491</xdr:rowOff>
    </xdr:to>
    <xdr:sp macro="" textlink="">
      <xdr:nvSpPr>
        <xdr:cNvPr id="50" name="テキスト ボックス 49"/>
        <xdr:cNvSpPr txBox="1"/>
      </xdr:nvSpPr>
      <xdr:spPr>
        <a:xfrm>
          <a:off x="1796143" y="36426750"/>
          <a:ext cx="2952750" cy="77152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en-US" altLang="ja-JP" sz="1200" kern="1200">
              <a:solidFill>
                <a:schemeClr val="tx1"/>
              </a:solidFill>
              <a:latin typeface="+mn-lt"/>
              <a:ea typeface="+mn-ea"/>
              <a:cs typeface="+mn-cs"/>
            </a:rPr>
            <a:t>C.</a:t>
          </a:r>
          <a:r>
            <a:rPr kumimoji="1" lang="ja-JP" altLang="en-US" sz="1200" kern="1200">
              <a:solidFill>
                <a:schemeClr val="tx1"/>
              </a:solidFill>
              <a:latin typeface="+mn-lt"/>
              <a:ea typeface="+mn-ea"/>
              <a:cs typeface="+mn-cs"/>
            </a:rPr>
            <a:t>一般社団法人日本エンパワーメント</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コンソーシアム</a:t>
          </a:r>
          <a:endParaRPr kumimoji="1" lang="en-US" altLang="ja-JP" sz="1200" kern="1200">
            <a:solidFill>
              <a:schemeClr val="tx1"/>
            </a:solidFill>
            <a:latin typeface="+mn-lt"/>
            <a:ea typeface="+mn-ea"/>
            <a:cs typeface="+mn-cs"/>
          </a:endParaRPr>
        </a:p>
        <a:p>
          <a:pPr algn="ctr">
            <a:lnSpc>
              <a:spcPts val="1500"/>
            </a:lnSpc>
          </a:pPr>
          <a:r>
            <a:rPr kumimoji="1" lang="ja-JP" altLang="en-US" sz="1200" kern="1200">
              <a:solidFill>
                <a:schemeClr val="tx1"/>
              </a:solidFill>
              <a:latin typeface="+mn-lt"/>
              <a:ea typeface="+mn-ea"/>
              <a:cs typeface="+mn-cs"/>
            </a:rPr>
            <a:t>８</a:t>
          </a:r>
          <a:r>
            <a:rPr kumimoji="1" lang="ja-JP" altLang="ja-JP" sz="1200" kern="1200">
              <a:solidFill>
                <a:schemeClr val="tx1"/>
              </a:solidFill>
              <a:latin typeface="+mn-lt"/>
              <a:ea typeface="+mn-ea"/>
              <a:cs typeface="+mn-cs"/>
            </a:rPr>
            <a:t>百万円</a:t>
          </a:r>
        </a:p>
      </xdr:txBody>
    </xdr:sp>
    <xdr:clientData/>
  </xdr:twoCellAnchor>
  <xdr:oneCellAnchor>
    <xdr:from>
      <xdr:col>10</xdr:col>
      <xdr:colOff>107640</xdr:colOff>
      <xdr:row>155</xdr:row>
      <xdr:rowOff>272143</xdr:rowOff>
    </xdr:from>
    <xdr:ext cx="1998052" cy="275717"/>
    <xdr:sp macro="" textlink="">
      <xdr:nvSpPr>
        <xdr:cNvPr id="51" name="テキスト ボックス 50"/>
        <xdr:cNvSpPr txBox="1"/>
      </xdr:nvSpPr>
      <xdr:spPr>
        <a:xfrm>
          <a:off x="2148711" y="36140572"/>
          <a:ext cx="1998052" cy="275717"/>
        </a:xfrm>
        <a:prstGeom prst="rect">
          <a:avLst/>
        </a:prstGeom>
        <a:noFill/>
      </xdr:spPr>
      <xdr:txBody>
        <a:bodyPr vertOverflow="clip" horzOverflow="clip"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kumimoji="1" lang="ja-JP" altLang="en-US" sz="1100"/>
            <a:t>企画競争・請負</a:t>
          </a:r>
          <a:r>
            <a:rPr kumimoji="1" lang="en-US" altLang="ja-JP" sz="1100"/>
            <a:t>】</a:t>
          </a:r>
          <a:endParaRPr kumimoji="1" lang="ja-JP" altLang="en-US" sz="1100"/>
        </a:p>
      </xdr:txBody>
    </xdr:sp>
    <xdr:clientData/>
  </xdr:oneCellAnchor>
  <xdr:oneCellAnchor>
    <xdr:from>
      <xdr:col>8</xdr:col>
      <xdr:colOff>198059</xdr:colOff>
      <xdr:row>159</xdr:row>
      <xdr:rowOff>1</xdr:rowOff>
    </xdr:from>
    <xdr:ext cx="2715682" cy="563060"/>
    <xdr:sp macro="" textlink="">
      <xdr:nvSpPr>
        <xdr:cNvPr id="52" name="大かっこ 51"/>
        <xdr:cNvSpPr/>
      </xdr:nvSpPr>
      <xdr:spPr>
        <a:xfrm>
          <a:off x="1830916" y="37283572"/>
          <a:ext cx="2715682" cy="56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熱中症予防強化月間における普及啓発の実施</a:t>
          </a:r>
          <a:endParaRPr kumimoji="1" lang="en-US" altLang="ja-JP" sz="1100">
            <a:solidFill>
              <a:schemeClr val="tx1"/>
            </a:solidFill>
            <a:effectLst/>
            <a:latin typeface="+mn-lt"/>
            <a:ea typeface="+mn-ea"/>
            <a:cs typeface="+mn-cs"/>
          </a:endParaRPr>
        </a:p>
      </xdr:txBody>
    </xdr:sp>
    <xdr:clientData/>
  </xdr:oneCellAnchor>
  <xdr:oneCellAnchor>
    <xdr:from>
      <xdr:col>8</xdr:col>
      <xdr:colOff>40817</xdr:colOff>
      <xdr:row>180</xdr:row>
      <xdr:rowOff>149677</xdr:rowOff>
    </xdr:from>
    <xdr:ext cx="3578678" cy="925285"/>
    <xdr:sp macro="" textlink="">
      <xdr:nvSpPr>
        <xdr:cNvPr id="65" name="テキスト ボックス 64"/>
        <xdr:cNvSpPr txBox="1"/>
      </xdr:nvSpPr>
      <xdr:spPr>
        <a:xfrm>
          <a:off x="1673674" y="46250677"/>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8</xdr:col>
      <xdr:colOff>27210</xdr:colOff>
      <xdr:row>193</xdr:row>
      <xdr:rowOff>244927</xdr:rowOff>
    </xdr:from>
    <xdr:ext cx="3578678" cy="925285"/>
    <xdr:sp macro="" textlink="">
      <xdr:nvSpPr>
        <xdr:cNvPr id="67" name="テキスト ボックス 66"/>
        <xdr:cNvSpPr txBox="1"/>
      </xdr:nvSpPr>
      <xdr:spPr>
        <a:xfrm>
          <a:off x="1660067" y="50400856"/>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163280</xdr:colOff>
      <xdr:row>193</xdr:row>
      <xdr:rowOff>163284</xdr:rowOff>
    </xdr:from>
    <xdr:ext cx="3578678" cy="925285"/>
    <xdr:sp macro="" textlink="">
      <xdr:nvSpPr>
        <xdr:cNvPr id="68" name="テキスト ボックス 67"/>
        <xdr:cNvSpPr txBox="1"/>
      </xdr:nvSpPr>
      <xdr:spPr>
        <a:xfrm>
          <a:off x="6286494" y="50414463"/>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8</xdr:col>
      <xdr:colOff>40817</xdr:colOff>
      <xdr:row>206</xdr:row>
      <xdr:rowOff>176894</xdr:rowOff>
    </xdr:from>
    <xdr:ext cx="3578678" cy="925285"/>
    <xdr:sp macro="" textlink="">
      <xdr:nvSpPr>
        <xdr:cNvPr id="69" name="テキスト ボックス 68"/>
        <xdr:cNvSpPr txBox="1"/>
      </xdr:nvSpPr>
      <xdr:spPr>
        <a:xfrm>
          <a:off x="1673674" y="54564644"/>
          <a:ext cx="3578678" cy="925285"/>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0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60" zoomScaleNormal="70" zoomScalePageLayoutView="85" workbookViewId="0">
      <selection activeCell="BB233" sqref="BB2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5" t="s">
        <v>0</v>
      </c>
      <c r="AK2" s="485"/>
      <c r="AL2" s="485"/>
      <c r="AM2" s="485"/>
      <c r="AN2" s="485"/>
      <c r="AO2" s="485"/>
      <c r="AP2" s="485"/>
      <c r="AQ2" s="97" t="s">
        <v>373</v>
      </c>
      <c r="AR2" s="97"/>
      <c r="AS2" s="59" t="str">
        <f>IF(OR(AQ2="　", AQ2=""), "", "-")</f>
        <v/>
      </c>
      <c r="AT2" s="98">
        <v>309</v>
      </c>
      <c r="AU2" s="98"/>
      <c r="AV2" s="60" t="str">
        <f>IF(AW2="", "", "-")</f>
        <v/>
      </c>
      <c r="AW2" s="102"/>
      <c r="AX2" s="102"/>
    </row>
    <row r="3" spans="1:50" ht="21" customHeight="1" thickBot="1" x14ac:dyDescent="0.2">
      <c r="A3" s="291" t="s">
        <v>215</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89</v>
      </c>
      <c r="AJ3" s="293" t="s">
        <v>374</v>
      </c>
      <c r="AK3" s="293"/>
      <c r="AL3" s="293"/>
      <c r="AM3" s="293"/>
      <c r="AN3" s="293"/>
      <c r="AO3" s="293"/>
      <c r="AP3" s="293"/>
      <c r="AQ3" s="293"/>
      <c r="AR3" s="293"/>
      <c r="AS3" s="293"/>
      <c r="AT3" s="293"/>
      <c r="AU3" s="293"/>
      <c r="AV3" s="293"/>
      <c r="AW3" s="293"/>
      <c r="AX3" s="36" t="s">
        <v>90</v>
      </c>
    </row>
    <row r="4" spans="1:50" ht="24.75" customHeight="1" x14ac:dyDescent="0.15">
      <c r="A4" s="513" t="s">
        <v>30</v>
      </c>
      <c r="B4" s="514"/>
      <c r="C4" s="514"/>
      <c r="D4" s="514"/>
      <c r="E4" s="514"/>
      <c r="F4" s="514"/>
      <c r="G4" s="487" t="s">
        <v>375</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376</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x14ac:dyDescent="0.15">
      <c r="A5" s="497" t="s">
        <v>92</v>
      </c>
      <c r="B5" s="498"/>
      <c r="C5" s="498"/>
      <c r="D5" s="498"/>
      <c r="E5" s="498"/>
      <c r="F5" s="499"/>
      <c r="G5" s="319" t="s">
        <v>212</v>
      </c>
      <c r="H5" s="320"/>
      <c r="I5" s="320"/>
      <c r="J5" s="320"/>
      <c r="K5" s="320"/>
      <c r="L5" s="320"/>
      <c r="M5" s="321" t="s">
        <v>91</v>
      </c>
      <c r="N5" s="322"/>
      <c r="O5" s="322"/>
      <c r="P5" s="322"/>
      <c r="Q5" s="322"/>
      <c r="R5" s="323"/>
      <c r="S5" s="324" t="s">
        <v>156</v>
      </c>
      <c r="T5" s="320"/>
      <c r="U5" s="320"/>
      <c r="V5" s="320"/>
      <c r="W5" s="320"/>
      <c r="X5" s="325"/>
      <c r="Y5" s="504" t="s">
        <v>3</v>
      </c>
      <c r="Z5" s="505"/>
      <c r="AA5" s="505"/>
      <c r="AB5" s="505"/>
      <c r="AC5" s="505"/>
      <c r="AD5" s="506"/>
      <c r="AE5" s="507" t="s">
        <v>377</v>
      </c>
      <c r="AF5" s="508"/>
      <c r="AG5" s="508"/>
      <c r="AH5" s="508"/>
      <c r="AI5" s="508"/>
      <c r="AJ5" s="508"/>
      <c r="AK5" s="508"/>
      <c r="AL5" s="508"/>
      <c r="AM5" s="508"/>
      <c r="AN5" s="508"/>
      <c r="AO5" s="508"/>
      <c r="AP5" s="509"/>
      <c r="AQ5" s="510" t="s">
        <v>442</v>
      </c>
      <c r="AR5" s="511"/>
      <c r="AS5" s="511"/>
      <c r="AT5" s="511"/>
      <c r="AU5" s="511"/>
      <c r="AV5" s="511"/>
      <c r="AW5" s="511"/>
      <c r="AX5" s="512"/>
    </row>
    <row r="6" spans="1:50" ht="39" customHeight="1" x14ac:dyDescent="0.15">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378</v>
      </c>
      <c r="AF6" s="522"/>
      <c r="AG6" s="522"/>
      <c r="AH6" s="522"/>
      <c r="AI6" s="522"/>
      <c r="AJ6" s="522"/>
      <c r="AK6" s="522"/>
      <c r="AL6" s="522"/>
      <c r="AM6" s="522"/>
      <c r="AN6" s="522"/>
      <c r="AO6" s="522"/>
      <c r="AP6" s="522"/>
      <c r="AQ6" s="115"/>
      <c r="AR6" s="115"/>
      <c r="AS6" s="115"/>
      <c r="AT6" s="115"/>
      <c r="AU6" s="115"/>
      <c r="AV6" s="115"/>
      <c r="AW6" s="115"/>
      <c r="AX6" s="523"/>
    </row>
    <row r="7" spans="1:50" ht="49.5" customHeight="1" x14ac:dyDescent="0.15">
      <c r="A7" s="443" t="s">
        <v>25</v>
      </c>
      <c r="B7" s="444"/>
      <c r="C7" s="444"/>
      <c r="D7" s="444"/>
      <c r="E7" s="444"/>
      <c r="F7" s="444"/>
      <c r="G7" s="445" t="s">
        <v>441</v>
      </c>
      <c r="H7" s="446"/>
      <c r="I7" s="446"/>
      <c r="J7" s="446"/>
      <c r="K7" s="446"/>
      <c r="L7" s="446"/>
      <c r="M7" s="446"/>
      <c r="N7" s="446"/>
      <c r="O7" s="446"/>
      <c r="P7" s="446"/>
      <c r="Q7" s="446"/>
      <c r="R7" s="446"/>
      <c r="S7" s="446"/>
      <c r="T7" s="446"/>
      <c r="U7" s="446"/>
      <c r="V7" s="447"/>
      <c r="W7" s="447"/>
      <c r="X7" s="447"/>
      <c r="Y7" s="448" t="s">
        <v>5</v>
      </c>
      <c r="Z7" s="387"/>
      <c r="AA7" s="387"/>
      <c r="AB7" s="387"/>
      <c r="AC7" s="387"/>
      <c r="AD7" s="389"/>
      <c r="AE7" s="449" t="s">
        <v>379</v>
      </c>
      <c r="AF7" s="450"/>
      <c r="AG7" s="450"/>
      <c r="AH7" s="450"/>
      <c r="AI7" s="450"/>
      <c r="AJ7" s="450"/>
      <c r="AK7" s="450"/>
      <c r="AL7" s="450"/>
      <c r="AM7" s="450"/>
      <c r="AN7" s="450"/>
      <c r="AO7" s="450"/>
      <c r="AP7" s="450"/>
      <c r="AQ7" s="450"/>
      <c r="AR7" s="450"/>
      <c r="AS7" s="450"/>
      <c r="AT7" s="450"/>
      <c r="AU7" s="450"/>
      <c r="AV7" s="450"/>
      <c r="AW7" s="450"/>
      <c r="AX7" s="451"/>
    </row>
    <row r="8" spans="1:50" ht="52.5" customHeight="1" x14ac:dyDescent="0.15">
      <c r="A8" s="349" t="s">
        <v>307</v>
      </c>
      <c r="B8" s="350"/>
      <c r="C8" s="350"/>
      <c r="D8" s="350"/>
      <c r="E8" s="350"/>
      <c r="F8" s="351"/>
      <c r="G8" s="346" t="str">
        <f>入力規則等!A26</f>
        <v/>
      </c>
      <c r="H8" s="347"/>
      <c r="I8" s="347"/>
      <c r="J8" s="347"/>
      <c r="K8" s="347"/>
      <c r="L8" s="347"/>
      <c r="M8" s="347"/>
      <c r="N8" s="347"/>
      <c r="O8" s="347"/>
      <c r="P8" s="347"/>
      <c r="Q8" s="347"/>
      <c r="R8" s="347"/>
      <c r="S8" s="347"/>
      <c r="T8" s="347"/>
      <c r="U8" s="347"/>
      <c r="V8" s="347"/>
      <c r="W8" s="347"/>
      <c r="X8" s="348"/>
      <c r="Y8" s="524" t="s">
        <v>78</v>
      </c>
      <c r="Z8" s="524"/>
      <c r="AA8" s="524"/>
      <c r="AB8" s="524"/>
      <c r="AC8" s="524"/>
      <c r="AD8" s="524"/>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69" customHeight="1" x14ac:dyDescent="0.15">
      <c r="A9" s="452" t="s">
        <v>26</v>
      </c>
      <c r="B9" s="453"/>
      <c r="C9" s="453"/>
      <c r="D9" s="453"/>
      <c r="E9" s="453"/>
      <c r="F9" s="453"/>
      <c r="G9" s="481" t="s">
        <v>380</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97.5" customHeight="1" x14ac:dyDescent="0.15">
      <c r="A10" s="452" t="s">
        <v>36</v>
      </c>
      <c r="B10" s="453"/>
      <c r="C10" s="453"/>
      <c r="D10" s="453"/>
      <c r="E10" s="453"/>
      <c r="F10" s="453"/>
      <c r="G10" s="481" t="s">
        <v>381</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x14ac:dyDescent="0.15">
      <c r="A11" s="452" t="s">
        <v>6</v>
      </c>
      <c r="B11" s="453"/>
      <c r="C11" s="453"/>
      <c r="D11" s="453"/>
      <c r="E11" s="453"/>
      <c r="F11" s="454"/>
      <c r="G11" s="501" t="str">
        <f>入力規則等!P10</f>
        <v>直接実施、委託・請負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x14ac:dyDescent="0.15">
      <c r="A12" s="455" t="s">
        <v>27</v>
      </c>
      <c r="B12" s="456"/>
      <c r="C12" s="456"/>
      <c r="D12" s="456"/>
      <c r="E12" s="456"/>
      <c r="F12" s="457"/>
      <c r="G12" s="464"/>
      <c r="H12" s="465"/>
      <c r="I12" s="465"/>
      <c r="J12" s="465"/>
      <c r="K12" s="465"/>
      <c r="L12" s="465"/>
      <c r="M12" s="465"/>
      <c r="N12" s="465"/>
      <c r="O12" s="465"/>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68"/>
    </row>
    <row r="13" spans="1:50" ht="21" customHeight="1" x14ac:dyDescent="0.15">
      <c r="A13" s="458"/>
      <c r="B13" s="459"/>
      <c r="C13" s="459"/>
      <c r="D13" s="459"/>
      <c r="E13" s="459"/>
      <c r="F13" s="460"/>
      <c r="G13" s="469" t="s">
        <v>7</v>
      </c>
      <c r="H13" s="470"/>
      <c r="I13" s="475" t="s">
        <v>8</v>
      </c>
      <c r="J13" s="476"/>
      <c r="K13" s="476"/>
      <c r="L13" s="476"/>
      <c r="M13" s="476"/>
      <c r="N13" s="476"/>
      <c r="O13" s="477"/>
      <c r="P13" s="62">
        <v>35</v>
      </c>
      <c r="Q13" s="63"/>
      <c r="R13" s="63"/>
      <c r="S13" s="63"/>
      <c r="T13" s="63"/>
      <c r="U13" s="63"/>
      <c r="V13" s="64"/>
      <c r="W13" s="62">
        <v>35</v>
      </c>
      <c r="X13" s="63"/>
      <c r="Y13" s="63"/>
      <c r="Z13" s="63"/>
      <c r="AA13" s="63"/>
      <c r="AB13" s="63"/>
      <c r="AC13" s="64"/>
      <c r="AD13" s="62">
        <v>45</v>
      </c>
      <c r="AE13" s="63"/>
      <c r="AF13" s="63"/>
      <c r="AG13" s="63"/>
      <c r="AH13" s="63"/>
      <c r="AI13" s="63"/>
      <c r="AJ13" s="64"/>
      <c r="AK13" s="62">
        <v>45</v>
      </c>
      <c r="AL13" s="63"/>
      <c r="AM13" s="63"/>
      <c r="AN13" s="63"/>
      <c r="AO13" s="63"/>
      <c r="AP13" s="63"/>
      <c r="AQ13" s="64"/>
      <c r="AR13" s="661" t="s">
        <v>441</v>
      </c>
      <c r="AS13" s="662"/>
      <c r="AT13" s="662"/>
      <c r="AU13" s="662"/>
      <c r="AV13" s="662"/>
      <c r="AW13" s="662"/>
      <c r="AX13" s="663"/>
    </row>
    <row r="14" spans="1:50" ht="21" customHeight="1" x14ac:dyDescent="0.15">
      <c r="A14" s="458"/>
      <c r="B14" s="459"/>
      <c r="C14" s="459"/>
      <c r="D14" s="459"/>
      <c r="E14" s="459"/>
      <c r="F14" s="460"/>
      <c r="G14" s="471"/>
      <c r="H14" s="472"/>
      <c r="I14" s="337" t="s">
        <v>9</v>
      </c>
      <c r="J14" s="466"/>
      <c r="K14" s="466"/>
      <c r="L14" s="466"/>
      <c r="M14" s="466"/>
      <c r="N14" s="466"/>
      <c r="O14" s="467"/>
      <c r="P14" s="62" t="s">
        <v>441</v>
      </c>
      <c r="Q14" s="63"/>
      <c r="R14" s="63"/>
      <c r="S14" s="63"/>
      <c r="T14" s="63"/>
      <c r="U14" s="63"/>
      <c r="V14" s="64"/>
      <c r="W14" s="62" t="s">
        <v>441</v>
      </c>
      <c r="X14" s="63"/>
      <c r="Y14" s="63"/>
      <c r="Z14" s="63"/>
      <c r="AA14" s="63"/>
      <c r="AB14" s="63"/>
      <c r="AC14" s="64"/>
      <c r="AD14" s="62" t="s">
        <v>441</v>
      </c>
      <c r="AE14" s="63"/>
      <c r="AF14" s="63"/>
      <c r="AG14" s="63"/>
      <c r="AH14" s="63"/>
      <c r="AI14" s="63"/>
      <c r="AJ14" s="64"/>
      <c r="AK14" s="62" t="s">
        <v>441</v>
      </c>
      <c r="AL14" s="63"/>
      <c r="AM14" s="63"/>
      <c r="AN14" s="63"/>
      <c r="AO14" s="63"/>
      <c r="AP14" s="63"/>
      <c r="AQ14" s="64"/>
      <c r="AR14" s="659"/>
      <c r="AS14" s="659"/>
      <c r="AT14" s="659"/>
      <c r="AU14" s="659"/>
      <c r="AV14" s="659"/>
      <c r="AW14" s="659"/>
      <c r="AX14" s="660"/>
    </row>
    <row r="15" spans="1:50" ht="21" customHeight="1" x14ac:dyDescent="0.15">
      <c r="A15" s="458"/>
      <c r="B15" s="459"/>
      <c r="C15" s="459"/>
      <c r="D15" s="459"/>
      <c r="E15" s="459"/>
      <c r="F15" s="460"/>
      <c r="G15" s="471"/>
      <c r="H15" s="472"/>
      <c r="I15" s="337" t="s">
        <v>62</v>
      </c>
      <c r="J15" s="338"/>
      <c r="K15" s="338"/>
      <c r="L15" s="338"/>
      <c r="M15" s="338"/>
      <c r="N15" s="338"/>
      <c r="O15" s="339"/>
      <c r="P15" s="62" t="s">
        <v>443</v>
      </c>
      <c r="Q15" s="63"/>
      <c r="R15" s="63"/>
      <c r="S15" s="63"/>
      <c r="T15" s="63"/>
      <c r="U15" s="63"/>
      <c r="V15" s="64"/>
      <c r="W15" s="62" t="s">
        <v>444</v>
      </c>
      <c r="X15" s="63"/>
      <c r="Y15" s="63"/>
      <c r="Z15" s="63"/>
      <c r="AA15" s="63"/>
      <c r="AB15" s="63"/>
      <c r="AC15" s="64"/>
      <c r="AD15" s="62" t="s">
        <v>443</v>
      </c>
      <c r="AE15" s="63"/>
      <c r="AF15" s="63"/>
      <c r="AG15" s="63"/>
      <c r="AH15" s="63"/>
      <c r="AI15" s="63"/>
      <c r="AJ15" s="64"/>
      <c r="AK15" s="62" t="s">
        <v>443</v>
      </c>
      <c r="AL15" s="63"/>
      <c r="AM15" s="63"/>
      <c r="AN15" s="63"/>
      <c r="AO15" s="63"/>
      <c r="AP15" s="63"/>
      <c r="AQ15" s="64"/>
      <c r="AR15" s="62" t="s">
        <v>441</v>
      </c>
      <c r="AS15" s="63"/>
      <c r="AT15" s="63"/>
      <c r="AU15" s="63"/>
      <c r="AV15" s="63"/>
      <c r="AW15" s="63"/>
      <c r="AX15" s="658"/>
    </row>
    <row r="16" spans="1:50" ht="21" customHeight="1" x14ac:dyDescent="0.15">
      <c r="A16" s="458"/>
      <c r="B16" s="459"/>
      <c r="C16" s="459"/>
      <c r="D16" s="459"/>
      <c r="E16" s="459"/>
      <c r="F16" s="460"/>
      <c r="G16" s="471"/>
      <c r="H16" s="472"/>
      <c r="I16" s="337" t="s">
        <v>63</v>
      </c>
      <c r="J16" s="338"/>
      <c r="K16" s="338"/>
      <c r="L16" s="338"/>
      <c r="M16" s="338"/>
      <c r="N16" s="338"/>
      <c r="O16" s="339"/>
      <c r="P16" s="62" t="s">
        <v>441</v>
      </c>
      <c r="Q16" s="63"/>
      <c r="R16" s="63"/>
      <c r="S16" s="63"/>
      <c r="T16" s="63"/>
      <c r="U16" s="63"/>
      <c r="V16" s="64"/>
      <c r="W16" s="62" t="s">
        <v>444</v>
      </c>
      <c r="X16" s="63"/>
      <c r="Y16" s="63"/>
      <c r="Z16" s="63"/>
      <c r="AA16" s="63"/>
      <c r="AB16" s="63"/>
      <c r="AC16" s="64"/>
      <c r="AD16" s="62" t="s">
        <v>444</v>
      </c>
      <c r="AE16" s="63"/>
      <c r="AF16" s="63"/>
      <c r="AG16" s="63"/>
      <c r="AH16" s="63"/>
      <c r="AI16" s="63"/>
      <c r="AJ16" s="64"/>
      <c r="AK16" s="62" t="s">
        <v>444</v>
      </c>
      <c r="AL16" s="63"/>
      <c r="AM16" s="63"/>
      <c r="AN16" s="63"/>
      <c r="AO16" s="63"/>
      <c r="AP16" s="63"/>
      <c r="AQ16" s="64"/>
      <c r="AR16" s="438"/>
      <c r="AS16" s="439"/>
      <c r="AT16" s="439"/>
      <c r="AU16" s="439"/>
      <c r="AV16" s="439"/>
      <c r="AW16" s="439"/>
      <c r="AX16" s="440"/>
    </row>
    <row r="17" spans="1:50" ht="24.75" customHeight="1" x14ac:dyDescent="0.15">
      <c r="A17" s="458"/>
      <c r="B17" s="459"/>
      <c r="C17" s="459"/>
      <c r="D17" s="459"/>
      <c r="E17" s="459"/>
      <c r="F17" s="460"/>
      <c r="G17" s="471"/>
      <c r="H17" s="472"/>
      <c r="I17" s="337" t="s">
        <v>61</v>
      </c>
      <c r="J17" s="466"/>
      <c r="K17" s="466"/>
      <c r="L17" s="466"/>
      <c r="M17" s="466"/>
      <c r="N17" s="466"/>
      <c r="O17" s="467"/>
      <c r="P17" s="62" t="s">
        <v>441</v>
      </c>
      <c r="Q17" s="63"/>
      <c r="R17" s="63"/>
      <c r="S17" s="63"/>
      <c r="T17" s="63"/>
      <c r="U17" s="63"/>
      <c r="V17" s="64"/>
      <c r="W17" s="62" t="s">
        <v>444</v>
      </c>
      <c r="X17" s="63"/>
      <c r="Y17" s="63"/>
      <c r="Z17" s="63"/>
      <c r="AA17" s="63"/>
      <c r="AB17" s="63"/>
      <c r="AC17" s="64"/>
      <c r="AD17" s="62" t="s">
        <v>444</v>
      </c>
      <c r="AE17" s="63"/>
      <c r="AF17" s="63"/>
      <c r="AG17" s="63"/>
      <c r="AH17" s="63"/>
      <c r="AI17" s="63"/>
      <c r="AJ17" s="64"/>
      <c r="AK17" s="62" t="s">
        <v>444</v>
      </c>
      <c r="AL17" s="63"/>
      <c r="AM17" s="63"/>
      <c r="AN17" s="63"/>
      <c r="AO17" s="63"/>
      <c r="AP17" s="63"/>
      <c r="AQ17" s="64"/>
      <c r="AR17" s="441"/>
      <c r="AS17" s="441"/>
      <c r="AT17" s="441"/>
      <c r="AU17" s="441"/>
      <c r="AV17" s="441"/>
      <c r="AW17" s="441"/>
      <c r="AX17" s="442"/>
    </row>
    <row r="18" spans="1:50" ht="24.75" customHeight="1" x14ac:dyDescent="0.15">
      <c r="A18" s="458"/>
      <c r="B18" s="459"/>
      <c r="C18" s="459"/>
      <c r="D18" s="459"/>
      <c r="E18" s="459"/>
      <c r="F18" s="460"/>
      <c r="G18" s="473"/>
      <c r="H18" s="474"/>
      <c r="I18" s="340" t="s">
        <v>22</v>
      </c>
      <c r="J18" s="341"/>
      <c r="K18" s="341"/>
      <c r="L18" s="341"/>
      <c r="M18" s="341"/>
      <c r="N18" s="341"/>
      <c r="O18" s="342"/>
      <c r="P18" s="309">
        <f>SUM(P13:V17)</f>
        <v>35</v>
      </c>
      <c r="Q18" s="310"/>
      <c r="R18" s="310"/>
      <c r="S18" s="310"/>
      <c r="T18" s="310"/>
      <c r="U18" s="310"/>
      <c r="V18" s="311"/>
      <c r="W18" s="309">
        <f>SUM(W13:AC17)</f>
        <v>35</v>
      </c>
      <c r="X18" s="310"/>
      <c r="Y18" s="310"/>
      <c r="Z18" s="310"/>
      <c r="AA18" s="310"/>
      <c r="AB18" s="310"/>
      <c r="AC18" s="311"/>
      <c r="AD18" s="309">
        <f t="shared" ref="AD18" si="0">SUM(AD13:AJ17)</f>
        <v>45</v>
      </c>
      <c r="AE18" s="310"/>
      <c r="AF18" s="310"/>
      <c r="AG18" s="310"/>
      <c r="AH18" s="310"/>
      <c r="AI18" s="310"/>
      <c r="AJ18" s="311"/>
      <c r="AK18" s="309">
        <f t="shared" ref="AK18" si="1">SUM(AK13:AQ17)</f>
        <v>45</v>
      </c>
      <c r="AL18" s="310"/>
      <c r="AM18" s="310"/>
      <c r="AN18" s="310"/>
      <c r="AO18" s="310"/>
      <c r="AP18" s="310"/>
      <c r="AQ18" s="311"/>
      <c r="AR18" s="309">
        <f t="shared" ref="AR18" si="2">SUM(AR13:AX17)</f>
        <v>0</v>
      </c>
      <c r="AS18" s="310"/>
      <c r="AT18" s="310"/>
      <c r="AU18" s="310"/>
      <c r="AV18" s="310"/>
      <c r="AW18" s="310"/>
      <c r="AX18" s="312"/>
    </row>
    <row r="19" spans="1:50" ht="24.75" customHeight="1" x14ac:dyDescent="0.15">
      <c r="A19" s="458"/>
      <c r="B19" s="459"/>
      <c r="C19" s="459"/>
      <c r="D19" s="459"/>
      <c r="E19" s="459"/>
      <c r="F19" s="460"/>
      <c r="G19" s="306" t="s">
        <v>10</v>
      </c>
      <c r="H19" s="307"/>
      <c r="I19" s="307"/>
      <c r="J19" s="307"/>
      <c r="K19" s="307"/>
      <c r="L19" s="307"/>
      <c r="M19" s="307"/>
      <c r="N19" s="307"/>
      <c r="O19" s="307"/>
      <c r="P19" s="62">
        <v>13</v>
      </c>
      <c r="Q19" s="63"/>
      <c r="R19" s="63"/>
      <c r="S19" s="63"/>
      <c r="T19" s="63"/>
      <c r="U19" s="63"/>
      <c r="V19" s="64"/>
      <c r="W19" s="62">
        <v>25</v>
      </c>
      <c r="X19" s="63"/>
      <c r="Y19" s="63"/>
      <c r="Z19" s="63"/>
      <c r="AA19" s="63"/>
      <c r="AB19" s="63"/>
      <c r="AC19" s="64"/>
      <c r="AD19" s="62">
        <v>38</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x14ac:dyDescent="0.15">
      <c r="A20" s="461"/>
      <c r="B20" s="462"/>
      <c r="C20" s="462"/>
      <c r="D20" s="462"/>
      <c r="E20" s="462"/>
      <c r="F20" s="463"/>
      <c r="G20" s="306" t="s">
        <v>11</v>
      </c>
      <c r="H20" s="307"/>
      <c r="I20" s="307"/>
      <c r="J20" s="307"/>
      <c r="K20" s="307"/>
      <c r="L20" s="307"/>
      <c r="M20" s="307"/>
      <c r="N20" s="307"/>
      <c r="O20" s="307"/>
      <c r="P20" s="314">
        <f>IF(P18=0, "-", P19/P18)</f>
        <v>0.37142857142857144</v>
      </c>
      <c r="Q20" s="314"/>
      <c r="R20" s="314"/>
      <c r="S20" s="314"/>
      <c r="T20" s="314"/>
      <c r="U20" s="314"/>
      <c r="V20" s="314"/>
      <c r="W20" s="314">
        <f>IF(W18=0, "-", W19/W18)</f>
        <v>0.7142857142857143</v>
      </c>
      <c r="X20" s="314"/>
      <c r="Y20" s="314"/>
      <c r="Z20" s="314"/>
      <c r="AA20" s="314"/>
      <c r="AB20" s="314"/>
      <c r="AC20" s="314"/>
      <c r="AD20" s="314">
        <f>IF(AD18=0, "-", AD19/AD18)</f>
        <v>0.84444444444444444</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7" t="s">
        <v>13</v>
      </c>
      <c r="B21" s="208"/>
      <c r="C21" s="208"/>
      <c r="D21" s="208"/>
      <c r="E21" s="208"/>
      <c r="F21" s="209"/>
      <c r="G21" s="214" t="s">
        <v>318</v>
      </c>
      <c r="H21" s="215"/>
      <c r="I21" s="215"/>
      <c r="J21" s="215"/>
      <c r="K21" s="215"/>
      <c r="L21" s="215"/>
      <c r="M21" s="215"/>
      <c r="N21" s="215"/>
      <c r="O21" s="216"/>
      <c r="P21" s="234" t="s">
        <v>82</v>
      </c>
      <c r="Q21" s="215"/>
      <c r="R21" s="215"/>
      <c r="S21" s="215"/>
      <c r="T21" s="215"/>
      <c r="U21" s="215"/>
      <c r="V21" s="215"/>
      <c r="W21" s="215"/>
      <c r="X21" s="216"/>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302</v>
      </c>
      <c r="AU21" s="266"/>
      <c r="AV21" s="266"/>
      <c r="AW21" s="266"/>
      <c r="AX21" s="267"/>
    </row>
    <row r="22" spans="1:50" ht="18.75" customHeight="1" x14ac:dyDescent="0.15">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3"/>
      <c r="Z22" s="274"/>
      <c r="AA22" s="275"/>
      <c r="AB22" s="130"/>
      <c r="AC22" s="125"/>
      <c r="AD22" s="126"/>
      <c r="AE22" s="131"/>
      <c r="AF22" s="124"/>
      <c r="AG22" s="124"/>
      <c r="AH22" s="124"/>
      <c r="AI22" s="279"/>
      <c r="AJ22" s="131"/>
      <c r="AK22" s="124"/>
      <c r="AL22" s="124"/>
      <c r="AM22" s="124"/>
      <c r="AN22" s="279"/>
      <c r="AO22" s="131"/>
      <c r="AP22" s="124"/>
      <c r="AQ22" s="124"/>
      <c r="AR22" s="124"/>
      <c r="AS22" s="279"/>
      <c r="AT22" s="58"/>
      <c r="AU22" s="101" t="s">
        <v>441</v>
      </c>
      <c r="AV22" s="101"/>
      <c r="AW22" s="99" t="s">
        <v>354</v>
      </c>
      <c r="AX22" s="100"/>
    </row>
    <row r="23" spans="1:50" ht="22.5" customHeight="1" x14ac:dyDescent="0.15">
      <c r="A23" s="210"/>
      <c r="B23" s="208"/>
      <c r="C23" s="208"/>
      <c r="D23" s="208"/>
      <c r="E23" s="208"/>
      <c r="F23" s="209"/>
      <c r="G23" s="315" t="s">
        <v>382</v>
      </c>
      <c r="H23" s="282"/>
      <c r="I23" s="282"/>
      <c r="J23" s="282"/>
      <c r="K23" s="282"/>
      <c r="L23" s="282"/>
      <c r="M23" s="282"/>
      <c r="N23" s="282"/>
      <c r="O23" s="283"/>
      <c r="P23" s="248" t="s">
        <v>383</v>
      </c>
      <c r="Q23" s="189"/>
      <c r="R23" s="189"/>
      <c r="S23" s="189"/>
      <c r="T23" s="189"/>
      <c r="U23" s="189"/>
      <c r="V23" s="189"/>
      <c r="W23" s="189"/>
      <c r="X23" s="190"/>
      <c r="Y23" s="287" t="s">
        <v>14</v>
      </c>
      <c r="Z23" s="288"/>
      <c r="AA23" s="289"/>
      <c r="AB23" s="654" t="s">
        <v>384</v>
      </c>
      <c r="AC23" s="290"/>
      <c r="AD23" s="290"/>
      <c r="AE23" s="84" t="s">
        <v>445</v>
      </c>
      <c r="AF23" s="85"/>
      <c r="AG23" s="85"/>
      <c r="AH23" s="85"/>
      <c r="AI23" s="86"/>
      <c r="AJ23" s="84">
        <v>89.8</v>
      </c>
      <c r="AK23" s="85"/>
      <c r="AL23" s="85"/>
      <c r="AM23" s="85"/>
      <c r="AN23" s="86"/>
      <c r="AO23" s="84">
        <v>99.2</v>
      </c>
      <c r="AP23" s="85"/>
      <c r="AQ23" s="85"/>
      <c r="AR23" s="85"/>
      <c r="AS23" s="86"/>
      <c r="AT23" s="220"/>
      <c r="AU23" s="220"/>
      <c r="AV23" s="220"/>
      <c r="AW23" s="220"/>
      <c r="AX23" s="221"/>
    </row>
    <row r="24" spans="1:50" ht="22.5" customHeight="1" x14ac:dyDescent="0.15">
      <c r="A24" s="211"/>
      <c r="B24" s="212"/>
      <c r="C24" s="212"/>
      <c r="D24" s="212"/>
      <c r="E24" s="212"/>
      <c r="F24" s="213"/>
      <c r="G24" s="284"/>
      <c r="H24" s="285"/>
      <c r="I24" s="285"/>
      <c r="J24" s="285"/>
      <c r="K24" s="285"/>
      <c r="L24" s="285"/>
      <c r="M24" s="285"/>
      <c r="N24" s="285"/>
      <c r="O24" s="286"/>
      <c r="P24" s="270"/>
      <c r="Q24" s="270"/>
      <c r="R24" s="270"/>
      <c r="S24" s="270"/>
      <c r="T24" s="270"/>
      <c r="U24" s="270"/>
      <c r="V24" s="270"/>
      <c r="W24" s="270"/>
      <c r="X24" s="271"/>
      <c r="Y24" s="169" t="s">
        <v>65</v>
      </c>
      <c r="Z24" s="112"/>
      <c r="AA24" s="165"/>
      <c r="AB24" s="330" t="s">
        <v>16</v>
      </c>
      <c r="AC24" s="280"/>
      <c r="AD24" s="280"/>
      <c r="AE24" s="84" t="s">
        <v>446</v>
      </c>
      <c r="AF24" s="85"/>
      <c r="AG24" s="85"/>
      <c r="AH24" s="85"/>
      <c r="AI24" s="86"/>
      <c r="AJ24" s="84">
        <v>100</v>
      </c>
      <c r="AK24" s="85"/>
      <c r="AL24" s="85"/>
      <c r="AM24" s="85"/>
      <c r="AN24" s="86"/>
      <c r="AO24" s="84">
        <v>100</v>
      </c>
      <c r="AP24" s="85"/>
      <c r="AQ24" s="85"/>
      <c r="AR24" s="85"/>
      <c r="AS24" s="86"/>
      <c r="AT24" s="84" t="s">
        <v>441</v>
      </c>
      <c r="AU24" s="85"/>
      <c r="AV24" s="85"/>
      <c r="AW24" s="85"/>
      <c r="AX24" s="87"/>
    </row>
    <row r="25" spans="1:50" ht="22.5" customHeight="1" x14ac:dyDescent="0.15">
      <c r="A25" s="664"/>
      <c r="B25" s="665"/>
      <c r="C25" s="665"/>
      <c r="D25" s="665"/>
      <c r="E25" s="665"/>
      <c r="F25" s="666"/>
      <c r="G25" s="316"/>
      <c r="H25" s="317"/>
      <c r="I25" s="317"/>
      <c r="J25" s="317"/>
      <c r="K25" s="317"/>
      <c r="L25" s="317"/>
      <c r="M25" s="317"/>
      <c r="N25" s="317"/>
      <c r="O25" s="318"/>
      <c r="P25" s="191"/>
      <c r="Q25" s="191"/>
      <c r="R25" s="191"/>
      <c r="S25" s="191"/>
      <c r="T25" s="191"/>
      <c r="U25" s="191"/>
      <c r="V25" s="191"/>
      <c r="W25" s="191"/>
      <c r="X25" s="192"/>
      <c r="Y25" s="111" t="s">
        <v>15</v>
      </c>
      <c r="Z25" s="112"/>
      <c r="AA25" s="165"/>
      <c r="AB25" s="676" t="s">
        <v>358</v>
      </c>
      <c r="AC25" s="258"/>
      <c r="AD25" s="258"/>
      <c r="AE25" s="84" t="s">
        <v>445</v>
      </c>
      <c r="AF25" s="85"/>
      <c r="AG25" s="85"/>
      <c r="AH25" s="85"/>
      <c r="AI25" s="86"/>
      <c r="AJ25" s="84">
        <v>89.8</v>
      </c>
      <c r="AK25" s="85"/>
      <c r="AL25" s="85"/>
      <c r="AM25" s="85"/>
      <c r="AN25" s="86"/>
      <c r="AO25" s="84">
        <v>99.2</v>
      </c>
      <c r="AP25" s="85"/>
      <c r="AQ25" s="85"/>
      <c r="AR25" s="85"/>
      <c r="AS25" s="86"/>
      <c r="AT25" s="262"/>
      <c r="AU25" s="263"/>
      <c r="AV25" s="263"/>
      <c r="AW25" s="263"/>
      <c r="AX25" s="264"/>
    </row>
    <row r="26" spans="1:50" ht="18.75" hidden="1" customHeight="1" x14ac:dyDescent="0.15">
      <c r="A26" s="207" t="s">
        <v>13</v>
      </c>
      <c r="B26" s="208"/>
      <c r="C26" s="208"/>
      <c r="D26" s="208"/>
      <c r="E26" s="208"/>
      <c r="F26" s="209"/>
      <c r="G26" s="214" t="s">
        <v>318</v>
      </c>
      <c r="H26" s="215"/>
      <c r="I26" s="215"/>
      <c r="J26" s="215"/>
      <c r="K26" s="215"/>
      <c r="L26" s="215"/>
      <c r="M26" s="215"/>
      <c r="N26" s="215"/>
      <c r="O26" s="216"/>
      <c r="P26" s="234" t="s">
        <v>82</v>
      </c>
      <c r="Q26" s="215"/>
      <c r="R26" s="215"/>
      <c r="S26" s="215"/>
      <c r="T26" s="215"/>
      <c r="U26" s="215"/>
      <c r="V26" s="215"/>
      <c r="W26" s="215"/>
      <c r="X26" s="216"/>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5" t="s">
        <v>302</v>
      </c>
      <c r="AU26" s="656"/>
      <c r="AV26" s="656"/>
      <c r="AW26" s="656"/>
      <c r="AX26" s="657"/>
    </row>
    <row r="27" spans="1:50" ht="18.75" hidden="1" customHeight="1" x14ac:dyDescent="0.15">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3"/>
      <c r="Z27" s="274"/>
      <c r="AA27" s="275"/>
      <c r="AB27" s="130"/>
      <c r="AC27" s="125"/>
      <c r="AD27" s="126"/>
      <c r="AE27" s="131"/>
      <c r="AF27" s="124"/>
      <c r="AG27" s="124"/>
      <c r="AH27" s="124"/>
      <c r="AI27" s="279"/>
      <c r="AJ27" s="131"/>
      <c r="AK27" s="124"/>
      <c r="AL27" s="124"/>
      <c r="AM27" s="124"/>
      <c r="AN27" s="279"/>
      <c r="AO27" s="131"/>
      <c r="AP27" s="124"/>
      <c r="AQ27" s="124"/>
      <c r="AR27" s="124"/>
      <c r="AS27" s="279"/>
      <c r="AT27" s="58"/>
      <c r="AU27" s="101"/>
      <c r="AV27" s="101"/>
      <c r="AW27" s="99" t="s">
        <v>354</v>
      </c>
      <c r="AX27" s="100"/>
    </row>
    <row r="28" spans="1:50" ht="22.5" hidden="1" customHeight="1" x14ac:dyDescent="0.15">
      <c r="A28" s="210"/>
      <c r="B28" s="208"/>
      <c r="C28" s="208"/>
      <c r="D28" s="208"/>
      <c r="E28" s="208"/>
      <c r="F28" s="209"/>
      <c r="G28" s="315"/>
      <c r="H28" s="282"/>
      <c r="I28" s="282"/>
      <c r="J28" s="282"/>
      <c r="K28" s="282"/>
      <c r="L28" s="282"/>
      <c r="M28" s="282"/>
      <c r="N28" s="282"/>
      <c r="O28" s="283"/>
      <c r="P28" s="248"/>
      <c r="Q28" s="189"/>
      <c r="R28" s="189"/>
      <c r="S28" s="189"/>
      <c r="T28" s="189"/>
      <c r="U28" s="189"/>
      <c r="V28" s="189"/>
      <c r="W28" s="189"/>
      <c r="X28" s="190"/>
      <c r="Y28" s="287" t="s">
        <v>14</v>
      </c>
      <c r="Z28" s="288"/>
      <c r="AA28" s="289"/>
      <c r="AB28" s="290"/>
      <c r="AC28" s="290"/>
      <c r="AD28" s="290"/>
      <c r="AE28" s="84"/>
      <c r="AF28" s="85"/>
      <c r="AG28" s="85"/>
      <c r="AH28" s="85"/>
      <c r="AI28" s="86"/>
      <c r="AJ28" s="84"/>
      <c r="AK28" s="85"/>
      <c r="AL28" s="85"/>
      <c r="AM28" s="85"/>
      <c r="AN28" s="86"/>
      <c r="AO28" s="84"/>
      <c r="AP28" s="85"/>
      <c r="AQ28" s="85"/>
      <c r="AR28" s="85"/>
      <c r="AS28" s="86"/>
      <c r="AT28" s="220"/>
      <c r="AU28" s="220"/>
      <c r="AV28" s="220"/>
      <c r="AW28" s="220"/>
      <c r="AX28" s="221"/>
    </row>
    <row r="29" spans="1:50" ht="22.5" hidden="1" customHeight="1" x14ac:dyDescent="0.15">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9" t="s">
        <v>65</v>
      </c>
      <c r="Z29" s="112"/>
      <c r="AA29" s="165"/>
      <c r="AB29" s="280"/>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4"/>
      <c r="B30" s="665"/>
      <c r="C30" s="665"/>
      <c r="D30" s="665"/>
      <c r="E30" s="665"/>
      <c r="F30" s="666"/>
      <c r="G30" s="316"/>
      <c r="H30" s="317"/>
      <c r="I30" s="317"/>
      <c r="J30" s="317"/>
      <c r="K30" s="317"/>
      <c r="L30" s="317"/>
      <c r="M30" s="317"/>
      <c r="N30" s="317"/>
      <c r="O30" s="318"/>
      <c r="P30" s="191"/>
      <c r="Q30" s="191"/>
      <c r="R30" s="191"/>
      <c r="S30" s="191"/>
      <c r="T30" s="191"/>
      <c r="U30" s="191"/>
      <c r="V30" s="191"/>
      <c r="W30" s="191"/>
      <c r="X30" s="192"/>
      <c r="Y30" s="111" t="s">
        <v>15</v>
      </c>
      <c r="Z30" s="112"/>
      <c r="AA30" s="165"/>
      <c r="AB30" s="258" t="s">
        <v>16</v>
      </c>
      <c r="AC30" s="258"/>
      <c r="AD30" s="258"/>
      <c r="AE30" s="84"/>
      <c r="AF30" s="85"/>
      <c r="AG30" s="85"/>
      <c r="AH30" s="85"/>
      <c r="AI30" s="86"/>
      <c r="AJ30" s="84"/>
      <c r="AK30" s="85"/>
      <c r="AL30" s="85"/>
      <c r="AM30" s="85"/>
      <c r="AN30" s="86"/>
      <c r="AO30" s="84"/>
      <c r="AP30" s="85"/>
      <c r="AQ30" s="85"/>
      <c r="AR30" s="85"/>
      <c r="AS30" s="86"/>
      <c r="AT30" s="262"/>
      <c r="AU30" s="263"/>
      <c r="AV30" s="263"/>
      <c r="AW30" s="263"/>
      <c r="AX30" s="264"/>
    </row>
    <row r="31" spans="1:50" ht="18.75" hidden="1" customHeight="1" x14ac:dyDescent="0.15">
      <c r="A31" s="207" t="s">
        <v>13</v>
      </c>
      <c r="B31" s="208"/>
      <c r="C31" s="208"/>
      <c r="D31" s="208"/>
      <c r="E31" s="208"/>
      <c r="F31" s="209"/>
      <c r="G31" s="214" t="s">
        <v>318</v>
      </c>
      <c r="H31" s="215"/>
      <c r="I31" s="215"/>
      <c r="J31" s="215"/>
      <c r="K31" s="215"/>
      <c r="L31" s="215"/>
      <c r="M31" s="215"/>
      <c r="N31" s="215"/>
      <c r="O31" s="216"/>
      <c r="P31" s="234" t="s">
        <v>82</v>
      </c>
      <c r="Q31" s="215"/>
      <c r="R31" s="215"/>
      <c r="S31" s="215"/>
      <c r="T31" s="215"/>
      <c r="U31" s="215"/>
      <c r="V31" s="215"/>
      <c r="W31" s="215"/>
      <c r="X31" s="216"/>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302</v>
      </c>
      <c r="AU31" s="266"/>
      <c r="AV31" s="266"/>
      <c r="AW31" s="266"/>
      <c r="AX31" s="267"/>
    </row>
    <row r="32" spans="1:50" ht="18.75" hidden="1" customHeight="1" x14ac:dyDescent="0.15">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3"/>
      <c r="Z32" s="274"/>
      <c r="AA32" s="275"/>
      <c r="AB32" s="130"/>
      <c r="AC32" s="125"/>
      <c r="AD32" s="126"/>
      <c r="AE32" s="131"/>
      <c r="AF32" s="124"/>
      <c r="AG32" s="124"/>
      <c r="AH32" s="124"/>
      <c r="AI32" s="279"/>
      <c r="AJ32" s="131"/>
      <c r="AK32" s="124"/>
      <c r="AL32" s="124"/>
      <c r="AM32" s="124"/>
      <c r="AN32" s="279"/>
      <c r="AO32" s="131"/>
      <c r="AP32" s="124"/>
      <c r="AQ32" s="124"/>
      <c r="AR32" s="124"/>
      <c r="AS32" s="279"/>
      <c r="AT32" s="58"/>
      <c r="AU32" s="101"/>
      <c r="AV32" s="101"/>
      <c r="AW32" s="99" t="s">
        <v>354</v>
      </c>
      <c r="AX32" s="100"/>
    </row>
    <row r="33" spans="1:50" ht="22.5" hidden="1" customHeight="1" x14ac:dyDescent="0.15">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x14ac:dyDescent="0.15">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9" t="s">
        <v>65</v>
      </c>
      <c r="Z34" s="112"/>
      <c r="AA34" s="165"/>
      <c r="AB34" s="280"/>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4"/>
      <c r="B35" s="665"/>
      <c r="C35" s="665"/>
      <c r="D35" s="665"/>
      <c r="E35" s="665"/>
      <c r="F35" s="666"/>
      <c r="G35" s="316"/>
      <c r="H35" s="317"/>
      <c r="I35" s="317"/>
      <c r="J35" s="317"/>
      <c r="K35" s="317"/>
      <c r="L35" s="317"/>
      <c r="M35" s="317"/>
      <c r="N35" s="317"/>
      <c r="O35" s="318"/>
      <c r="P35" s="191"/>
      <c r="Q35" s="191"/>
      <c r="R35" s="191"/>
      <c r="S35" s="191"/>
      <c r="T35" s="191"/>
      <c r="U35" s="191"/>
      <c r="V35" s="191"/>
      <c r="W35" s="191"/>
      <c r="X35" s="192"/>
      <c r="Y35" s="111" t="s">
        <v>15</v>
      </c>
      <c r="Z35" s="112"/>
      <c r="AA35" s="165"/>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hidden="1" customHeight="1" x14ac:dyDescent="0.15">
      <c r="A36" s="207" t="s">
        <v>13</v>
      </c>
      <c r="B36" s="208"/>
      <c r="C36" s="208"/>
      <c r="D36" s="208"/>
      <c r="E36" s="208"/>
      <c r="F36" s="209"/>
      <c r="G36" s="214" t="s">
        <v>318</v>
      </c>
      <c r="H36" s="215"/>
      <c r="I36" s="215"/>
      <c r="J36" s="215"/>
      <c r="K36" s="215"/>
      <c r="L36" s="215"/>
      <c r="M36" s="215"/>
      <c r="N36" s="215"/>
      <c r="O36" s="216"/>
      <c r="P36" s="234" t="s">
        <v>82</v>
      </c>
      <c r="Q36" s="215"/>
      <c r="R36" s="215"/>
      <c r="S36" s="215"/>
      <c r="T36" s="215"/>
      <c r="U36" s="215"/>
      <c r="V36" s="215"/>
      <c r="W36" s="215"/>
      <c r="X36" s="216"/>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302</v>
      </c>
      <c r="AU36" s="266"/>
      <c r="AV36" s="266"/>
      <c r="AW36" s="266"/>
      <c r="AX36" s="267"/>
    </row>
    <row r="37" spans="1:50" ht="18.75" hidden="1" customHeight="1" x14ac:dyDescent="0.15">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3"/>
      <c r="Z37" s="274"/>
      <c r="AA37" s="275"/>
      <c r="AB37" s="130"/>
      <c r="AC37" s="125"/>
      <c r="AD37" s="126"/>
      <c r="AE37" s="131"/>
      <c r="AF37" s="124"/>
      <c r="AG37" s="124"/>
      <c r="AH37" s="124"/>
      <c r="AI37" s="279"/>
      <c r="AJ37" s="131"/>
      <c r="AK37" s="124"/>
      <c r="AL37" s="124"/>
      <c r="AM37" s="124"/>
      <c r="AN37" s="279"/>
      <c r="AO37" s="131"/>
      <c r="AP37" s="124"/>
      <c r="AQ37" s="124"/>
      <c r="AR37" s="124"/>
      <c r="AS37" s="279"/>
      <c r="AT37" s="58"/>
      <c r="AU37" s="101"/>
      <c r="AV37" s="101"/>
      <c r="AW37" s="99" t="s">
        <v>354</v>
      </c>
      <c r="AX37" s="100"/>
    </row>
    <row r="38" spans="1:50" ht="22.5" hidden="1" customHeight="1" x14ac:dyDescent="0.15">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x14ac:dyDescent="0.15">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9" t="s">
        <v>65</v>
      </c>
      <c r="Z39" s="112"/>
      <c r="AA39" s="165"/>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4"/>
      <c r="B40" s="665"/>
      <c r="C40" s="665"/>
      <c r="D40" s="665"/>
      <c r="E40" s="665"/>
      <c r="F40" s="666"/>
      <c r="G40" s="316"/>
      <c r="H40" s="317"/>
      <c r="I40" s="317"/>
      <c r="J40" s="317"/>
      <c r="K40" s="317"/>
      <c r="L40" s="317"/>
      <c r="M40" s="317"/>
      <c r="N40" s="317"/>
      <c r="O40" s="318"/>
      <c r="P40" s="191"/>
      <c r="Q40" s="191"/>
      <c r="R40" s="191"/>
      <c r="S40" s="191"/>
      <c r="T40" s="191"/>
      <c r="U40" s="191"/>
      <c r="V40" s="191"/>
      <c r="W40" s="191"/>
      <c r="X40" s="192"/>
      <c r="Y40" s="111" t="s">
        <v>15</v>
      </c>
      <c r="Z40" s="112"/>
      <c r="AA40" s="165"/>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hidden="1" customHeight="1" x14ac:dyDescent="0.15">
      <c r="A41" s="207" t="s">
        <v>13</v>
      </c>
      <c r="B41" s="208"/>
      <c r="C41" s="208"/>
      <c r="D41" s="208"/>
      <c r="E41" s="208"/>
      <c r="F41" s="209"/>
      <c r="G41" s="214" t="s">
        <v>318</v>
      </c>
      <c r="H41" s="215"/>
      <c r="I41" s="215"/>
      <c r="J41" s="215"/>
      <c r="K41" s="215"/>
      <c r="L41" s="215"/>
      <c r="M41" s="215"/>
      <c r="N41" s="215"/>
      <c r="O41" s="216"/>
      <c r="P41" s="234" t="s">
        <v>82</v>
      </c>
      <c r="Q41" s="215"/>
      <c r="R41" s="215"/>
      <c r="S41" s="215"/>
      <c r="T41" s="215"/>
      <c r="U41" s="215"/>
      <c r="V41" s="215"/>
      <c r="W41" s="215"/>
      <c r="X41" s="216"/>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302</v>
      </c>
      <c r="AU41" s="266"/>
      <c r="AV41" s="266"/>
      <c r="AW41" s="266"/>
      <c r="AX41" s="267"/>
    </row>
    <row r="42" spans="1:50" ht="18.75" hidden="1" customHeight="1" x14ac:dyDescent="0.15">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3"/>
      <c r="Z42" s="274"/>
      <c r="AA42" s="275"/>
      <c r="AB42" s="130"/>
      <c r="AC42" s="125"/>
      <c r="AD42" s="126"/>
      <c r="AE42" s="131"/>
      <c r="AF42" s="124"/>
      <c r="AG42" s="124"/>
      <c r="AH42" s="124"/>
      <c r="AI42" s="279"/>
      <c r="AJ42" s="131"/>
      <c r="AK42" s="124"/>
      <c r="AL42" s="124"/>
      <c r="AM42" s="124"/>
      <c r="AN42" s="279"/>
      <c r="AO42" s="131"/>
      <c r="AP42" s="124"/>
      <c r="AQ42" s="124"/>
      <c r="AR42" s="124"/>
      <c r="AS42" s="279"/>
      <c r="AT42" s="58"/>
      <c r="AU42" s="101"/>
      <c r="AV42" s="101"/>
      <c r="AW42" s="99" t="s">
        <v>354</v>
      </c>
      <c r="AX42" s="100"/>
    </row>
    <row r="43" spans="1:50" ht="22.5" hidden="1" customHeight="1" x14ac:dyDescent="0.15">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x14ac:dyDescent="0.15">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9" t="s">
        <v>65</v>
      </c>
      <c r="Z44" s="112"/>
      <c r="AA44" s="165"/>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1"/>
      <c r="B45" s="212"/>
      <c r="C45" s="212"/>
      <c r="D45" s="212"/>
      <c r="E45" s="212"/>
      <c r="F45" s="213"/>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hidden="1" customHeight="1" x14ac:dyDescent="0.15">
      <c r="A46" s="677" t="s">
        <v>321</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28" t="s">
        <v>319</v>
      </c>
      <c r="B47" s="679" t="s">
        <v>316</v>
      </c>
      <c r="C47" s="230"/>
      <c r="D47" s="230"/>
      <c r="E47" s="230"/>
      <c r="F47" s="231"/>
      <c r="G47" s="616" t="s">
        <v>310</v>
      </c>
      <c r="H47" s="616"/>
      <c r="I47" s="616"/>
      <c r="J47" s="616"/>
      <c r="K47" s="616"/>
      <c r="L47" s="616"/>
      <c r="M47" s="616"/>
      <c r="N47" s="616"/>
      <c r="O47" s="616"/>
      <c r="P47" s="616"/>
      <c r="Q47" s="616"/>
      <c r="R47" s="616"/>
      <c r="S47" s="616"/>
      <c r="T47" s="616"/>
      <c r="U47" s="616"/>
      <c r="V47" s="616"/>
      <c r="W47" s="616"/>
      <c r="X47" s="616"/>
      <c r="Y47" s="616"/>
      <c r="Z47" s="616"/>
      <c r="AA47" s="684"/>
      <c r="AB47" s="615" t="s">
        <v>309</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28"/>
      <c r="B48" s="679"/>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8"/>
      <c r="B49" s="679"/>
      <c r="C49" s="230"/>
      <c r="D49" s="230"/>
      <c r="E49" s="230"/>
      <c r="F49" s="231"/>
      <c r="G49" s="331"/>
      <c r="H49" s="331"/>
      <c r="I49" s="331"/>
      <c r="J49" s="331"/>
      <c r="K49" s="331"/>
      <c r="L49" s="331"/>
      <c r="M49" s="331"/>
      <c r="N49" s="331"/>
      <c r="O49" s="331"/>
      <c r="P49" s="331"/>
      <c r="Q49" s="331"/>
      <c r="R49" s="331"/>
      <c r="S49" s="331"/>
      <c r="T49" s="331"/>
      <c r="U49" s="331"/>
      <c r="V49" s="331"/>
      <c r="W49" s="331"/>
      <c r="X49" s="331"/>
      <c r="Y49" s="331"/>
      <c r="Z49" s="331"/>
      <c r="AA49" s="332"/>
      <c r="AB49" s="609"/>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10"/>
    </row>
    <row r="50" spans="1:50" ht="22.5" hidden="1" customHeight="1" x14ac:dyDescent="0.15">
      <c r="A50" s="228"/>
      <c r="B50" s="679"/>
      <c r="C50" s="230"/>
      <c r="D50" s="230"/>
      <c r="E50" s="230"/>
      <c r="F50" s="231"/>
      <c r="G50" s="333"/>
      <c r="H50" s="333"/>
      <c r="I50" s="333"/>
      <c r="J50" s="333"/>
      <c r="K50" s="333"/>
      <c r="L50" s="333"/>
      <c r="M50" s="333"/>
      <c r="N50" s="333"/>
      <c r="O50" s="333"/>
      <c r="P50" s="333"/>
      <c r="Q50" s="333"/>
      <c r="R50" s="333"/>
      <c r="S50" s="333"/>
      <c r="T50" s="333"/>
      <c r="U50" s="333"/>
      <c r="V50" s="333"/>
      <c r="W50" s="333"/>
      <c r="X50" s="333"/>
      <c r="Y50" s="333"/>
      <c r="Z50" s="333"/>
      <c r="AA50" s="334"/>
      <c r="AB50" s="611"/>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2"/>
    </row>
    <row r="51" spans="1:50" ht="22.5" hidden="1" customHeight="1" x14ac:dyDescent="0.15">
      <c r="A51" s="228"/>
      <c r="B51" s="680"/>
      <c r="C51" s="232"/>
      <c r="D51" s="232"/>
      <c r="E51" s="232"/>
      <c r="F51" s="233"/>
      <c r="G51" s="335"/>
      <c r="H51" s="335"/>
      <c r="I51" s="335"/>
      <c r="J51" s="335"/>
      <c r="K51" s="335"/>
      <c r="L51" s="335"/>
      <c r="M51" s="335"/>
      <c r="N51" s="335"/>
      <c r="O51" s="335"/>
      <c r="P51" s="335"/>
      <c r="Q51" s="335"/>
      <c r="R51" s="335"/>
      <c r="S51" s="335"/>
      <c r="T51" s="335"/>
      <c r="U51" s="335"/>
      <c r="V51" s="335"/>
      <c r="W51" s="335"/>
      <c r="X51" s="335"/>
      <c r="Y51" s="335"/>
      <c r="Z51" s="335"/>
      <c r="AA51" s="336"/>
      <c r="AB51" s="613"/>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4"/>
    </row>
    <row r="52" spans="1:50" ht="18.75" hidden="1" customHeight="1" x14ac:dyDescent="0.15">
      <c r="A52" s="228"/>
      <c r="B52" s="230" t="s">
        <v>317</v>
      </c>
      <c r="C52" s="230"/>
      <c r="D52" s="230"/>
      <c r="E52" s="230"/>
      <c r="F52" s="231"/>
      <c r="G52" s="214" t="s">
        <v>84</v>
      </c>
      <c r="H52" s="215"/>
      <c r="I52" s="215"/>
      <c r="J52" s="215"/>
      <c r="K52" s="215"/>
      <c r="L52" s="215"/>
      <c r="M52" s="215"/>
      <c r="N52" s="215"/>
      <c r="O52" s="216"/>
      <c r="P52" s="234" t="s">
        <v>88</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302</v>
      </c>
      <c r="AU52" s="266"/>
      <c r="AV52" s="266"/>
      <c r="AW52" s="266"/>
      <c r="AX52" s="267"/>
    </row>
    <row r="53" spans="1:50" ht="18.75" hidden="1" customHeight="1" x14ac:dyDescent="0.15">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c r="AV53" s="101"/>
      <c r="AW53" s="99" t="s">
        <v>354</v>
      </c>
      <c r="AX53" s="100"/>
    </row>
    <row r="54" spans="1:50" ht="22.5" hidden="1" customHeight="1" x14ac:dyDescent="0.15">
      <c r="A54" s="228"/>
      <c r="B54" s="230"/>
      <c r="C54" s="230"/>
      <c r="D54" s="230"/>
      <c r="E54" s="230"/>
      <c r="F54" s="231"/>
      <c r="G54" s="268"/>
      <c r="H54" s="189"/>
      <c r="I54" s="189"/>
      <c r="J54" s="189"/>
      <c r="K54" s="189"/>
      <c r="L54" s="189"/>
      <c r="M54" s="189"/>
      <c r="N54" s="189"/>
      <c r="O54" s="190"/>
      <c r="P54" s="248"/>
      <c r="Q54" s="249"/>
      <c r="R54" s="249"/>
      <c r="S54" s="249"/>
      <c r="T54" s="249"/>
      <c r="U54" s="249"/>
      <c r="V54" s="249"/>
      <c r="W54" s="249"/>
      <c r="X54" s="250"/>
      <c r="Y54" s="255" t="s">
        <v>85</v>
      </c>
      <c r="Z54" s="256"/>
      <c r="AA54" s="257"/>
      <c r="AB54" s="363"/>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x14ac:dyDescent="0.15">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652"/>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2"/>
      <c r="AU56" s="263"/>
      <c r="AV56" s="263"/>
      <c r="AW56" s="263"/>
      <c r="AX56" s="264"/>
    </row>
    <row r="57" spans="1:50" ht="18.75" hidden="1" customHeight="1" x14ac:dyDescent="0.15">
      <c r="A57" s="228"/>
      <c r="B57" s="230" t="s">
        <v>317</v>
      </c>
      <c r="C57" s="230"/>
      <c r="D57" s="230"/>
      <c r="E57" s="230"/>
      <c r="F57" s="231"/>
      <c r="G57" s="214" t="s">
        <v>84</v>
      </c>
      <c r="H57" s="215"/>
      <c r="I57" s="215"/>
      <c r="J57" s="215"/>
      <c r="K57" s="215"/>
      <c r="L57" s="215"/>
      <c r="M57" s="215"/>
      <c r="N57" s="215"/>
      <c r="O57" s="216"/>
      <c r="P57" s="234" t="s">
        <v>88</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302</v>
      </c>
      <c r="AU57" s="266"/>
      <c r="AV57" s="266"/>
      <c r="AW57" s="266"/>
      <c r="AX57" s="267"/>
    </row>
    <row r="58" spans="1:50" ht="18.75" hidden="1" customHeight="1" x14ac:dyDescent="0.15">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354</v>
      </c>
      <c r="AX58" s="100"/>
    </row>
    <row r="59" spans="1:50" ht="22.5" hidden="1" customHeight="1" x14ac:dyDescent="0.15">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85</v>
      </c>
      <c r="Z59" s="256"/>
      <c r="AA59" s="257"/>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x14ac:dyDescent="0.15">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2"/>
      <c r="AU61" s="263"/>
      <c r="AV61" s="263"/>
      <c r="AW61" s="263"/>
      <c r="AX61" s="264"/>
    </row>
    <row r="62" spans="1:50" ht="18.75" hidden="1" customHeight="1" x14ac:dyDescent="0.15">
      <c r="A62" s="228"/>
      <c r="B62" s="230" t="s">
        <v>317</v>
      </c>
      <c r="C62" s="230"/>
      <c r="D62" s="230"/>
      <c r="E62" s="230"/>
      <c r="F62" s="231"/>
      <c r="G62" s="214" t="s">
        <v>84</v>
      </c>
      <c r="H62" s="215"/>
      <c r="I62" s="215"/>
      <c r="J62" s="215"/>
      <c r="K62" s="215"/>
      <c r="L62" s="215"/>
      <c r="M62" s="215"/>
      <c r="N62" s="215"/>
      <c r="O62" s="216"/>
      <c r="P62" s="234" t="s">
        <v>88</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302</v>
      </c>
      <c r="AU62" s="266"/>
      <c r="AV62" s="266"/>
      <c r="AW62" s="266"/>
      <c r="AX62" s="267"/>
    </row>
    <row r="63" spans="1:50" ht="18.75" hidden="1" customHeight="1" x14ac:dyDescent="0.15">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354</v>
      </c>
      <c r="AX63" s="100"/>
    </row>
    <row r="64" spans="1:50" ht="22.5" hidden="1" customHeight="1" x14ac:dyDescent="0.15">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85</v>
      </c>
      <c r="Z64" s="256"/>
      <c r="AA64" s="257"/>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x14ac:dyDescent="0.15">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2"/>
      <c r="AU66" s="263"/>
      <c r="AV66" s="263"/>
      <c r="AW66" s="263"/>
      <c r="AX66" s="264"/>
    </row>
    <row r="67" spans="1:60" ht="31.7" customHeight="1" x14ac:dyDescent="0.15">
      <c r="A67" s="176" t="s">
        <v>87</v>
      </c>
      <c r="B67" s="177"/>
      <c r="C67" s="177"/>
      <c r="D67" s="177"/>
      <c r="E67" s="177"/>
      <c r="F67" s="178"/>
      <c r="G67" s="185" t="s">
        <v>83</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5"/>
      <c r="AE67" s="653" t="s">
        <v>69</v>
      </c>
      <c r="AF67" s="109"/>
      <c r="AG67" s="109"/>
      <c r="AH67" s="109"/>
      <c r="AI67" s="109"/>
      <c r="AJ67" s="653" t="s">
        <v>70</v>
      </c>
      <c r="AK67" s="109"/>
      <c r="AL67" s="109"/>
      <c r="AM67" s="109"/>
      <c r="AN67" s="109"/>
      <c r="AO67" s="653" t="s">
        <v>71</v>
      </c>
      <c r="AP67" s="109"/>
      <c r="AQ67" s="109"/>
      <c r="AR67" s="109"/>
      <c r="AS67" s="109"/>
      <c r="AT67" s="170" t="s">
        <v>74</v>
      </c>
      <c r="AU67" s="171"/>
      <c r="AV67" s="171"/>
      <c r="AW67" s="171"/>
      <c r="AX67" s="172"/>
    </row>
    <row r="68" spans="1:60" ht="22.5" customHeight="1" x14ac:dyDescent="0.15">
      <c r="A68" s="179"/>
      <c r="B68" s="180"/>
      <c r="C68" s="180"/>
      <c r="D68" s="180"/>
      <c r="E68" s="180"/>
      <c r="F68" s="181"/>
      <c r="G68" s="248" t="s">
        <v>385</v>
      </c>
      <c r="H68" s="189"/>
      <c r="I68" s="189"/>
      <c r="J68" s="189"/>
      <c r="K68" s="189"/>
      <c r="L68" s="189"/>
      <c r="M68" s="189"/>
      <c r="N68" s="189"/>
      <c r="O68" s="189"/>
      <c r="P68" s="189"/>
      <c r="Q68" s="189"/>
      <c r="R68" s="189"/>
      <c r="S68" s="189"/>
      <c r="T68" s="189"/>
      <c r="U68" s="189"/>
      <c r="V68" s="189"/>
      <c r="W68" s="189"/>
      <c r="X68" s="190"/>
      <c r="Y68" s="327" t="s">
        <v>66</v>
      </c>
      <c r="Z68" s="328"/>
      <c r="AA68" s="329"/>
      <c r="AB68" s="196" t="s">
        <v>386</v>
      </c>
      <c r="AC68" s="197"/>
      <c r="AD68" s="198"/>
      <c r="AE68" s="84">
        <v>14</v>
      </c>
      <c r="AF68" s="85"/>
      <c r="AG68" s="85"/>
      <c r="AH68" s="85"/>
      <c r="AI68" s="86"/>
      <c r="AJ68" s="84">
        <v>15</v>
      </c>
      <c r="AK68" s="85"/>
      <c r="AL68" s="85"/>
      <c r="AM68" s="85"/>
      <c r="AN68" s="86"/>
      <c r="AO68" s="84">
        <v>16</v>
      </c>
      <c r="AP68" s="85"/>
      <c r="AQ68" s="85"/>
      <c r="AR68" s="85"/>
      <c r="AS68" s="86"/>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6"/>
      <c r="AA69" s="147"/>
      <c r="AB69" s="204" t="s">
        <v>386</v>
      </c>
      <c r="AC69" s="205"/>
      <c r="AD69" s="206"/>
      <c r="AE69" s="84">
        <v>14</v>
      </c>
      <c r="AF69" s="85"/>
      <c r="AG69" s="85"/>
      <c r="AH69" s="85"/>
      <c r="AI69" s="86"/>
      <c r="AJ69" s="84">
        <v>15</v>
      </c>
      <c r="AK69" s="85"/>
      <c r="AL69" s="85"/>
      <c r="AM69" s="85"/>
      <c r="AN69" s="86"/>
      <c r="AO69" s="84">
        <v>16</v>
      </c>
      <c r="AP69" s="85"/>
      <c r="AQ69" s="85"/>
      <c r="AR69" s="85"/>
      <c r="AS69" s="86"/>
      <c r="AT69" s="84">
        <v>16</v>
      </c>
      <c r="AU69" s="85"/>
      <c r="AV69" s="85"/>
      <c r="AW69" s="85"/>
      <c r="AX69" s="87"/>
      <c r="AY69" s="10"/>
      <c r="AZ69" s="10"/>
      <c r="BA69" s="10"/>
      <c r="BB69" s="10"/>
      <c r="BC69" s="10"/>
      <c r="BD69" s="10"/>
      <c r="BE69" s="10"/>
      <c r="BF69" s="10"/>
      <c r="BG69" s="10"/>
      <c r="BH69" s="10"/>
    </row>
    <row r="70" spans="1:60" ht="33" hidden="1" customHeight="1" x14ac:dyDescent="0.15">
      <c r="A70" s="176" t="s">
        <v>87</v>
      </c>
      <c r="B70" s="177"/>
      <c r="C70" s="177"/>
      <c r="D70" s="177"/>
      <c r="E70" s="177"/>
      <c r="F70" s="178"/>
      <c r="G70" s="185" t="s">
        <v>83</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4"/>
      <c r="AF71" s="85"/>
      <c r="AG71" s="85"/>
      <c r="AH71" s="85"/>
      <c r="AI71" s="86"/>
      <c r="AJ71" s="84"/>
      <c r="AK71" s="85"/>
      <c r="AL71" s="85"/>
      <c r="AM71" s="85"/>
      <c r="AN71" s="86"/>
      <c r="AO71" s="84"/>
      <c r="AP71" s="85"/>
      <c r="AQ71" s="85"/>
      <c r="AR71" s="85"/>
      <c r="AS71" s="86"/>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6" t="s">
        <v>87</v>
      </c>
      <c r="B73" s="177"/>
      <c r="C73" s="177"/>
      <c r="D73" s="177"/>
      <c r="E73" s="177"/>
      <c r="F73" s="178"/>
      <c r="G73" s="185" t="s">
        <v>83</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4"/>
      <c r="AF74" s="85"/>
      <c r="AG74" s="85"/>
      <c r="AH74" s="85"/>
      <c r="AI74" s="86"/>
      <c r="AJ74" s="84"/>
      <c r="AK74" s="85"/>
      <c r="AL74" s="85"/>
      <c r="AM74" s="85"/>
      <c r="AN74" s="86"/>
      <c r="AO74" s="84"/>
      <c r="AP74" s="85"/>
      <c r="AQ74" s="85"/>
      <c r="AR74" s="85"/>
      <c r="AS74" s="86"/>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6" t="s">
        <v>87</v>
      </c>
      <c r="B76" s="177"/>
      <c r="C76" s="177"/>
      <c r="D76" s="177"/>
      <c r="E76" s="177"/>
      <c r="F76" s="178"/>
      <c r="G76" s="185" t="s">
        <v>83</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6" t="s">
        <v>87</v>
      </c>
      <c r="B79" s="177"/>
      <c r="C79" s="177"/>
      <c r="D79" s="177"/>
      <c r="E79" s="177"/>
      <c r="F79" s="178"/>
      <c r="G79" s="185" t="s">
        <v>83</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60" ht="22.5" customHeight="1" x14ac:dyDescent="0.15">
      <c r="A83" s="120"/>
      <c r="B83" s="118"/>
      <c r="C83" s="118"/>
      <c r="D83" s="118"/>
      <c r="E83" s="118"/>
      <c r="F83" s="119"/>
      <c r="G83" s="135" t="s">
        <v>424</v>
      </c>
      <c r="H83" s="135"/>
      <c r="I83" s="135"/>
      <c r="J83" s="135"/>
      <c r="K83" s="135"/>
      <c r="L83" s="135"/>
      <c r="M83" s="135"/>
      <c r="N83" s="135"/>
      <c r="O83" s="135"/>
      <c r="P83" s="135"/>
      <c r="Q83" s="135"/>
      <c r="R83" s="135"/>
      <c r="S83" s="135"/>
      <c r="T83" s="135"/>
      <c r="U83" s="135"/>
      <c r="V83" s="135"/>
      <c r="W83" s="135"/>
      <c r="X83" s="135"/>
      <c r="Y83" s="137" t="s">
        <v>17</v>
      </c>
      <c r="Z83" s="138"/>
      <c r="AA83" s="139"/>
      <c r="AB83" s="175" t="s">
        <v>387</v>
      </c>
      <c r="AC83" s="141"/>
      <c r="AD83" s="142"/>
      <c r="AE83" s="143">
        <v>73.5</v>
      </c>
      <c r="AF83" s="144"/>
      <c r="AG83" s="144"/>
      <c r="AH83" s="144"/>
      <c r="AI83" s="144"/>
      <c r="AJ83" s="143">
        <v>76.599999999999994</v>
      </c>
      <c r="AK83" s="144"/>
      <c r="AL83" s="144"/>
      <c r="AM83" s="144"/>
      <c r="AN83" s="144"/>
      <c r="AO83" s="143">
        <v>86.1</v>
      </c>
      <c r="AP83" s="144"/>
      <c r="AQ83" s="144"/>
      <c r="AR83" s="144"/>
      <c r="AS83" s="144"/>
      <c r="AT83" s="84">
        <v>129.5</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425</v>
      </c>
      <c r="AC84" s="149"/>
      <c r="AD84" s="150"/>
      <c r="AE84" s="148" t="s">
        <v>388</v>
      </c>
      <c r="AF84" s="149"/>
      <c r="AG84" s="149"/>
      <c r="AH84" s="149"/>
      <c r="AI84" s="150"/>
      <c r="AJ84" s="148" t="s">
        <v>389</v>
      </c>
      <c r="AK84" s="149"/>
      <c r="AL84" s="149"/>
      <c r="AM84" s="149"/>
      <c r="AN84" s="150"/>
      <c r="AO84" s="148" t="s">
        <v>390</v>
      </c>
      <c r="AP84" s="149"/>
      <c r="AQ84" s="149"/>
      <c r="AR84" s="149"/>
      <c r="AS84" s="150"/>
      <c r="AT84" s="148" t="s">
        <v>452</v>
      </c>
      <c r="AU84" s="149"/>
      <c r="AV84" s="149"/>
      <c r="AW84" s="149"/>
      <c r="AX84" s="151"/>
    </row>
    <row r="85" spans="1:60" ht="32.25" hidden="1" customHeight="1" x14ac:dyDescent="0.15">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60" ht="22.5" hidden="1" customHeight="1" x14ac:dyDescent="0.15">
      <c r="A86" s="120"/>
      <c r="B86" s="118"/>
      <c r="C86" s="118"/>
      <c r="D86" s="118"/>
      <c r="E86" s="118"/>
      <c r="F86" s="119"/>
      <c r="G86" s="135" t="s">
        <v>357</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60" ht="22.5" hidden="1" customHeight="1" x14ac:dyDescent="0.15">
      <c r="A89" s="120"/>
      <c r="B89" s="118"/>
      <c r="C89" s="118"/>
      <c r="D89" s="118"/>
      <c r="E89" s="118"/>
      <c r="F89" s="119"/>
      <c r="G89" s="135" t="s">
        <v>308</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60" ht="22.5" hidden="1" customHeight="1" x14ac:dyDescent="0.15">
      <c r="A92" s="120"/>
      <c r="B92" s="118"/>
      <c r="C92" s="118"/>
      <c r="D92" s="118"/>
      <c r="E92" s="118"/>
      <c r="F92" s="119"/>
      <c r="G92" s="135" t="s">
        <v>308</v>
      </c>
      <c r="H92" s="135"/>
      <c r="I92" s="135"/>
      <c r="J92" s="135"/>
      <c r="K92" s="135"/>
      <c r="L92" s="135"/>
      <c r="M92" s="135"/>
      <c r="N92" s="135"/>
      <c r="O92" s="135"/>
      <c r="P92" s="135"/>
      <c r="Q92" s="135"/>
      <c r="R92" s="135"/>
      <c r="S92" s="135"/>
      <c r="T92" s="135"/>
      <c r="U92" s="135"/>
      <c r="V92" s="135"/>
      <c r="W92" s="135"/>
      <c r="X92" s="173"/>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4"/>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308</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0" t="s">
        <v>77</v>
      </c>
      <c r="B97" s="371"/>
      <c r="C97" s="343" t="s">
        <v>19</v>
      </c>
      <c r="D97" s="344"/>
      <c r="E97" s="344"/>
      <c r="F97" s="344"/>
      <c r="G97" s="344"/>
      <c r="H97" s="344"/>
      <c r="I97" s="344"/>
      <c r="J97" s="344"/>
      <c r="K97" s="345"/>
      <c r="L97" s="402" t="s">
        <v>76</v>
      </c>
      <c r="M97" s="402"/>
      <c r="N97" s="402"/>
      <c r="O97" s="402"/>
      <c r="P97" s="402"/>
      <c r="Q97" s="402"/>
      <c r="R97" s="403" t="s">
        <v>73</v>
      </c>
      <c r="S97" s="404"/>
      <c r="T97" s="404"/>
      <c r="U97" s="404"/>
      <c r="V97" s="404"/>
      <c r="W97" s="404"/>
      <c r="X97" s="405" t="s">
        <v>29</v>
      </c>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406"/>
    </row>
    <row r="98" spans="1:50" ht="23.1" customHeight="1" x14ac:dyDescent="0.15">
      <c r="A98" s="372"/>
      <c r="B98" s="373"/>
      <c r="C98" s="407" t="s">
        <v>391</v>
      </c>
      <c r="D98" s="408"/>
      <c r="E98" s="408"/>
      <c r="F98" s="408"/>
      <c r="G98" s="408"/>
      <c r="H98" s="408"/>
      <c r="I98" s="408"/>
      <c r="J98" s="408"/>
      <c r="K98" s="409"/>
      <c r="L98" s="410">
        <v>44</v>
      </c>
      <c r="M98" s="410"/>
      <c r="N98" s="410"/>
      <c r="O98" s="410"/>
      <c r="P98" s="410"/>
      <c r="Q98" s="410"/>
      <c r="R98" s="62" t="s">
        <v>441</v>
      </c>
      <c r="S98" s="63"/>
      <c r="T98" s="63"/>
      <c r="U98" s="63"/>
      <c r="V98" s="63"/>
      <c r="W98" s="64"/>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3.1" customHeight="1" x14ac:dyDescent="0.15">
      <c r="A99" s="372"/>
      <c r="B99" s="373"/>
      <c r="C99" s="152" t="s">
        <v>392</v>
      </c>
      <c r="D99" s="153"/>
      <c r="E99" s="153"/>
      <c r="F99" s="153"/>
      <c r="G99" s="153"/>
      <c r="H99" s="153"/>
      <c r="I99" s="153"/>
      <c r="J99" s="153"/>
      <c r="K99" s="154"/>
      <c r="L99" s="326">
        <v>0.5</v>
      </c>
      <c r="M99" s="153"/>
      <c r="N99" s="153"/>
      <c r="O99" s="153"/>
      <c r="P99" s="153"/>
      <c r="Q99" s="154"/>
      <c r="R99" s="62"/>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3.1" customHeight="1" x14ac:dyDescent="0.15">
      <c r="A100" s="372"/>
      <c r="B100" s="373"/>
      <c r="C100" s="158"/>
      <c r="D100" s="159"/>
      <c r="E100" s="159"/>
      <c r="F100" s="159"/>
      <c r="G100" s="159"/>
      <c r="H100" s="159"/>
      <c r="I100" s="159"/>
      <c r="J100" s="159"/>
      <c r="K100" s="160"/>
      <c r="L100" s="62"/>
      <c r="M100" s="63"/>
      <c r="N100" s="63"/>
      <c r="O100" s="63"/>
      <c r="P100" s="63"/>
      <c r="Q100" s="64"/>
      <c r="R100" s="62"/>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3.1" customHeight="1" x14ac:dyDescent="0.15">
      <c r="A101" s="372"/>
      <c r="B101" s="373"/>
      <c r="C101" s="158"/>
      <c r="D101" s="159"/>
      <c r="E101" s="159"/>
      <c r="F101" s="159"/>
      <c r="G101" s="159"/>
      <c r="H101" s="159"/>
      <c r="I101" s="159"/>
      <c r="J101" s="159"/>
      <c r="K101" s="160"/>
      <c r="L101" s="62"/>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3.1" customHeight="1" x14ac:dyDescent="0.15">
      <c r="A102" s="372"/>
      <c r="B102" s="373"/>
      <c r="C102" s="158"/>
      <c r="D102" s="159"/>
      <c r="E102" s="159"/>
      <c r="F102" s="159"/>
      <c r="G102" s="159"/>
      <c r="H102" s="159"/>
      <c r="I102" s="159"/>
      <c r="J102" s="159"/>
      <c r="K102" s="160"/>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3.1" customHeight="1" x14ac:dyDescent="0.15">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x14ac:dyDescent="0.2">
      <c r="A104" s="374"/>
      <c r="B104" s="375"/>
      <c r="C104" s="364" t="s">
        <v>22</v>
      </c>
      <c r="D104" s="365"/>
      <c r="E104" s="365"/>
      <c r="F104" s="365"/>
      <c r="G104" s="365"/>
      <c r="H104" s="365"/>
      <c r="I104" s="365"/>
      <c r="J104" s="365"/>
      <c r="K104" s="366"/>
      <c r="L104" s="367">
        <f>SUM(L98:Q103)</f>
        <v>44.5</v>
      </c>
      <c r="M104" s="368"/>
      <c r="N104" s="368"/>
      <c r="O104" s="368"/>
      <c r="P104" s="368"/>
      <c r="Q104" s="369"/>
      <c r="R104" s="367">
        <f>SUM(R98:W103)</f>
        <v>0</v>
      </c>
      <c r="S104" s="368"/>
      <c r="T104" s="368"/>
      <c r="U104" s="368"/>
      <c r="V104" s="368"/>
      <c r="W104" s="369"/>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38.25" customHeight="1" x14ac:dyDescent="0.15">
      <c r="A108" s="300" t="s">
        <v>311</v>
      </c>
      <c r="B108" s="301"/>
      <c r="C108" s="528" t="s">
        <v>312</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9" t="s">
        <v>393</v>
      </c>
      <c r="AE108" s="600"/>
      <c r="AF108" s="600"/>
      <c r="AG108" s="596" t="s">
        <v>432</v>
      </c>
      <c r="AH108" s="597"/>
      <c r="AI108" s="597"/>
      <c r="AJ108" s="597"/>
      <c r="AK108" s="597"/>
      <c r="AL108" s="597"/>
      <c r="AM108" s="597"/>
      <c r="AN108" s="597"/>
      <c r="AO108" s="597"/>
      <c r="AP108" s="597"/>
      <c r="AQ108" s="597"/>
      <c r="AR108" s="597"/>
      <c r="AS108" s="597"/>
      <c r="AT108" s="597"/>
      <c r="AU108" s="597"/>
      <c r="AV108" s="597"/>
      <c r="AW108" s="597"/>
      <c r="AX108" s="598"/>
    </row>
    <row r="109" spans="1:50" ht="54" customHeight="1" x14ac:dyDescent="0.15">
      <c r="A109" s="302"/>
      <c r="B109" s="303"/>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393</v>
      </c>
      <c r="AE109" s="437"/>
      <c r="AF109" s="437"/>
      <c r="AG109" s="527" t="s">
        <v>433</v>
      </c>
      <c r="AH109" s="298"/>
      <c r="AI109" s="298"/>
      <c r="AJ109" s="298"/>
      <c r="AK109" s="298"/>
      <c r="AL109" s="298"/>
      <c r="AM109" s="298"/>
      <c r="AN109" s="298"/>
      <c r="AO109" s="298"/>
      <c r="AP109" s="298"/>
      <c r="AQ109" s="298"/>
      <c r="AR109" s="298"/>
      <c r="AS109" s="298"/>
      <c r="AT109" s="298"/>
      <c r="AU109" s="298"/>
      <c r="AV109" s="298"/>
      <c r="AW109" s="298"/>
      <c r="AX109" s="299"/>
    </row>
    <row r="110" spans="1:50" ht="57" customHeight="1" x14ac:dyDescent="0.15">
      <c r="A110" s="304"/>
      <c r="B110" s="305"/>
      <c r="C110" s="421" t="s">
        <v>313</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0" t="s">
        <v>393</v>
      </c>
      <c r="AE110" s="581"/>
      <c r="AF110" s="581"/>
      <c r="AG110" s="525" t="s">
        <v>431</v>
      </c>
      <c r="AH110" s="191"/>
      <c r="AI110" s="191"/>
      <c r="AJ110" s="191"/>
      <c r="AK110" s="191"/>
      <c r="AL110" s="191"/>
      <c r="AM110" s="191"/>
      <c r="AN110" s="191"/>
      <c r="AO110" s="191"/>
      <c r="AP110" s="191"/>
      <c r="AQ110" s="191"/>
      <c r="AR110" s="191"/>
      <c r="AS110" s="191"/>
      <c r="AT110" s="191"/>
      <c r="AU110" s="191"/>
      <c r="AV110" s="191"/>
      <c r="AW110" s="191"/>
      <c r="AX110" s="526"/>
    </row>
    <row r="111" spans="1:50" ht="34.5" customHeight="1" x14ac:dyDescent="0.15">
      <c r="A111" s="545" t="s">
        <v>46</v>
      </c>
      <c r="B111" s="582"/>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393</v>
      </c>
      <c r="AE111" s="433"/>
      <c r="AF111" s="433"/>
      <c r="AG111" s="294" t="s">
        <v>434</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x14ac:dyDescent="0.15">
      <c r="A112" s="583"/>
      <c r="B112" s="584"/>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6" t="s">
        <v>394</v>
      </c>
      <c r="AE112" s="437"/>
      <c r="AF112" s="437"/>
      <c r="AG112" s="297"/>
      <c r="AH112" s="298"/>
      <c r="AI112" s="298"/>
      <c r="AJ112" s="298"/>
      <c r="AK112" s="298"/>
      <c r="AL112" s="298"/>
      <c r="AM112" s="298"/>
      <c r="AN112" s="298"/>
      <c r="AO112" s="298"/>
      <c r="AP112" s="298"/>
      <c r="AQ112" s="298"/>
      <c r="AR112" s="298"/>
      <c r="AS112" s="298"/>
      <c r="AT112" s="298"/>
      <c r="AU112" s="298"/>
      <c r="AV112" s="298"/>
      <c r="AW112" s="298"/>
      <c r="AX112" s="299"/>
    </row>
    <row r="113" spans="1:64" ht="19.350000000000001" customHeight="1" x14ac:dyDescent="0.15">
      <c r="A113" s="583"/>
      <c r="B113" s="584"/>
      <c r="C113" s="500" t="s">
        <v>314</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6" t="s">
        <v>393</v>
      </c>
      <c r="AE113" s="437"/>
      <c r="AF113" s="437"/>
      <c r="AG113" s="527" t="s">
        <v>435</v>
      </c>
      <c r="AH113" s="298"/>
      <c r="AI113" s="298"/>
      <c r="AJ113" s="298"/>
      <c r="AK113" s="298"/>
      <c r="AL113" s="298"/>
      <c r="AM113" s="298"/>
      <c r="AN113" s="298"/>
      <c r="AO113" s="298"/>
      <c r="AP113" s="298"/>
      <c r="AQ113" s="298"/>
      <c r="AR113" s="298"/>
      <c r="AS113" s="298"/>
      <c r="AT113" s="298"/>
      <c r="AU113" s="298"/>
      <c r="AV113" s="298"/>
      <c r="AW113" s="298"/>
      <c r="AX113" s="299"/>
    </row>
    <row r="114" spans="1:64" ht="18.75" customHeight="1" x14ac:dyDescent="0.15">
      <c r="A114" s="583"/>
      <c r="B114" s="584"/>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6" t="s">
        <v>394</v>
      </c>
      <c r="AE114" s="437"/>
      <c r="AF114" s="437"/>
      <c r="AG114" s="297"/>
      <c r="AH114" s="298"/>
      <c r="AI114" s="298"/>
      <c r="AJ114" s="298"/>
      <c r="AK114" s="298"/>
      <c r="AL114" s="298"/>
      <c r="AM114" s="298"/>
      <c r="AN114" s="298"/>
      <c r="AO114" s="298"/>
      <c r="AP114" s="298"/>
      <c r="AQ114" s="298"/>
      <c r="AR114" s="298"/>
      <c r="AS114" s="298"/>
      <c r="AT114" s="298"/>
      <c r="AU114" s="298"/>
      <c r="AV114" s="298"/>
      <c r="AW114" s="298"/>
      <c r="AX114" s="299"/>
    </row>
    <row r="115" spans="1:64" ht="30.75" customHeight="1" x14ac:dyDescent="0.15">
      <c r="A115" s="583"/>
      <c r="B115" s="584"/>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6"/>
      <c r="AD115" s="436" t="s">
        <v>393</v>
      </c>
      <c r="AE115" s="437"/>
      <c r="AF115" s="437"/>
      <c r="AG115" s="527" t="s">
        <v>436</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583"/>
      <c r="B116" s="584"/>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6"/>
      <c r="AD116" s="628" t="s">
        <v>394</v>
      </c>
      <c r="AE116" s="629"/>
      <c r="AF116" s="629"/>
      <c r="AG116" s="360"/>
      <c r="AH116" s="361"/>
      <c r="AI116" s="361"/>
      <c r="AJ116" s="361"/>
      <c r="AK116" s="361"/>
      <c r="AL116" s="361"/>
      <c r="AM116" s="361"/>
      <c r="AN116" s="361"/>
      <c r="AO116" s="361"/>
      <c r="AP116" s="361"/>
      <c r="AQ116" s="361"/>
      <c r="AR116" s="361"/>
      <c r="AS116" s="361"/>
      <c r="AT116" s="361"/>
      <c r="AU116" s="361"/>
      <c r="AV116" s="361"/>
      <c r="AW116" s="361"/>
      <c r="AX116" s="362"/>
      <c r="BI116" s="10"/>
      <c r="BJ116" s="10"/>
      <c r="BK116" s="10"/>
      <c r="BL116" s="10"/>
    </row>
    <row r="117" spans="1:64" ht="40.5" customHeight="1" x14ac:dyDescent="0.15">
      <c r="A117" s="585"/>
      <c r="B117" s="586"/>
      <c r="C117" s="587" t="s">
        <v>81</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393</v>
      </c>
      <c r="AE117" s="581"/>
      <c r="AF117" s="590"/>
      <c r="AG117" s="594" t="s">
        <v>437</v>
      </c>
      <c r="AH117" s="430"/>
      <c r="AI117" s="430"/>
      <c r="AJ117" s="430"/>
      <c r="AK117" s="430"/>
      <c r="AL117" s="430"/>
      <c r="AM117" s="430"/>
      <c r="AN117" s="430"/>
      <c r="AO117" s="430"/>
      <c r="AP117" s="430"/>
      <c r="AQ117" s="430"/>
      <c r="AR117" s="430"/>
      <c r="AS117" s="430"/>
      <c r="AT117" s="430"/>
      <c r="AU117" s="430"/>
      <c r="AV117" s="430"/>
      <c r="AW117" s="430"/>
      <c r="AX117" s="595"/>
      <c r="BG117" s="10"/>
      <c r="BH117" s="10"/>
      <c r="BI117" s="10"/>
      <c r="BJ117" s="10"/>
    </row>
    <row r="118" spans="1:64" ht="58.5" customHeight="1" x14ac:dyDescent="0.15">
      <c r="A118" s="545" t="s">
        <v>47</v>
      </c>
      <c r="B118" s="582"/>
      <c r="C118" s="630" t="s">
        <v>80</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2" t="s">
        <v>393</v>
      </c>
      <c r="AE118" s="433"/>
      <c r="AF118" s="633"/>
      <c r="AG118" s="294" t="s">
        <v>438</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393</v>
      </c>
      <c r="AE119" s="602"/>
      <c r="AF119" s="602"/>
      <c r="AG119" s="527" t="s">
        <v>447</v>
      </c>
      <c r="AH119" s="298"/>
      <c r="AI119" s="298"/>
      <c r="AJ119" s="298"/>
      <c r="AK119" s="298"/>
      <c r="AL119" s="298"/>
      <c r="AM119" s="298"/>
      <c r="AN119" s="298"/>
      <c r="AO119" s="298"/>
      <c r="AP119" s="298"/>
      <c r="AQ119" s="298"/>
      <c r="AR119" s="298"/>
      <c r="AS119" s="298"/>
      <c r="AT119" s="298"/>
      <c r="AU119" s="298"/>
      <c r="AV119" s="298"/>
      <c r="AW119" s="298"/>
      <c r="AX119" s="299"/>
    </row>
    <row r="120" spans="1:64" ht="18" customHeight="1" x14ac:dyDescent="0.15">
      <c r="A120" s="583"/>
      <c r="B120" s="584"/>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6" t="s">
        <v>393</v>
      </c>
      <c r="AE120" s="437"/>
      <c r="AF120" s="437"/>
      <c r="AG120" s="527" t="s">
        <v>439</v>
      </c>
      <c r="AH120" s="298"/>
      <c r="AI120" s="298"/>
      <c r="AJ120" s="298"/>
      <c r="AK120" s="298"/>
      <c r="AL120" s="298"/>
      <c r="AM120" s="298"/>
      <c r="AN120" s="298"/>
      <c r="AO120" s="298"/>
      <c r="AP120" s="298"/>
      <c r="AQ120" s="298"/>
      <c r="AR120" s="298"/>
      <c r="AS120" s="298"/>
      <c r="AT120" s="298"/>
      <c r="AU120" s="298"/>
      <c r="AV120" s="298"/>
      <c r="AW120" s="298"/>
      <c r="AX120" s="299"/>
    </row>
    <row r="121" spans="1:64" ht="39.75" customHeight="1" x14ac:dyDescent="0.15">
      <c r="A121" s="585"/>
      <c r="B121" s="586"/>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393</v>
      </c>
      <c r="AE121" s="437"/>
      <c r="AF121" s="437"/>
      <c r="AG121" s="525" t="s">
        <v>440</v>
      </c>
      <c r="AH121" s="191"/>
      <c r="AI121" s="191"/>
      <c r="AJ121" s="191"/>
      <c r="AK121" s="191"/>
      <c r="AL121" s="191"/>
      <c r="AM121" s="191"/>
      <c r="AN121" s="191"/>
      <c r="AO121" s="191"/>
      <c r="AP121" s="191"/>
      <c r="AQ121" s="191"/>
      <c r="AR121" s="191"/>
      <c r="AS121" s="191"/>
      <c r="AT121" s="191"/>
      <c r="AU121" s="191"/>
      <c r="AV121" s="191"/>
      <c r="AW121" s="191"/>
      <c r="AX121" s="526"/>
    </row>
    <row r="122" spans="1:64" ht="33.6" customHeight="1" x14ac:dyDescent="0.15">
      <c r="A122" s="618" t="s">
        <v>79</v>
      </c>
      <c r="B122" s="619"/>
      <c r="C122" s="434" t="s">
        <v>315</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393</v>
      </c>
      <c r="AE122" s="433"/>
      <c r="AF122" s="433"/>
      <c r="AG122" s="572" t="s">
        <v>397</v>
      </c>
      <c r="AH122" s="189"/>
      <c r="AI122" s="189"/>
      <c r="AJ122" s="189"/>
      <c r="AK122" s="189"/>
      <c r="AL122" s="189"/>
      <c r="AM122" s="189"/>
      <c r="AN122" s="189"/>
      <c r="AO122" s="189"/>
      <c r="AP122" s="189"/>
      <c r="AQ122" s="189"/>
      <c r="AR122" s="189"/>
      <c r="AS122" s="189"/>
      <c r="AT122" s="189"/>
      <c r="AU122" s="189"/>
      <c r="AV122" s="189"/>
      <c r="AW122" s="189"/>
      <c r="AX122" s="573"/>
    </row>
    <row r="123" spans="1:64" ht="15.75" customHeight="1" x14ac:dyDescent="0.15">
      <c r="A123" s="620"/>
      <c r="B123" s="621"/>
      <c r="C123" s="647" t="s">
        <v>86</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4"/>
      <c r="AH123" s="270"/>
      <c r="AI123" s="270"/>
      <c r="AJ123" s="270"/>
      <c r="AK123" s="270"/>
      <c r="AL123" s="270"/>
      <c r="AM123" s="270"/>
      <c r="AN123" s="270"/>
      <c r="AO123" s="270"/>
      <c r="AP123" s="270"/>
      <c r="AQ123" s="270"/>
      <c r="AR123" s="270"/>
      <c r="AS123" s="270"/>
      <c r="AT123" s="270"/>
      <c r="AU123" s="270"/>
      <c r="AV123" s="270"/>
      <c r="AW123" s="270"/>
      <c r="AX123" s="575"/>
    </row>
    <row r="124" spans="1:64" ht="26.25" customHeight="1" x14ac:dyDescent="0.15">
      <c r="A124" s="620"/>
      <c r="B124" s="621"/>
      <c r="C124" s="634" t="s">
        <v>395</v>
      </c>
      <c r="D124" s="635"/>
      <c r="E124" s="635"/>
      <c r="F124" s="635"/>
      <c r="G124" s="635"/>
      <c r="H124" s="635"/>
      <c r="I124" s="635"/>
      <c r="J124" s="635"/>
      <c r="K124" s="635"/>
      <c r="L124" s="635"/>
      <c r="M124" s="635"/>
      <c r="N124" s="635"/>
      <c r="O124" s="636"/>
      <c r="P124" s="643">
        <v>112</v>
      </c>
      <c r="Q124" s="643"/>
      <c r="R124" s="643"/>
      <c r="S124" s="644"/>
      <c r="T124" s="626" t="s">
        <v>396</v>
      </c>
      <c r="U124" s="298"/>
      <c r="V124" s="298"/>
      <c r="W124" s="298"/>
      <c r="X124" s="298"/>
      <c r="Y124" s="298"/>
      <c r="Z124" s="298"/>
      <c r="AA124" s="298"/>
      <c r="AB124" s="298"/>
      <c r="AC124" s="298"/>
      <c r="AD124" s="298"/>
      <c r="AE124" s="298"/>
      <c r="AF124" s="627"/>
      <c r="AG124" s="574"/>
      <c r="AH124" s="270"/>
      <c r="AI124" s="270"/>
      <c r="AJ124" s="270"/>
      <c r="AK124" s="270"/>
      <c r="AL124" s="270"/>
      <c r="AM124" s="270"/>
      <c r="AN124" s="270"/>
      <c r="AO124" s="270"/>
      <c r="AP124" s="270"/>
      <c r="AQ124" s="270"/>
      <c r="AR124" s="270"/>
      <c r="AS124" s="270"/>
      <c r="AT124" s="270"/>
      <c r="AU124" s="270"/>
      <c r="AV124" s="270"/>
      <c r="AW124" s="270"/>
      <c r="AX124" s="575"/>
    </row>
    <row r="125" spans="1:64" ht="26.25" customHeight="1" x14ac:dyDescent="0.15">
      <c r="A125" s="622"/>
      <c r="B125" s="623"/>
      <c r="C125" s="637"/>
      <c r="D125" s="638"/>
      <c r="E125" s="638"/>
      <c r="F125" s="638"/>
      <c r="G125" s="638"/>
      <c r="H125" s="638"/>
      <c r="I125" s="638"/>
      <c r="J125" s="638"/>
      <c r="K125" s="638"/>
      <c r="L125" s="638"/>
      <c r="M125" s="638"/>
      <c r="N125" s="638"/>
      <c r="O125" s="639"/>
      <c r="P125" s="645"/>
      <c r="Q125" s="645"/>
      <c r="R125" s="645"/>
      <c r="S125" s="646"/>
      <c r="T125" s="429"/>
      <c r="U125" s="430"/>
      <c r="V125" s="430"/>
      <c r="W125" s="430"/>
      <c r="X125" s="430"/>
      <c r="Y125" s="430"/>
      <c r="Z125" s="430"/>
      <c r="AA125" s="430"/>
      <c r="AB125" s="430"/>
      <c r="AC125" s="430"/>
      <c r="AD125" s="430"/>
      <c r="AE125" s="430"/>
      <c r="AF125" s="431"/>
      <c r="AG125" s="576"/>
      <c r="AH125" s="191"/>
      <c r="AI125" s="191"/>
      <c r="AJ125" s="191"/>
      <c r="AK125" s="191"/>
      <c r="AL125" s="191"/>
      <c r="AM125" s="191"/>
      <c r="AN125" s="191"/>
      <c r="AO125" s="191"/>
      <c r="AP125" s="191"/>
      <c r="AQ125" s="191"/>
      <c r="AR125" s="191"/>
      <c r="AS125" s="191"/>
      <c r="AT125" s="191"/>
      <c r="AU125" s="191"/>
      <c r="AV125" s="191"/>
      <c r="AW125" s="191"/>
      <c r="AX125" s="526"/>
    </row>
    <row r="126" spans="1:64" ht="57" customHeight="1" x14ac:dyDescent="0.15">
      <c r="A126" s="545" t="s">
        <v>58</v>
      </c>
      <c r="B126" s="546"/>
      <c r="C126" s="386" t="s">
        <v>64</v>
      </c>
      <c r="D126" s="568"/>
      <c r="E126" s="568"/>
      <c r="F126" s="569"/>
      <c r="G126" s="539" t="s">
        <v>398</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5" t="s">
        <v>68</v>
      </c>
      <c r="D127" s="356"/>
      <c r="E127" s="356"/>
      <c r="F127" s="357"/>
      <c r="G127" s="358" t="s">
        <v>399</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x14ac:dyDescent="0.15">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60" customHeight="1" thickBot="1" x14ac:dyDescent="0.2">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87.75" customHeight="1" thickBot="1" x14ac:dyDescent="0.2">
      <c r="A131" s="542"/>
      <c r="B131" s="543"/>
      <c r="C131" s="543"/>
      <c r="D131" s="543"/>
      <c r="E131" s="544"/>
      <c r="F131" s="561"/>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99.95" customHeight="1" thickBot="1" x14ac:dyDescent="0.2">
      <c r="A133" s="426"/>
      <c r="B133" s="427"/>
      <c r="C133" s="427"/>
      <c r="D133" s="427"/>
      <c r="E133" s="428"/>
      <c r="F133" s="564"/>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57.75" customHeight="1" thickBot="1" x14ac:dyDescent="0.2">
      <c r="A135" s="603" t="s">
        <v>453</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398" t="s">
        <v>223</v>
      </c>
      <c r="B137" s="399"/>
      <c r="C137" s="399"/>
      <c r="D137" s="399"/>
      <c r="E137" s="399"/>
      <c r="F137" s="399"/>
      <c r="G137" s="413" t="s">
        <v>401</v>
      </c>
      <c r="H137" s="414"/>
      <c r="I137" s="414"/>
      <c r="J137" s="414"/>
      <c r="K137" s="414"/>
      <c r="L137" s="414"/>
      <c r="M137" s="414"/>
      <c r="N137" s="414"/>
      <c r="O137" s="414"/>
      <c r="P137" s="415"/>
      <c r="Q137" s="399" t="s">
        <v>224</v>
      </c>
      <c r="R137" s="399"/>
      <c r="S137" s="399"/>
      <c r="T137" s="399"/>
      <c r="U137" s="399"/>
      <c r="V137" s="399"/>
      <c r="W137" s="413" t="s">
        <v>400</v>
      </c>
      <c r="X137" s="414"/>
      <c r="Y137" s="414"/>
      <c r="Z137" s="414"/>
      <c r="AA137" s="414"/>
      <c r="AB137" s="414"/>
      <c r="AC137" s="414"/>
      <c r="AD137" s="414"/>
      <c r="AE137" s="414"/>
      <c r="AF137" s="415"/>
      <c r="AG137" s="399" t="s">
        <v>225</v>
      </c>
      <c r="AH137" s="399"/>
      <c r="AI137" s="399"/>
      <c r="AJ137" s="399"/>
      <c r="AK137" s="399"/>
      <c r="AL137" s="399"/>
      <c r="AM137" s="395" t="s">
        <v>402</v>
      </c>
      <c r="AN137" s="396"/>
      <c r="AO137" s="396"/>
      <c r="AP137" s="396"/>
      <c r="AQ137" s="396"/>
      <c r="AR137" s="396"/>
      <c r="AS137" s="396"/>
      <c r="AT137" s="396"/>
      <c r="AU137" s="396"/>
      <c r="AV137" s="397"/>
      <c r="AW137" s="12"/>
      <c r="AX137" s="13"/>
    </row>
    <row r="138" spans="1:50" ht="19.899999999999999" customHeight="1" thickBot="1" x14ac:dyDescent="0.2">
      <c r="A138" s="400" t="s">
        <v>226</v>
      </c>
      <c r="B138" s="401"/>
      <c r="C138" s="401"/>
      <c r="D138" s="401"/>
      <c r="E138" s="401"/>
      <c r="F138" s="401"/>
      <c r="G138" s="416">
        <v>315</v>
      </c>
      <c r="H138" s="417"/>
      <c r="I138" s="417"/>
      <c r="J138" s="417"/>
      <c r="K138" s="417"/>
      <c r="L138" s="417"/>
      <c r="M138" s="417"/>
      <c r="N138" s="417"/>
      <c r="O138" s="417"/>
      <c r="P138" s="418"/>
      <c r="Q138" s="401" t="s">
        <v>227</v>
      </c>
      <c r="R138" s="401"/>
      <c r="S138" s="401"/>
      <c r="T138" s="401"/>
      <c r="U138" s="401"/>
      <c r="V138" s="401"/>
      <c r="W138" s="416">
        <v>312</v>
      </c>
      <c r="X138" s="417"/>
      <c r="Y138" s="417"/>
      <c r="Z138" s="417"/>
      <c r="AA138" s="417"/>
      <c r="AB138" s="417"/>
      <c r="AC138" s="417"/>
      <c r="AD138" s="417"/>
      <c r="AE138" s="417"/>
      <c r="AF138" s="418"/>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x14ac:dyDescent="0.15">
      <c r="A139" s="552" t="s">
        <v>28</v>
      </c>
      <c r="B139" s="553"/>
      <c r="C139" s="553"/>
      <c r="D139" s="553"/>
      <c r="E139" s="553"/>
      <c r="F139" s="554"/>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8"/>
      <c r="B145" s="459"/>
      <c r="C145" s="459"/>
      <c r="D145" s="459"/>
      <c r="E145" s="459"/>
      <c r="F145" s="46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8"/>
      <c r="B146" s="459"/>
      <c r="C146" s="459"/>
      <c r="D146" s="459"/>
      <c r="E146" s="459"/>
      <c r="F146" s="46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8"/>
      <c r="B147" s="459"/>
      <c r="C147" s="459"/>
      <c r="D147" s="459"/>
      <c r="E147" s="459"/>
      <c r="F147" s="46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0.5" customHeight="1" thickBot="1" x14ac:dyDescent="0.2">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82" t="s">
        <v>403</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427</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117"/>
      <c r="B179" s="534"/>
      <c r="C179" s="534"/>
      <c r="D179" s="534"/>
      <c r="E179" s="534"/>
      <c r="F179" s="535"/>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x14ac:dyDescent="0.15">
      <c r="A180" s="117"/>
      <c r="B180" s="534"/>
      <c r="C180" s="534"/>
      <c r="D180" s="534"/>
      <c r="E180" s="534"/>
      <c r="F180" s="535"/>
      <c r="G180" s="88"/>
      <c r="H180" s="89"/>
      <c r="I180" s="89"/>
      <c r="J180" s="89"/>
      <c r="K180" s="90"/>
      <c r="L180" s="91"/>
      <c r="M180" s="92"/>
      <c r="N180" s="92"/>
      <c r="O180" s="92"/>
      <c r="P180" s="92"/>
      <c r="Q180" s="92"/>
      <c r="R180" s="92"/>
      <c r="S180" s="92"/>
      <c r="T180" s="92"/>
      <c r="U180" s="92"/>
      <c r="V180" s="92"/>
      <c r="W180" s="92"/>
      <c r="X180" s="93"/>
      <c r="Y180" s="94">
        <v>13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4"/>
    </row>
    <row r="181" spans="1:50" ht="24.75" customHeight="1" x14ac:dyDescent="0.15">
      <c r="A181" s="117"/>
      <c r="B181" s="534"/>
      <c r="C181" s="534"/>
      <c r="D181" s="534"/>
      <c r="E181" s="534"/>
      <c r="F181" s="53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4"/>
      <c r="C182" s="534"/>
      <c r="D182" s="534"/>
      <c r="E182" s="534"/>
      <c r="F182" s="53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4"/>
      <c r="C183" s="534"/>
      <c r="D183" s="534"/>
      <c r="E183" s="534"/>
      <c r="F183" s="53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4"/>
      <c r="C184" s="534"/>
      <c r="D184" s="534"/>
      <c r="E184" s="534"/>
      <c r="F184" s="53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4"/>
      <c r="C185" s="534"/>
      <c r="D185" s="534"/>
      <c r="E185" s="534"/>
      <c r="F185" s="53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13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4"/>
      <c r="C191" s="534"/>
      <c r="D191" s="534"/>
      <c r="E191" s="534"/>
      <c r="F191" s="535"/>
      <c r="G191" s="382" t="s">
        <v>405</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448</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117"/>
      <c r="B192" s="534"/>
      <c r="C192" s="534"/>
      <c r="D192" s="534"/>
      <c r="E192" s="534"/>
      <c r="F192" s="535"/>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x14ac:dyDescent="0.15">
      <c r="A193" s="117"/>
      <c r="B193" s="534"/>
      <c r="C193" s="534"/>
      <c r="D193" s="534"/>
      <c r="E193" s="534"/>
      <c r="F193" s="535"/>
      <c r="G193" s="88"/>
      <c r="H193" s="89"/>
      <c r="I193" s="89"/>
      <c r="J193" s="89"/>
      <c r="K193" s="90"/>
      <c r="L193" s="91"/>
      <c r="M193" s="92"/>
      <c r="N193" s="92"/>
      <c r="O193" s="92"/>
      <c r="P193" s="92"/>
      <c r="Q193" s="92"/>
      <c r="R193" s="92"/>
      <c r="S193" s="92"/>
      <c r="T193" s="92"/>
      <c r="U193" s="92"/>
      <c r="V193" s="92"/>
      <c r="W193" s="92"/>
      <c r="X193" s="93"/>
      <c r="Y193" s="94">
        <v>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v>2.5</v>
      </c>
      <c r="AV193" s="95"/>
      <c r="AW193" s="95"/>
      <c r="AX193" s="394"/>
    </row>
    <row r="194" spans="1:50" ht="24.75" customHeight="1" x14ac:dyDescent="0.15">
      <c r="A194" s="117"/>
      <c r="B194" s="534"/>
      <c r="C194" s="534"/>
      <c r="D194" s="534"/>
      <c r="E194" s="534"/>
      <c r="F194" s="53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4"/>
      <c r="C195" s="534"/>
      <c r="D195" s="534"/>
      <c r="E195" s="534"/>
      <c r="F195" s="53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4"/>
      <c r="C196" s="534"/>
      <c r="D196" s="534"/>
      <c r="E196" s="534"/>
      <c r="F196" s="53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4"/>
      <c r="C197" s="534"/>
      <c r="D197" s="534"/>
      <c r="E197" s="534"/>
      <c r="F197" s="53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4"/>
      <c r="C198" s="534"/>
      <c r="D198" s="534"/>
      <c r="E198" s="534"/>
      <c r="F198" s="53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2.5</v>
      </c>
      <c r="AV203" s="80"/>
      <c r="AW203" s="80"/>
      <c r="AX203" s="82"/>
    </row>
    <row r="204" spans="1:50" ht="30" customHeight="1" x14ac:dyDescent="0.15">
      <c r="A204" s="117"/>
      <c r="B204" s="534"/>
      <c r="C204" s="534"/>
      <c r="D204" s="534"/>
      <c r="E204" s="534"/>
      <c r="F204" s="535"/>
      <c r="G204" s="382" t="s">
        <v>407</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359</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117"/>
      <c r="B205" s="534"/>
      <c r="C205" s="534"/>
      <c r="D205" s="534"/>
      <c r="E205" s="534"/>
      <c r="F205" s="535"/>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x14ac:dyDescent="0.15">
      <c r="A206" s="117"/>
      <c r="B206" s="534"/>
      <c r="C206" s="534"/>
      <c r="D206" s="534"/>
      <c r="E206" s="534"/>
      <c r="F206" s="535"/>
      <c r="G206" s="88"/>
      <c r="H206" s="89"/>
      <c r="I206" s="89"/>
      <c r="J206" s="89"/>
      <c r="K206" s="90"/>
      <c r="L206" s="91"/>
      <c r="M206" s="92"/>
      <c r="N206" s="92"/>
      <c r="O206" s="92"/>
      <c r="P206" s="92"/>
      <c r="Q206" s="92"/>
      <c r="R206" s="92"/>
      <c r="S206" s="92"/>
      <c r="T206" s="92"/>
      <c r="U206" s="92"/>
      <c r="V206" s="92"/>
      <c r="W206" s="92"/>
      <c r="X206" s="93"/>
      <c r="Y206" s="94">
        <v>8</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4"/>
    </row>
    <row r="207" spans="1:50" ht="24.75" customHeight="1" x14ac:dyDescent="0.15">
      <c r="A207" s="117"/>
      <c r="B207" s="534"/>
      <c r="C207" s="534"/>
      <c r="D207" s="534"/>
      <c r="E207" s="534"/>
      <c r="F207" s="53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4"/>
      <c r="C208" s="534"/>
      <c r="D208" s="534"/>
      <c r="E208" s="534"/>
      <c r="F208" s="53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8</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4"/>
      <c r="C217" s="534"/>
      <c r="D217" s="534"/>
      <c r="E217" s="534"/>
      <c r="F217" s="535"/>
      <c r="G217" s="382" t="s">
        <v>426</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360</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117"/>
      <c r="B218" s="534"/>
      <c r="C218" s="534"/>
      <c r="D218" s="534"/>
      <c r="E218" s="534"/>
      <c r="F218" s="535"/>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hidden="1" customHeight="1" x14ac:dyDescent="0.15">
      <c r="A219" s="117"/>
      <c r="B219" s="534"/>
      <c r="C219" s="534"/>
      <c r="D219" s="534"/>
      <c r="E219" s="534"/>
      <c r="F219" s="53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7" hidden="1" customHeight="1" x14ac:dyDescent="0.15">
      <c r="A220" s="117"/>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9" t="s">
        <v>320</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404</v>
      </c>
      <c r="D236" s="104"/>
      <c r="E236" s="104"/>
      <c r="F236" s="104"/>
      <c r="G236" s="104"/>
      <c r="H236" s="104"/>
      <c r="I236" s="104"/>
      <c r="J236" s="104"/>
      <c r="K236" s="104"/>
      <c r="L236" s="104"/>
      <c r="M236" s="108" t="s">
        <v>411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13</v>
      </c>
      <c r="AL236" s="106"/>
      <c r="AM236" s="106"/>
      <c r="AN236" s="106"/>
      <c r="AO236" s="106"/>
      <c r="AP236" s="107"/>
      <c r="AQ236" s="108">
        <v>3</v>
      </c>
      <c r="AR236" s="104"/>
      <c r="AS236" s="104"/>
      <c r="AT236" s="104"/>
      <c r="AU236" s="105">
        <v>66</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406</v>
      </c>
      <c r="D269" s="104"/>
      <c r="E269" s="104"/>
      <c r="F269" s="104"/>
      <c r="G269" s="104"/>
      <c r="H269" s="104"/>
      <c r="I269" s="104"/>
      <c r="J269" s="104"/>
      <c r="K269" s="104"/>
      <c r="L269" s="104"/>
      <c r="M269" s="108" t="s">
        <v>412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8</v>
      </c>
      <c r="AL269" s="106"/>
      <c r="AM269" s="106"/>
      <c r="AN269" s="106"/>
      <c r="AO269" s="106"/>
      <c r="AP269" s="107"/>
      <c r="AQ269" s="108">
        <v>1</v>
      </c>
      <c r="AR269" s="104"/>
      <c r="AS269" s="104"/>
      <c r="AT269" s="104"/>
      <c r="AU269" s="105">
        <v>97</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33.75" customHeight="1" x14ac:dyDescent="0.15">
      <c r="A302" s="103">
        <v>1</v>
      </c>
      <c r="B302" s="103">
        <v>1</v>
      </c>
      <c r="C302" s="108" t="s">
        <v>408</v>
      </c>
      <c r="D302" s="104"/>
      <c r="E302" s="104"/>
      <c r="F302" s="104"/>
      <c r="G302" s="104"/>
      <c r="H302" s="104"/>
      <c r="I302" s="104"/>
      <c r="J302" s="104"/>
      <c r="K302" s="104"/>
      <c r="L302" s="104"/>
      <c r="M302" s="108" t="s">
        <v>413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8</v>
      </c>
      <c r="AL302" s="106"/>
      <c r="AM302" s="106"/>
      <c r="AN302" s="106"/>
      <c r="AO302" s="106"/>
      <c r="AP302" s="107"/>
      <c r="AQ302" s="108">
        <v>2</v>
      </c>
      <c r="AR302" s="104"/>
      <c r="AS302" s="104"/>
      <c r="AT302" s="104"/>
      <c r="AU302" s="105">
        <v>100</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409</v>
      </c>
      <c r="D335" s="104"/>
      <c r="E335" s="104"/>
      <c r="F335" s="104"/>
      <c r="G335" s="104"/>
      <c r="H335" s="104"/>
      <c r="I335" s="104"/>
      <c r="J335" s="104"/>
      <c r="K335" s="104"/>
      <c r="L335" s="104"/>
      <c r="M335" s="108" t="s">
        <v>414</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1</v>
      </c>
      <c r="AL335" s="106"/>
      <c r="AM335" s="106"/>
      <c r="AN335" s="106"/>
      <c r="AO335" s="106"/>
      <c r="AP335" s="107"/>
      <c r="AQ335" s="108" t="s">
        <v>428</v>
      </c>
      <c r="AR335" s="104"/>
      <c r="AS335" s="104"/>
      <c r="AT335" s="104"/>
      <c r="AU335" s="105" t="s">
        <v>449</v>
      </c>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32.25" customHeight="1" x14ac:dyDescent="0.15">
      <c r="A368" s="103">
        <v>1</v>
      </c>
      <c r="B368" s="103">
        <v>1</v>
      </c>
      <c r="C368" s="108" t="s">
        <v>410</v>
      </c>
      <c r="D368" s="104"/>
      <c r="E368" s="104"/>
      <c r="F368" s="104"/>
      <c r="G368" s="104"/>
      <c r="H368" s="104"/>
      <c r="I368" s="104"/>
      <c r="J368" s="104"/>
      <c r="K368" s="104"/>
      <c r="L368" s="104"/>
      <c r="M368" s="108" t="s">
        <v>415</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1</v>
      </c>
      <c r="AL368" s="106"/>
      <c r="AM368" s="106"/>
      <c r="AN368" s="106"/>
      <c r="AO368" s="106"/>
      <c r="AP368" s="107"/>
      <c r="AQ368" s="108" t="s">
        <v>429</v>
      </c>
      <c r="AR368" s="104"/>
      <c r="AS368" s="104"/>
      <c r="AT368" s="104"/>
      <c r="AU368" s="105" t="s">
        <v>450</v>
      </c>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8" t="s">
        <v>417</v>
      </c>
      <c r="D401" s="104"/>
      <c r="E401" s="104"/>
      <c r="F401" s="104"/>
      <c r="G401" s="104"/>
      <c r="H401" s="104"/>
      <c r="I401" s="104"/>
      <c r="J401" s="104"/>
      <c r="K401" s="104"/>
      <c r="L401" s="104"/>
      <c r="M401" s="108" t="s">
        <v>416</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2.5</v>
      </c>
      <c r="AL401" s="106"/>
      <c r="AM401" s="106"/>
      <c r="AN401" s="106"/>
      <c r="AO401" s="106"/>
      <c r="AP401" s="107"/>
      <c r="AQ401" s="108" t="s">
        <v>430</v>
      </c>
      <c r="AR401" s="104"/>
      <c r="AS401" s="104"/>
      <c r="AT401" s="104"/>
      <c r="AU401" s="105" t="s">
        <v>450</v>
      </c>
      <c r="AV401" s="106"/>
      <c r="AW401" s="106"/>
      <c r="AX401" s="107"/>
    </row>
    <row r="402" spans="1:50" ht="24" customHeight="1" x14ac:dyDescent="0.15">
      <c r="A402" s="103">
        <v>2</v>
      </c>
      <c r="B402" s="103">
        <v>1</v>
      </c>
      <c r="C402" s="108" t="s">
        <v>423</v>
      </c>
      <c r="D402" s="104"/>
      <c r="E402" s="104"/>
      <c r="F402" s="104"/>
      <c r="G402" s="104"/>
      <c r="H402" s="104"/>
      <c r="I402" s="104"/>
      <c r="J402" s="104"/>
      <c r="K402" s="104"/>
      <c r="L402" s="104"/>
      <c r="M402" s="108" t="s">
        <v>422</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v>2.5</v>
      </c>
      <c r="AL402" s="106"/>
      <c r="AM402" s="106"/>
      <c r="AN402" s="106"/>
      <c r="AO402" s="106"/>
      <c r="AP402" s="107"/>
      <c r="AQ402" s="108" t="s">
        <v>430</v>
      </c>
      <c r="AR402" s="104"/>
      <c r="AS402" s="104"/>
      <c r="AT402" s="104"/>
      <c r="AU402" s="105" t="s">
        <v>450</v>
      </c>
      <c r="AV402" s="106"/>
      <c r="AW402" s="106"/>
      <c r="AX402" s="107"/>
    </row>
    <row r="403" spans="1:50" ht="24" customHeight="1" x14ac:dyDescent="0.15">
      <c r="A403" s="103">
        <v>3</v>
      </c>
      <c r="B403" s="103">
        <v>1</v>
      </c>
      <c r="C403" s="108" t="s">
        <v>419</v>
      </c>
      <c r="D403" s="104"/>
      <c r="E403" s="104"/>
      <c r="F403" s="104"/>
      <c r="G403" s="104"/>
      <c r="H403" s="104"/>
      <c r="I403" s="104"/>
      <c r="J403" s="104"/>
      <c r="K403" s="104"/>
      <c r="L403" s="104"/>
      <c r="M403" s="108" t="s">
        <v>418</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v>1</v>
      </c>
      <c r="AL403" s="106"/>
      <c r="AM403" s="106"/>
      <c r="AN403" s="106"/>
      <c r="AO403" s="106"/>
      <c r="AP403" s="107"/>
      <c r="AQ403" s="108" t="s">
        <v>428</v>
      </c>
      <c r="AR403" s="104"/>
      <c r="AS403" s="104"/>
      <c r="AT403" s="104"/>
      <c r="AU403" s="105" t="s">
        <v>451</v>
      </c>
      <c r="AV403" s="106"/>
      <c r="AW403" s="106"/>
      <c r="AX403" s="107"/>
    </row>
    <row r="404" spans="1:50" ht="24" customHeight="1" x14ac:dyDescent="0.15">
      <c r="A404" s="103">
        <v>4</v>
      </c>
      <c r="B404" s="103">
        <v>1</v>
      </c>
      <c r="C404" s="108" t="s">
        <v>421</v>
      </c>
      <c r="D404" s="104"/>
      <c r="E404" s="104"/>
      <c r="F404" s="104"/>
      <c r="G404" s="104"/>
      <c r="H404" s="104"/>
      <c r="I404" s="104"/>
      <c r="J404" s="104"/>
      <c r="K404" s="104"/>
      <c r="L404" s="104"/>
      <c r="M404" s="108" t="s">
        <v>420</v>
      </c>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v>1</v>
      </c>
      <c r="AL404" s="106"/>
      <c r="AM404" s="106"/>
      <c r="AN404" s="106"/>
      <c r="AO404" s="106"/>
      <c r="AP404" s="107"/>
      <c r="AQ404" s="108" t="s">
        <v>428</v>
      </c>
      <c r="AR404" s="104"/>
      <c r="AS404" s="104"/>
      <c r="AT404" s="104"/>
      <c r="AU404" s="105" t="s">
        <v>451</v>
      </c>
      <c r="AV404" s="106"/>
      <c r="AW404" s="106"/>
      <c r="AX404" s="107"/>
    </row>
    <row r="405" spans="1:50" ht="24" hidden="1" customHeight="1" x14ac:dyDescent="0.15">
      <c r="A405" s="103">
        <v>5</v>
      </c>
      <c r="B405" s="103">
        <v>1</v>
      </c>
      <c r="C405" s="108"/>
      <c r="D405" s="104"/>
      <c r="E405" s="104"/>
      <c r="F405" s="104"/>
      <c r="G405" s="104"/>
      <c r="H405" s="104"/>
      <c r="I405" s="104"/>
      <c r="J405" s="104"/>
      <c r="K405" s="104"/>
      <c r="L405" s="104"/>
      <c r="M405" s="108"/>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8"/>
      <c r="D406" s="104"/>
      <c r="E406" s="104"/>
      <c r="F406" s="104"/>
      <c r="G406" s="104"/>
      <c r="H406" s="104"/>
      <c r="I406" s="104"/>
      <c r="J406" s="104"/>
      <c r="K406" s="104"/>
      <c r="L406" s="104"/>
      <c r="M406" s="108"/>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1" t="s">
        <v>322</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2:L402"/>
    <mergeCell ref="M402:AJ402"/>
    <mergeCell ref="AK402:AP402"/>
    <mergeCell ref="AQ405:AT405"/>
    <mergeCell ref="AU405:AX405"/>
    <mergeCell ref="A402:B402"/>
    <mergeCell ref="C405:L405"/>
    <mergeCell ref="M405:AJ405"/>
    <mergeCell ref="AK405:AP405"/>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AK402:AK406">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7:AK430">
    <cfRule type="expression" dxfId="71" priority="83">
      <formula>IF(RIGHT(TEXT(AK407,"0.#"),1)=".",FALSE,TRUE)</formula>
    </cfRule>
    <cfRule type="expression" dxfId="70" priority="84">
      <formula>IF(RIGHT(TEXT(AK407,"0.#"),1)=".",TRUE,FALSE)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E45:AS45 AE43:AS43 AK236:AK265 AU434:AU463 AU219:AX228 AU269:AU298 Y219:AB228 AU302:AU331 AK434:AK463 AU335:AU364 AK269:AK298 AU368:AU397 AK302:AK331 AU22:AY22 AU37:AX37 AU27:AX27 AU32:AX32 AK335:AK364 AU53:AX53 AE29:AX29 AU180:AX189 AK368:AK397 AE24:AX24 AE39:AX39 AE64:AS64 AE56:AS56 AU206:AX215 AK401:AK405 AK407:AK430">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393</v>
      </c>
      <c r="H2" s="15" t="str">
        <f>IF(G2="","",F2)</f>
        <v>一般会計</v>
      </c>
      <c r="I2" s="15" t="str">
        <f>IF(H2="","",IF(I1&lt;&gt;"",CONCATENATE(I1,"、",H2),H2))</f>
        <v>一般会計</v>
      </c>
      <c r="K2" s="16" t="s">
        <v>257</v>
      </c>
      <c r="L2" s="17"/>
      <c r="M2" s="15" t="str">
        <f>IF(L2="","",K2)</f>
        <v/>
      </c>
      <c r="N2" s="15" t="str">
        <f>IF(M2="","",IF(N1&lt;&gt;"",CONCATENATE(N1,"、",M2),M2))</f>
        <v/>
      </c>
      <c r="O2" s="15"/>
      <c r="P2" s="14" t="s">
        <v>216</v>
      </c>
      <c r="Q2" s="19" t="s">
        <v>393</v>
      </c>
      <c r="R2" s="15" t="str">
        <f>IF(Q2="","",P2)</f>
        <v>直接実施</v>
      </c>
      <c r="S2" s="15" t="str">
        <f>IF(R2="","",IF(S1&lt;&gt;"",CONCATENATE(S1,"、",R2),R2))</f>
        <v>直接実施</v>
      </c>
      <c r="T2" s="15"/>
      <c r="U2" s="44" t="s">
        <v>372</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393</v>
      </c>
      <c r="R3" s="15" t="str">
        <f t="shared" ref="R3:R8" si="3">IF(Q3="","",P3)</f>
        <v>委託・請負</v>
      </c>
      <c r="S3" s="15" t="str">
        <f t="shared" ref="S3:S8" si="4">IF(R3="",S2,IF(S2&lt;&gt;"",CONCATENATE(S2,"、",R3),R3))</f>
        <v>直接実施、委託・請負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直接実施、委託・請負</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393</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2015-06-19T06:40:19Z</cp:lastPrinted>
  <dcterms:created xsi:type="dcterms:W3CDTF">2012-03-13T00:50:25Z</dcterms:created>
  <dcterms:modified xsi:type="dcterms:W3CDTF">2015-06-19T06:40:21Z</dcterms:modified>
</cp:coreProperties>
</file>