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activeTab="4"/>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<sst xmlns="http://schemas.openxmlformats.org/spreadsheetml/2006/main" count="1373" uniqueCount="578">
  <si>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</si>
  <si>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</si>
  <si>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</si>
  <si>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</si>
  <si>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</si>
  <si>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</si>
  <si>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</si>
  <si>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</si>
  <si>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</si>
  <si>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</si>
  <si>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</si>
  <si>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</si>
  <si>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</si>
  <si>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</si>
  <si>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</si>
  <si>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</si>
  <si>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</si>
  <si>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</si>
  <si>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</si>
  <si>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</si>
  <si>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</si>
  <si>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</si>
  <si>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</si>
  <si>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</si>
  <si>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</si>
  <si>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</si>
  <si>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</si>
  <si>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</si>
  <si>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</si>
  <si>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</si>
  <si>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</si>
  <si>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</si>
  <si>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</si>
  <si>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</si>
  <si>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</si>
  <si>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</si>
  <si>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</si>
  <si>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</si>
  <si>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</si>
  <si>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</si>
  <si>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</si>
  <si>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</si>
  <si>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</si>
  <si>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</si>
  <si>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</si>
  <si>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</si>
  <si>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</si>
  <si>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</si>
  <si>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</si>
  <si>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</si>
  <si>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</si>
  <si>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</si>
  <si>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</si>
  <si>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</si>
  <si>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</si>
  <si>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</si>
  <si>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</si>
  <si>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</si>
  <si>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</si>
  <si>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</si>
  <si>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</si>
  <si>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</si>
  <si>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</si>
  <si>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</si>
  <si>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</si>
  <si>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</si>
  <si>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</si>
  <si>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</si>
  <si>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</si>
  <si>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</si>
  <si>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</si>
  <si>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</si>
  <si>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</si>
  <si>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</si>
  <si>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</si>
  <si>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</si>
  <si>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</si>
  <si>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</si>
  <si>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</si>
  <si>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</si>
  <si>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</si>
  <si>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</si>
  <si>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</si>
  <si>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</si>
  <si>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</si>
  <si>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</si>
  <si>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</si>
  <si>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</si>
  <si>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</si>
  <si>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</si>
  <si>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</si>
  <si>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</si>
  <si>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</si>
  <si>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</si>
  <si>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</si>
  <si>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</si>
  <si>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</si>
  <si>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</si>
  <si>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</si>
  <si>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</si>
  <si>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</si>
  <si>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</si>
  <si>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</si>
  <si>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</si>
  <si>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</si>
  <si>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</si>
  <si>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</si>
  <si>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</si>
  <si>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</si>
  <si>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</si>
  <si>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</si>
  <si>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</si>
  <si>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</si>
  <si>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</si>
  <si>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</si>
  <si>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</si>
  <si>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</si>
  <si>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</si>
  <si>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</si>
  <si>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</si>
  <si>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</si>
  <si>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</si>
  <si>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</si>
  <si>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</si>
  <si>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</si>
  <si>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</si>
  <si>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</si>
  <si>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</si>
  <si>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</si>
  <si>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</si>
  <si>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</si>
  <si>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</si>
  <si>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</si>
  <si>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</si>
  <si>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</si>
  <si>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</si>
  <si>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</si>
  <si>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</si>
  <si>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</si>
  <si>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</si>
  <si>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</si>
  <si>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</si>
  <si>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</si>
  <si>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</si>
  <si>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</si>
  <si>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</si>
  <si>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</si>
  <si>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</si>
  <si>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</si>
  <si>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</si>
  <si>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</si>
  <si>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</si>
  <si>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</si>
  <si>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</si>
  <si>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</si>
  <si>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</si>
  <si>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</si>
  <si>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</si>
  <si>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</si>
  <si>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</si>
  <si>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</si>
  <si>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</si>
  <si>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</si>
  <si>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</si>
  <si>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</si>
  <si>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</si>
  <si>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</si>
  <si>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</si>
  <si>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</si>
  <si>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</si>
  <si>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</si>
  <si>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</si>
  <si>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</si>
  <si>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</si>
  <si>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</si>
  <si>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</si>
  <si>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</si>
  <si>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</si>
  <si>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</si>
  <si>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</si>
  <si>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</si>
  <si>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</si>
  <si>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</si>
  <si>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</si>
  <si>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</si>
  <si>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</si>
  <si>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</si>
  <si>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</si>
  <si>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</si>
  <si>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</si>
  <si>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</si>
  <si>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</si>
  <si>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</si>
  <si>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</si>
  <si>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</si>
  <si>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</si>
  <si>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</si>
  <si>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</si>
  <si>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</si>
  <si>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</si>
  <si>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</si>
  <si>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</si>
  <si>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</si>
  <si>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</si>
  <si>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</si>
  <si>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</si>
  <si>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</si>
  <si>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</si>
  <si>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</si>
  <si>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</si>
  <si>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</si>
  <si>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</si>
  <si>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</si>
  <si>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</si>
  <si>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</si>
  <si>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</si>
  <si>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</si>
  <si>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</si>
  <si>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</si>
  <si>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</si>
  <si>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</si>
  <si>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</si>
  <si>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</si>
  <si>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</si>
  <si>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</si>
  <si>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</si>
  <si>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</si>
  <si>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</si>
  <si>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</si>
  <si>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</si>
  <si>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</si>
  <si>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</si>
  <si>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</si>
  <si>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</si>
  <si>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</si>
  <si>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</si>
  <si>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</si>
  <si>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</si>
  <si>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</si>
  <si>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</si>
  <si>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</si>
  <si>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</si>
  <si>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</si>
  <si>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</si>
  <si>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</si>
  <si>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</si>
  <si>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</si>
  <si>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</si>
  <si>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</si>
  <si>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</si>
  <si>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</si>
  <si>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</si>
  <si>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</si>
  <si>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</si>
  <si>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</si>
  <si>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</si>
  <si>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</si>
  <si>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</si>
  <si>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</si>
  <si>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</si>
  <si>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</si>
  <si>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</si>
  <si>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</si>
  <si>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</si>
  <si>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</si>
  <si>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</si>
  <si>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</si>
  <si>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</si>
  <si>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</si>
  <si>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</si>
  <si>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</si>
  <si>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</si>
  <si>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</si>
  <si>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</si>
  <si>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</si>
  <si>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</si>
  <si>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</si>
  <si>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</si>
  <si>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</si>
  <si>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</si>
  <si>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</si>
  <si>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</si>
  <si>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</si>
  <si>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</si>
  <si>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</si>
  <si>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</si>
  <si>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</si>
  <si>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</si>
  <si>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</si>
  <si>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</si>
  <si>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</si>
  <si>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</si>
  <si>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</si>
  <si>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</si>
  <si>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</si>
  <si>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</si>
  <si>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</si>
  <si>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</si>
  <si>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</si>
  <si>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</si>
  <si>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</si>
  <si>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</si>
  <si>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</si>
  <si>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</si>
  <si>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</si>
  <si>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</si>
  <si>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</si>
  <si>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</si>
  <si>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</si>
  <si>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</si>
  <si>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</si>
  <si>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</si>
  <si>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</si>
  <si>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</si>
  <si>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</si>
  <si>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</si>
  <si>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</si>
  <si>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</si>
  <si>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</si>
  <si>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</si>
  <si>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</si>
  <si>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</si>
  <si>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</si>
  <si>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</si>
  <si>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</si>
  <si>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</si>
  <si>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</si>
  <si>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</si>
  <si>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</si>
  <si>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</si>
  <si>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</si>
  <si>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</si>
  <si>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</si>
  <si>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</si>
  <si>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</si>
  <si>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</si>
  <si>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</si>
  <si>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</si>
  <si>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</si>
  <si>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</si>
  <si>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</si>
  <si>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</si>
  <si>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</si>
  <si>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</si>
  <si>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</si>
  <si>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</si>
  <si>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</si>
  <si>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</si>
  <si>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</si>
  <si>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</si>
  <si>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</si>
  <si>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</si>
  <si>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</si>
  <si>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</si>
  <si>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</si>
  <si>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</si>
  <si>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</si>
  <si>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</si>
  <si>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</si>
  <si>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</si>
  <si>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</si>
  <si>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</si>
  <si>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</si>
  <si>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</si>
  <si>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</si>
  <si>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</si>
  <si>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</si>
  <si>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</si>
  <si>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</si>
  <si>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</si>
  <si>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</si>
  <si>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</si>
  <si>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</si>
  <si>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</si>
  <si>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</si>
  <si>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</si>
  <si>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</si>
  <si>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</si>
  <si>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</si>
  <si>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</si>
  <si>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</si>
  <si>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</si>
  <si>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</si>
  <si>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</si>
  <si>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</si>
  <si>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</si>
  <si>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</si>
  <si>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</si>
  <si>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</si>
  <si>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</si>
  <si>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</si>
  <si>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</si>
  <si>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</si>
  <si>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</si>
  <si>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</si>
  <si>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</si>
  <si>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</si>
  <si>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</si>
  <si>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</si>
  <si>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</si>
  <si>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</si>
  <si>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</si>
  <si>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</si>
  <si>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</si>
  <si>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</si>
  <si>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</si>
  <si>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</si>
  <si>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</si>
  <si>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</si>
  <si>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</si>
  <si>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</si>
  <si>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</si>
  <si>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</si>
  <si>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</si>
  <si>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</si>
  <si>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</si>
  <si>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</si>
  <si>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</si>
  <si>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</si>
  <si>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</si>
  <si>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</si>
  <si>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</si>
  <si>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</si>
  <si>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</si>
  <si>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</si>
  <si>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</si>
  <si>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</si>
  <si>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</si>
  <si>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</si>
  <si>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</si>
  <si>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</si>
  <si>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</si>
  <si>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</si>
  <si>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</si>
  <si>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</si>
  <si>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</si>
  <si>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</si>
  <si>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</si>
  <si>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</si>
  <si>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</si>
  <si>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</si>
  <si>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</si>
  <si>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</si>
  <si>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</si>
  <si>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</si>
  <si>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</si>
  <si>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</si>
  <si>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</si>
  <si>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</si>
  <si>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</si>
  <si>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</si>
  <si>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</si>
  <si>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</si>
  <si>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</si>
  <si>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</si>
  <si>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</si>
  <si>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</si>
  <si>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</si>
  <si>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農薬健康・環境影響対策費</t>
    <phoneticPr fontId="5"/>
  </si>
  <si>
    <t>水・大気環境局</t>
    <phoneticPr fontId="5"/>
  </si>
  <si>
    <t>土壌環境課農薬環境管理室</t>
    <phoneticPr fontId="5"/>
  </si>
  <si>
    <t>農薬環境管理室長　
川名　健雄</t>
    <phoneticPr fontId="5"/>
  </si>
  <si>
    <t>○</t>
  </si>
  <si>
    <t>-</t>
    <phoneticPr fontId="5"/>
  </si>
  <si>
    <t>農薬登録保留基準の設定等において生物多様性の観点から農薬の環境リスク評価・管理手法の高度化を目指し、種の感受性分布等を活用した我が国における水域生態系への新たな影響評価手法の検討等を実施すると共に、無人ヘリコプターが散布した農薬の大気経由の健康被害未然防止のため、リスク評価・管理手法を開発する。</t>
    <phoneticPr fontId="5"/>
  </si>
  <si>
    <t>農薬による生物多様性への影響評価法として、統計学的手法を活用した毒性評価及び解析を行い、リスクを定量的に評価する方法を検討すると共に、生物群集に対する影響について調査地域に即した生態系での調査を行い、それを踏まえて評価・管理手法を検討する。また、無人ヘリコプターによる散布面積の大きい農薬について吸入毒性試験を実施し、人への健康リスクを評価する手法を検討する。</t>
    <phoneticPr fontId="5"/>
  </si>
  <si>
    <t>-</t>
    <phoneticPr fontId="5"/>
  </si>
  <si>
    <t>-</t>
    <phoneticPr fontId="5"/>
  </si>
  <si>
    <t>種の感受性分布を作成する上での必要なデータ数を明らかにする。</t>
    <phoneticPr fontId="5"/>
  </si>
  <si>
    <t>種の感受性分布の作成において必要なデータ数の決定</t>
    <phoneticPr fontId="5"/>
  </si>
  <si>
    <t>個</t>
    <rPh sb="0" eb="1">
      <t>コ</t>
    </rPh>
    <phoneticPr fontId="5"/>
  </si>
  <si>
    <t>主な水田使用農薬について種の感受性分布による評価の必要性を検証</t>
    <phoneticPr fontId="5"/>
  </si>
  <si>
    <t>海外事例調査数、毒性データを調査した農薬数、毒性試験数を実施したのべ農薬数、環境中予測濃度分布パラメータ解析手法の構築・検証農薬数及び環境中予測濃度基本情報データベースの構築数ののべ数</t>
    <rPh sb="6" eb="7">
      <t>スウ</t>
    </rPh>
    <rPh sb="65" eb="66">
      <t>オヨ</t>
    </rPh>
    <rPh sb="91" eb="92">
      <t>スウ</t>
    </rPh>
    <phoneticPr fontId="5"/>
  </si>
  <si>
    <t>円</t>
    <rPh sb="0" eb="1">
      <t>エン</t>
    </rPh>
    <phoneticPr fontId="5"/>
  </si>
  <si>
    <t>円/個</t>
    <rPh sb="0" eb="1">
      <t>エン</t>
    </rPh>
    <rPh sb="2" eb="3">
      <t>コ</t>
    </rPh>
    <phoneticPr fontId="5"/>
  </si>
  <si>
    <t>各年度の費用／海外事例調査数、毒性データを調査した農薬数、毒性試験数を実施したのべ農薬数、環境中予測濃度分布パラメータ解析手法の構築・検証農薬数及び環境中予測濃度基本情報データベースの構築数ののべ数　　　　　　　　　　　　　　</t>
    <rPh sb="0" eb="3">
      <t>カクネンド</t>
    </rPh>
    <rPh sb="4" eb="6">
      <t>ヒヨウ</t>
    </rPh>
    <phoneticPr fontId="5"/>
  </si>
  <si>
    <t>29,462,161/39</t>
    <phoneticPr fontId="5"/>
  </si>
  <si>
    <t>21,064,446/36</t>
    <phoneticPr fontId="5"/>
  </si>
  <si>
    <t>15809183/29</t>
    <phoneticPr fontId="5"/>
  </si>
  <si>
    <t>17,615,217/33</t>
    <phoneticPr fontId="5"/>
  </si>
  <si>
    <t>公害調査費</t>
    <phoneticPr fontId="5"/>
  </si>
  <si>
    <t>公害調査等委託費</t>
    <phoneticPr fontId="5"/>
  </si>
  <si>
    <t>農薬登録保留基準は農薬の使用に伴う環境への悪影響が生じないために設定されるため、そのリスク評価・管理手法を検討することは国民や社会のニーズを的確に反映している。</t>
    <phoneticPr fontId="5"/>
  </si>
  <si>
    <t>農薬登録保留基準は農薬取締法において環境大臣が定めることとされており、そのリスク評価・管理手法を国が検討することは妥当である。</t>
    <phoneticPr fontId="5"/>
  </si>
  <si>
    <t>農薬登録保留基準は特定の指標生物種のみの室内毒性試験データに基づき設定されていることから、生物多様性の観点に基づきリスク評価・管理手法を国が検討することは優先度が高い事業である。</t>
    <phoneticPr fontId="5"/>
  </si>
  <si>
    <t>入札は競争入札で行われており、競争性は確保されている。</t>
    <phoneticPr fontId="5"/>
  </si>
  <si>
    <t>‐</t>
  </si>
  <si>
    <t>精算報告書等において費目・使途を確認し真に必要なものであることを確認した。</t>
    <phoneticPr fontId="5"/>
  </si>
  <si>
    <t>年度毎の単位当たりのコストは削減されており効率化されている。</t>
    <phoneticPr fontId="5"/>
  </si>
  <si>
    <t>着実に種の感受性評価を実施しており成果目標に見合ったものとなっている。</t>
    <phoneticPr fontId="5"/>
  </si>
  <si>
    <t>活動実績は見込みに見合ったものとなっている。</t>
    <phoneticPr fontId="5"/>
  </si>
  <si>
    <t>調査結果等は種の感受性分布の妥当性確認に活用している。</t>
    <phoneticPr fontId="5"/>
  </si>
  <si>
    <t>農薬登録保留基準は、特定の指標生物種のみの室内毒性試験データに基づき設定されているが、生態系への影響を更に精緻に評価・管理するためにもリスクの大小を定量的に捉え、リスク評価・管理をすることが課題となっている。本事業により、生態系の多様な生物種への影響等を踏まえたリスク評価法を検討することが重要である。また、無人ヘリコプターによる防除など、使用状況の変化に応じたリスク管理の見直し等を検討していくことが重要である。
このため、引き続き国費を投入して生態系の多様な生物種への影響等を踏まえたリスク評価法の検討や生物群集地域レベルでの試験等の確立及び大気経由による人への影響評価法の確立が必要がある。</t>
    <phoneticPr fontId="5"/>
  </si>
  <si>
    <t>平成26年度から甲殻類急性遊泳阻害試験、藻類生長阻害試験及び環境中予測濃度算定を一括して1機関で実施することとし効率化を図った。本年度も同様に一括して1機関で実施することで効率化を図ることとする。</t>
    <phoneticPr fontId="5"/>
  </si>
  <si>
    <t>087</t>
    <phoneticPr fontId="5"/>
  </si>
  <si>
    <t>085</t>
    <phoneticPr fontId="5"/>
  </si>
  <si>
    <t>A.（独）国立環境研究所</t>
    <phoneticPr fontId="5"/>
  </si>
  <si>
    <t>B.平成理研（株）</t>
    <phoneticPr fontId="5"/>
  </si>
  <si>
    <t>C.（一財）残留農薬研究所</t>
    <phoneticPr fontId="5"/>
  </si>
  <si>
    <t>D.（独）農業環境技術研究所</t>
    <phoneticPr fontId="5"/>
  </si>
  <si>
    <t>消耗品費</t>
    <phoneticPr fontId="5"/>
  </si>
  <si>
    <t>書籍、ソフトウェア等</t>
    <phoneticPr fontId="5"/>
  </si>
  <si>
    <t>外部委託</t>
    <phoneticPr fontId="5"/>
  </si>
  <si>
    <t>シミュレーションモデルに適合した計算ソフトの構築（（株）数理計画）</t>
    <phoneticPr fontId="5"/>
  </si>
  <si>
    <t>シミュレーションソフトの操作マニュアルの作成（（株）数理計画）</t>
    <phoneticPr fontId="5"/>
  </si>
  <si>
    <t>旅費等</t>
    <phoneticPr fontId="5"/>
  </si>
  <si>
    <t>その他</t>
    <rPh sb="2" eb="3">
      <t>タ</t>
    </rPh>
    <phoneticPr fontId="5"/>
  </si>
  <si>
    <t>E.（株）数理計画</t>
    <phoneticPr fontId="5"/>
  </si>
  <si>
    <t>F.（株）数理計画</t>
    <phoneticPr fontId="5"/>
  </si>
  <si>
    <t>G. ハンティンドンライフサイエンス（株）</t>
    <phoneticPr fontId="5"/>
  </si>
  <si>
    <t>H.（株）セイシン企業</t>
    <phoneticPr fontId="5"/>
  </si>
  <si>
    <t>I.（株）三州社</t>
    <phoneticPr fontId="5"/>
  </si>
  <si>
    <t>印刷費</t>
    <phoneticPr fontId="5"/>
  </si>
  <si>
    <t>公園マニュアル及び優良事例集の印刷</t>
    <phoneticPr fontId="5"/>
  </si>
  <si>
    <t>J.（一財）材料科学技術振興財団</t>
    <phoneticPr fontId="5"/>
  </si>
  <si>
    <t>人件費</t>
    <phoneticPr fontId="5"/>
  </si>
  <si>
    <t>農薬分析業務2人</t>
    <phoneticPr fontId="5"/>
  </si>
  <si>
    <t>消耗品費</t>
    <phoneticPr fontId="5"/>
  </si>
  <si>
    <t>農薬分析に係る消耗品等</t>
    <phoneticPr fontId="5"/>
  </si>
  <si>
    <t>その他</t>
    <phoneticPr fontId="5"/>
  </si>
  <si>
    <t>旅費等</t>
    <phoneticPr fontId="5"/>
  </si>
  <si>
    <t>K.（独）農業環境技術研究所</t>
    <phoneticPr fontId="5"/>
  </si>
  <si>
    <t>農薬分析に係る消耗品等</t>
    <phoneticPr fontId="5"/>
  </si>
  <si>
    <t>人件費</t>
    <phoneticPr fontId="5"/>
  </si>
  <si>
    <t>農薬分析等業務1人</t>
    <phoneticPr fontId="5"/>
  </si>
  <si>
    <t>賃金</t>
    <phoneticPr fontId="5"/>
  </si>
  <si>
    <t>農薬分析等補助4人</t>
    <phoneticPr fontId="5"/>
  </si>
  <si>
    <t>外部委託</t>
    <phoneticPr fontId="5"/>
  </si>
  <si>
    <t>流量データ等のデータベース管理システムの構築（Pacific Spatial solutions、LLC）</t>
    <phoneticPr fontId="5"/>
  </si>
  <si>
    <t>L.Pacific Spatial solutions、LLC</t>
    <phoneticPr fontId="5"/>
  </si>
  <si>
    <t>M.（株）エスコ</t>
    <phoneticPr fontId="5"/>
  </si>
  <si>
    <t>農薬分析業務21人</t>
    <phoneticPr fontId="5"/>
  </si>
  <si>
    <t>外部委託</t>
    <phoneticPr fontId="5"/>
  </si>
  <si>
    <t>無人ヘリコプターによる農薬散布業務（（公社）新潟県植物防疫協会）</t>
    <phoneticPr fontId="5"/>
  </si>
  <si>
    <t>一般管理費</t>
    <phoneticPr fontId="5"/>
  </si>
  <si>
    <t>管理部門の管理費等</t>
    <phoneticPr fontId="5"/>
  </si>
  <si>
    <t>N.（公社）新潟県植物防疫協会</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</si>
  <si>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5"/>
  </si>
  <si>
    <t>（独）国立環境研究所</t>
    <phoneticPr fontId="5"/>
  </si>
  <si>
    <t>農薬による生物多様性への影響評価手法の調査及び検討</t>
    <phoneticPr fontId="5"/>
  </si>
  <si>
    <t>平成理研（株）</t>
    <phoneticPr fontId="5"/>
  </si>
  <si>
    <t>土壌及び水質の農薬分析業務</t>
    <phoneticPr fontId="5"/>
  </si>
  <si>
    <t>（一財）残留農薬研究所</t>
    <phoneticPr fontId="5"/>
  </si>
  <si>
    <t>農薬の大気経由による影響評価事業に係る検討会の設置、運営等</t>
    <phoneticPr fontId="5"/>
  </si>
  <si>
    <t>（独）農業環境技術研究所</t>
    <phoneticPr fontId="5"/>
  </si>
  <si>
    <t>無人ヘリコプターで散布される農薬の飛散動態のシミュレーションモデルの確立</t>
    <phoneticPr fontId="5"/>
  </si>
  <si>
    <t>（株）数理計画</t>
    <phoneticPr fontId="5"/>
  </si>
  <si>
    <t>シミュレーションモデルに適合した計算ソフトの構築</t>
    <phoneticPr fontId="5"/>
  </si>
  <si>
    <t>（株）数理計画</t>
    <phoneticPr fontId="5"/>
  </si>
  <si>
    <t>シミュレーションソフトの操作マニュアルの作成業務</t>
    <phoneticPr fontId="5"/>
  </si>
  <si>
    <t>ハンティンドンライフサイエンス（株）</t>
    <phoneticPr fontId="5"/>
  </si>
  <si>
    <t>吸入毒性試験の実施</t>
    <phoneticPr fontId="5"/>
  </si>
  <si>
    <t>（株）セイシン企業</t>
    <phoneticPr fontId="5"/>
  </si>
  <si>
    <t>被験物質の微粉化業務</t>
    <phoneticPr fontId="5"/>
  </si>
  <si>
    <t>（株）三州社</t>
    <phoneticPr fontId="5"/>
  </si>
  <si>
    <t>公園マニュアル及び優良事例集の印刷</t>
    <phoneticPr fontId="5"/>
  </si>
  <si>
    <t>（一財）材料科学技術振興財団</t>
    <phoneticPr fontId="5"/>
  </si>
  <si>
    <t>農薬の湖沼等における残留濃度分析の実施</t>
    <phoneticPr fontId="5"/>
  </si>
  <si>
    <t>（独）農業環境技術研究所</t>
    <phoneticPr fontId="5"/>
  </si>
  <si>
    <t>水域生態リスクの新たな評価手法確立のための試験解析調査の実施</t>
    <phoneticPr fontId="5"/>
  </si>
  <si>
    <t>Pacific Spatial solutions、LLC</t>
    <phoneticPr fontId="5"/>
  </si>
  <si>
    <t>流量データ等のデータベース管理システムの構築</t>
    <phoneticPr fontId="5"/>
  </si>
  <si>
    <t>（株）エスコ</t>
    <phoneticPr fontId="5"/>
  </si>
  <si>
    <t>無人ヘリコプターで散布される農薬のモニタリング調査</t>
    <phoneticPr fontId="5"/>
  </si>
  <si>
    <t>（公社）新潟県植物防疫協会</t>
    <phoneticPr fontId="5"/>
  </si>
  <si>
    <t>無人ヘリコプターによる農薬散布業務</t>
    <phoneticPr fontId="5"/>
  </si>
  <si>
    <t>種の感受性分布を作成する上での本手法による評価を行うことが適切な農薬のタイプを明らかにする。</t>
    <phoneticPr fontId="5"/>
  </si>
  <si>
    <t>個</t>
    <rPh sb="0" eb="1">
      <t>コ</t>
    </rPh>
    <phoneticPr fontId="5"/>
  </si>
  <si>
    <t>-</t>
    <phoneticPr fontId="5"/>
  </si>
  <si>
    <t>随意契約</t>
    <rPh sb="0" eb="2">
      <t>ズイイ</t>
    </rPh>
    <rPh sb="2" eb="4">
      <t>ケイヤク</t>
    </rPh>
    <phoneticPr fontId="5"/>
  </si>
  <si>
    <t>・農薬取締法（第2条（農薬の登録）、第3条（記載事項の訂正又は品質改良の指示）第2項、第12条（農薬の使用の規制））
・農薬を使用する者が遵守すべき基準を定める省令（平成15年3月7日農林水産省・環境省令第5号）</t>
    <phoneticPr fontId="5"/>
  </si>
  <si>
    <t>競争性を確保した上で過去3年間の単位当たりのコストの平均値は598,949円/個であり、平成26年度についても同額程度であることから単位当たりのコストは妥当である。</t>
    <rPh sb="0" eb="3">
      <t>キョウソウセイ</t>
    </rPh>
    <rPh sb="4" eb="6">
      <t>カクホ</t>
    </rPh>
    <rPh sb="8" eb="9">
      <t>ウエ</t>
    </rPh>
    <rPh sb="10" eb="12">
      <t>カコ</t>
    </rPh>
    <rPh sb="13" eb="15">
      <t>ネンカン</t>
    </rPh>
    <rPh sb="16" eb="18">
      <t>タンイ</t>
    </rPh>
    <rPh sb="18" eb="19">
      <t>ア</t>
    </rPh>
    <rPh sb="26" eb="29">
      <t>ヘイキンチ</t>
    </rPh>
    <rPh sb="37" eb="38">
      <t>エン</t>
    </rPh>
    <rPh sb="39" eb="40">
      <t>コ</t>
    </rPh>
    <rPh sb="44" eb="46">
      <t>ヘイセイ</t>
    </rPh>
    <rPh sb="48" eb="50">
      <t>ネンド</t>
    </rPh>
    <rPh sb="55" eb="57">
      <t>ドウガク</t>
    </rPh>
    <rPh sb="57" eb="59">
      <t>テイド</t>
    </rPh>
    <rPh sb="66" eb="68">
      <t>タンイ</t>
    </rPh>
    <rPh sb="68" eb="69">
      <t>ア</t>
    </rPh>
    <rPh sb="76" eb="78">
      <t>ダトウ</t>
    </rPh>
    <phoneticPr fontId="5"/>
  </si>
  <si>
    <t>-</t>
    <phoneticPr fontId="5"/>
  </si>
  <si>
    <t>前年度に外部有識者を含む検討会を開催し、事業実施方法等について検討し、より効果的に実施している。</t>
    <rPh sb="0" eb="3">
      <t>ゼンネンド</t>
    </rPh>
    <rPh sb="4" eb="6">
      <t>ガイブ</t>
    </rPh>
    <rPh sb="6" eb="9">
      <t>ユウシキシャ</t>
    </rPh>
    <rPh sb="10" eb="11">
      <t>フク</t>
    </rPh>
    <rPh sb="12" eb="15">
      <t>ケントウカイ</t>
    </rPh>
    <rPh sb="16" eb="18">
      <t>カイサイ</t>
    </rPh>
    <rPh sb="20" eb="22">
      <t>ジギョウ</t>
    </rPh>
    <rPh sb="22" eb="24">
      <t>ジッシ</t>
    </rPh>
    <rPh sb="24" eb="26">
      <t>ホウホウ</t>
    </rPh>
    <rPh sb="26" eb="27">
      <t>トウ</t>
    </rPh>
    <rPh sb="31" eb="33">
      <t>ケントウ</t>
    </rPh>
    <rPh sb="37" eb="40">
      <t>コウカテキ</t>
    </rPh>
    <rPh sb="41" eb="43">
      <t>ジッシ</t>
    </rPh>
    <phoneticPr fontId="5"/>
  </si>
  <si>
    <t>3.大気・水・土壌環境等の保全
 3-5 ダイオキシン類・農薬対策
9.環境政策の基盤整備
 9-3 環境問題に関する調査・研究・技術開発</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</si>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</sst>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177800</xdr:colOff>
      <xdr:row>139</xdr:row>
      <xdr:rowOff>12700</xdr:rowOff>
    </xdr:from>
    <xdr:to>
      <xdr:col>49</xdr:col>
      <xdr:colOff>222250</xdr:colOff>
      <xdr:row>173</xdr:row>
      <xdr:rowOff>79376</xdr:rowOff>
    </xdr:to>
    <xdr:grpSp>
      <xdr:nvGrpSpPr>
        <xdr:cNvPr id="34" name="グループ化 33"/>
        <xdr:cNvGrpSpPr/>
      </xdr:nvGrpSpPr>
      <xdr:grpSpPr>
        <a:xfrm>
          <a:off x="1377950" y="30683200"/>
          <a:ext cx="8645525" cy="12677776"/>
          <a:chOff x="1400175" y="31384874"/>
          <a:chExt cx="8782050" cy="12792076"/>
        </a:xfrm>
      </xdr:grpSpPr>
      <xdr:grpSp>
        <xdr:nvGrpSpPr>
          <xdr:cNvPr id="35" name="グループ化 34"/>
          <xdr:cNvGrpSpPr/>
        </xdr:nvGrpSpPr>
        <xdr:grpSpPr>
          <a:xfrm>
            <a:off x="4419600" y="40547925"/>
            <a:ext cx="5762625" cy="1800225"/>
            <a:chOff x="4410075" y="44024550"/>
            <a:chExt cx="5762625" cy="1800225"/>
          </a:xfrm>
        </xdr:grpSpPr>
        <xdr:grpSp>
          <xdr:nvGrpSpPr>
            <xdr:cNvPr id="126" name="グループ化 125"/>
            <xdr:cNvGrpSpPr/>
          </xdr:nvGrpSpPr>
          <xdr:grpSpPr>
            <a:xfrm>
              <a:off x="4410075" y="44062650"/>
              <a:ext cx="5762625" cy="1762125"/>
              <a:chOff x="4410075" y="44386500"/>
              <a:chExt cx="5762625" cy="1762125"/>
            </a:xfrm>
          </xdr:grpSpPr>
          <xdr:grpSp>
            <xdr:nvGrpSpPr>
              <xdr:cNvPr id="128" name="グループ化 120"/>
              <xdr:cNvGrpSpPr>
                <a:grpSpLocks/>
              </xdr:cNvGrpSpPr>
            </xdr:nvGrpSpPr>
            <xdr:grpSpPr bwMode="auto">
              <a:xfrm>
                <a:off x="4410075" y="44386500"/>
                <a:ext cx="5486400" cy="971550"/>
                <a:chOff x="4438646" y="32807536"/>
                <a:chExt cx="5524456" cy="1085022"/>
              </a:xfrm>
            </xdr:grpSpPr>
            <xdr:grpSp>
              <xdr:nvGrpSpPr>
                <xdr:cNvPr id="135" name="グループ化 45"/>
                <xdr:cNvGrpSpPr>
                  <a:grpSpLocks/>
                </xdr:cNvGrpSpPr>
              </xdr:nvGrpSpPr>
              <xdr:grpSpPr bwMode="auto">
                <a:xfrm>
                  <a:off x="5591162" y="32807536"/>
                  <a:ext cx="4371940" cy="1085022"/>
                  <a:chOff x="5192362" y="31179384"/>
                  <a:chExt cx="3956921" cy="1098089"/>
                </a:xfrm>
              </xdr:grpSpPr>
              <xdr:sp macro="" textlink="">
                <xdr:nvSpPr>
                  <xdr:cNvPr id="137" name="正方形/長方形 136"/>
                  <xdr:cNvSpPr/>
                </xdr:nvSpPr>
                <xdr:spPr>
                  <a:xfrm>
                    <a:off x="5190925" y="31394696"/>
                    <a:ext cx="2204875" cy="6459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K</a:t>
                    </a:r>
                    <a:r>
                      <a:rPr kumimoji="1" lang="ja-JP" altLang="en-US" sz="1000">
                        <a:latin typeface="+mj-ea"/>
                        <a:ea typeface="+mj-ea"/>
                      </a:rPr>
                      <a:t>．（独）農業環境技術研究所</a:t>
                    </a:r>
                    <a:endParaRPr lang="ja-JP" altLang="ja-JP" sz="1000">
                      <a:effectLst/>
                      <a:latin typeface="+mj-ea"/>
                      <a:ea typeface="+mj-ea"/>
                    </a:endParaRPr>
                  </a:p>
                  <a:p>
                    <a:pPr algn="ctr">
                      <a:lnSpc>
                        <a:spcPts val="1100"/>
                      </a:lnSpc>
                    </a:pPr>
                    <a:r>
                      <a:rPr kumimoji="1" lang="en-US" altLang="ja-JP" sz="1000">
                        <a:latin typeface="+mj-ea"/>
                        <a:ea typeface="+mj-ea"/>
                      </a:rPr>
                      <a:t>15.8</a:t>
                    </a:r>
                    <a:r>
                      <a:rPr kumimoji="1" lang="ja-JP" altLang="en-US" sz="1000">
                        <a:latin typeface="+mj-ea"/>
                        <a:ea typeface="+mj-ea"/>
                      </a:rPr>
                      <a:t>百万円</a:t>
                    </a:r>
                  </a:p>
                </xdr:txBody>
              </xdr:sp>
              <xdr:sp macro="" textlink="">
                <xdr:nvSpPr>
                  <xdr:cNvPr id="138" name="大かっこ 137"/>
                  <xdr:cNvSpPr/>
                </xdr:nvSpPr>
                <xdr:spPr>
                  <a:xfrm>
                    <a:off x="7447883" y="31179384"/>
                    <a:ext cx="1701400" cy="1098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水域生態リスクの新たな評価手法確立のための試験解析調査の実施</a:t>
                    </a:r>
                    <a:endParaRPr lang="en-US" altLang="ja-JP" sz="1000"/>
                  </a:p>
                </xdr:txBody>
              </xdr:sp>
            </xdr:grpSp>
            <xdr:cxnSp macro="">
              <xdr:nvCxnSpPr>
                <xdr:cNvPr id="136" name="直線コネクタ 135"/>
                <xdr:cNvCxnSpPr/>
              </xdr:nvCxnSpPr>
              <xdr:spPr bwMode="auto">
                <a:xfrm flipV="1">
                  <a:off x="4438646" y="33222397"/>
                  <a:ext cx="115092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29" name="グループ化 155"/>
              <xdr:cNvGrpSpPr>
                <a:grpSpLocks/>
              </xdr:cNvGrpSpPr>
            </xdr:nvGrpSpPr>
            <xdr:grpSpPr bwMode="auto">
              <a:xfrm>
                <a:off x="5800725" y="45148500"/>
                <a:ext cx="4371975" cy="1000125"/>
                <a:chOff x="5686425" y="35128200"/>
                <a:chExt cx="4371975" cy="1000125"/>
              </a:xfrm>
            </xdr:grpSpPr>
            <xdr:cxnSp macro="">
              <xdr:nvCxnSpPr>
                <xdr:cNvPr id="130" name="直線コネクタ 129"/>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1" name="直線コネクタ 130"/>
                <xdr:cNvCxnSpPr/>
              </xdr:nvCxnSpPr>
              <xdr:spPr bwMode="auto">
                <a:xfrm>
                  <a:off x="5686425" y="35604450"/>
                  <a:ext cx="2667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xdr:cNvSpPr txBox="1"/>
              </xdr:nvSpPr>
              <xdr:spPr bwMode="auto">
                <a:xfrm>
                  <a:off x="5905500"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33" name="正方形/長方形 132"/>
                <xdr:cNvSpPr/>
              </xdr:nvSpPr>
              <xdr:spPr bwMode="auto">
                <a:xfrm>
                  <a:off x="5953124" y="35404425"/>
                  <a:ext cx="2244725"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L</a:t>
                  </a:r>
                  <a:r>
                    <a:rPr kumimoji="1" lang="ja-JP" altLang="en-US" sz="1000">
                      <a:latin typeface="+mn-ea"/>
                      <a:ea typeface="+mn-ea"/>
                    </a:rPr>
                    <a:t>．</a:t>
                  </a:r>
                  <a:r>
                    <a:rPr kumimoji="1" lang="en-US" altLang="ja-JP" sz="1000">
                      <a:latin typeface="+mn-ea"/>
                      <a:ea typeface="+mn-ea"/>
                    </a:rPr>
                    <a:t>Pacific Spatial solutions</a:t>
                  </a:r>
                  <a:r>
                    <a:rPr kumimoji="1" lang="ja-JP" altLang="en-US" sz="1000">
                      <a:latin typeface="+mn-ea"/>
                      <a:ea typeface="+mn-ea"/>
                    </a:rPr>
                    <a:t>、</a:t>
                  </a:r>
                  <a:r>
                    <a:rPr kumimoji="1" lang="en-US" altLang="ja-JP" sz="1000">
                      <a:latin typeface="+mn-ea"/>
                      <a:ea typeface="+mn-ea"/>
                    </a:rPr>
                    <a:t>LLC</a:t>
                  </a:r>
                </a:p>
                <a:p>
                  <a:pPr algn="ctr">
                    <a:lnSpc>
                      <a:spcPts val="1200"/>
                    </a:lnSpc>
                  </a:pPr>
                  <a:r>
                    <a:rPr kumimoji="1" lang="en-US" altLang="ja-JP" sz="1000">
                      <a:latin typeface="+mn-ea"/>
                      <a:ea typeface="+mn-ea"/>
                    </a:rPr>
                    <a:t>2</a:t>
                  </a:r>
                  <a:r>
                    <a:rPr kumimoji="1" lang="ja-JP" altLang="en-US" sz="1000">
                      <a:latin typeface="+mn-ea"/>
                      <a:ea typeface="+mn-ea"/>
                    </a:rPr>
                    <a:t>百万円</a:t>
                  </a:r>
                </a:p>
              </xdr:txBody>
            </xdr:sp>
            <xdr:sp macro="" textlink="">
              <xdr:nvSpPr>
                <xdr:cNvPr id="134" name="大かっこ 133"/>
                <xdr:cNvSpPr/>
              </xdr:nvSpPr>
              <xdr:spPr bwMode="auto">
                <a:xfrm>
                  <a:off x="8248650" y="35423475"/>
                  <a:ext cx="1809750"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流量データ等のデータベース管理システムの構築</a:t>
                  </a:r>
                </a:p>
              </xdr:txBody>
            </xdr:sp>
          </xdr:grpSp>
        </xdr:grpSp>
        <xdr:sp macro="" textlink="">
          <xdr:nvSpPr>
            <xdr:cNvPr id="127" name="テキスト ボックス 126"/>
            <xdr:cNvSpPr txBox="1"/>
          </xdr:nvSpPr>
          <xdr:spPr bwMode="auto">
            <a:xfrm>
              <a:off x="5514975" y="44024550"/>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36" name="グループ化 35"/>
          <xdr:cNvGrpSpPr/>
        </xdr:nvGrpSpPr>
        <xdr:grpSpPr>
          <a:xfrm>
            <a:off x="1400175" y="31384874"/>
            <a:ext cx="8524875" cy="12792076"/>
            <a:chOff x="1400175" y="31384874"/>
            <a:chExt cx="8524875" cy="12792076"/>
          </a:xfrm>
        </xdr:grpSpPr>
        <xdr:grpSp>
          <xdr:nvGrpSpPr>
            <xdr:cNvPr id="37" name="グループ化 36"/>
            <xdr:cNvGrpSpPr/>
          </xdr:nvGrpSpPr>
          <xdr:grpSpPr>
            <a:xfrm>
              <a:off x="4410075" y="39671635"/>
              <a:ext cx="5495926" cy="771526"/>
              <a:chOff x="4410075" y="35728285"/>
              <a:chExt cx="5495926" cy="771526"/>
            </a:xfrm>
          </xdr:grpSpPr>
          <xdr:cxnSp macro="">
            <xdr:nvCxnSpPr>
              <xdr:cNvPr id="120" name="直線コネクタ 119"/>
              <xdr:cNvCxnSpPr/>
            </xdr:nvCxnSpPr>
            <xdr:spPr bwMode="auto">
              <a:xfrm flipV="1">
                <a:off x="4410075" y="36090225"/>
                <a:ext cx="11430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1" name="グループ化 164"/>
              <xdr:cNvGrpSpPr>
                <a:grpSpLocks/>
              </xdr:cNvGrpSpPr>
            </xdr:nvGrpSpPr>
            <xdr:grpSpPr bwMode="auto">
              <a:xfrm>
                <a:off x="5524500" y="35728285"/>
                <a:ext cx="4381501" cy="771526"/>
                <a:chOff x="5514972" y="28948833"/>
                <a:chExt cx="4410142" cy="861663"/>
              </a:xfrm>
            </xdr:grpSpPr>
            <xdr:grpSp>
              <xdr:nvGrpSpPr>
                <xdr:cNvPr id="122" name="グループ化 140"/>
                <xdr:cNvGrpSpPr>
                  <a:grpSpLocks/>
                </xdr:cNvGrpSpPr>
              </xdr:nvGrpSpPr>
              <xdr:grpSpPr bwMode="auto">
                <a:xfrm>
                  <a:off x="5601258" y="29097762"/>
                  <a:ext cx="4323856" cy="712734"/>
                  <a:chOff x="5601258" y="29164437"/>
                  <a:chExt cx="4323856" cy="712734"/>
                </a:xfrm>
              </xdr:grpSpPr>
              <xdr:sp macro="" textlink="">
                <xdr:nvSpPr>
                  <xdr:cNvPr id="124" name="正方形/長方形 123"/>
                  <xdr:cNvSpPr/>
                </xdr:nvSpPr>
                <xdr:spPr>
                  <a:xfrm>
                    <a:off x="5601258" y="29260177"/>
                    <a:ext cx="2339292" cy="6063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J</a:t>
                    </a:r>
                    <a:r>
                      <a:rPr kumimoji="1" lang="ja-JP" altLang="en-US" sz="1000">
                        <a:latin typeface="+mn-ea"/>
                        <a:ea typeface="+mn-ea"/>
                      </a:rPr>
                      <a:t>．（一財）材料科学技術振興財団</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endParaRPr kumimoji="1" lang="en-US" altLang="ja-JP" sz="1000">
                      <a:latin typeface="+mn-ea"/>
                      <a:ea typeface="+mn-ea"/>
                    </a:endParaRPr>
                  </a:p>
                </xdr:txBody>
              </xdr:sp>
              <xdr:sp macro="" textlink="">
                <xdr:nvSpPr>
                  <xdr:cNvPr id="125" name="大かっこ 124"/>
                  <xdr:cNvSpPr/>
                </xdr:nvSpPr>
                <xdr:spPr>
                  <a:xfrm>
                    <a:off x="8017249" y="29164437"/>
                    <a:ext cx="1907865" cy="712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農薬の湖沼等における残留濃度分析の実施</a:t>
                    </a:r>
                  </a:p>
                </xdr:txBody>
              </xdr:sp>
            </xdr:grpSp>
            <xdr:sp macro="" textlink="">
              <xdr:nvSpPr>
                <xdr:cNvPr id="123" name="テキスト ボックス 122"/>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nvGrpSpPr>
            <xdr:cNvPr id="38" name="グループ化 37"/>
            <xdr:cNvGrpSpPr/>
          </xdr:nvGrpSpPr>
          <xdr:grpSpPr>
            <a:xfrm>
              <a:off x="1400175" y="31384874"/>
              <a:ext cx="8524875" cy="12792076"/>
              <a:chOff x="1400175" y="31384874"/>
              <a:chExt cx="8524875" cy="12792076"/>
            </a:xfrm>
          </xdr:grpSpPr>
          <xdr:grpSp>
            <xdr:nvGrpSpPr>
              <xdr:cNvPr id="39" name="グループ化 38"/>
              <xdr:cNvGrpSpPr/>
            </xdr:nvGrpSpPr>
            <xdr:grpSpPr>
              <a:xfrm>
                <a:off x="4419600" y="38757225"/>
                <a:ext cx="5457825" cy="866775"/>
                <a:chOff x="4295775" y="37252275"/>
                <a:chExt cx="5457825" cy="866775"/>
              </a:xfrm>
            </xdr:grpSpPr>
            <xdr:grpSp>
              <xdr:nvGrpSpPr>
                <xdr:cNvPr id="115" name="グループ化 44"/>
                <xdr:cNvGrpSpPr>
                  <a:grpSpLocks/>
                </xdr:cNvGrpSpPr>
              </xdr:nvGrpSpPr>
              <xdr:grpSpPr bwMode="auto">
                <a:xfrm>
                  <a:off x="4295775" y="37461825"/>
                  <a:ext cx="5457825" cy="657225"/>
                  <a:chOff x="4168588" y="28915500"/>
                  <a:chExt cx="4986905" cy="720197"/>
                </a:xfrm>
              </xdr:grpSpPr>
              <xdr:sp macro="" textlink="">
                <xdr:nvSpPr>
                  <xdr:cNvPr id="117" name="正方形/長方形 116"/>
                  <xdr:cNvSpPr/>
                </xdr:nvSpPr>
                <xdr:spPr>
                  <a:xfrm>
                    <a:off x="5221669" y="28946813"/>
                    <a:ext cx="2193194" cy="64713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I</a:t>
                    </a:r>
                    <a:r>
                      <a:rPr kumimoji="1" lang="ja-JP" altLang="en-US" sz="1000">
                        <a:latin typeface="+mn-ea"/>
                        <a:ea typeface="+mn-ea"/>
                      </a:rPr>
                      <a:t>．（株）三州社</a:t>
                    </a:r>
                    <a:endParaRPr kumimoji="1" lang="en-US" altLang="ja-JP" sz="1000">
                      <a:latin typeface="+mn-ea"/>
                      <a:ea typeface="+mn-ea"/>
                    </a:endParaRPr>
                  </a:p>
                  <a:p>
                    <a:pPr algn="ctr">
                      <a:lnSpc>
                        <a:spcPts val="1200"/>
                      </a:lnSpc>
                    </a:pPr>
                    <a:r>
                      <a:rPr kumimoji="1" lang="en-US" altLang="ja-JP" sz="1000">
                        <a:latin typeface="+mn-ea"/>
                        <a:ea typeface="+mn-ea"/>
                      </a:rPr>
                      <a:t>1.8</a:t>
                    </a:r>
                    <a:r>
                      <a:rPr kumimoji="1" lang="ja-JP" altLang="en-US" sz="1000">
                        <a:latin typeface="+mn-ea"/>
                        <a:ea typeface="+mn-ea"/>
                      </a:rPr>
                      <a:t>百万円</a:t>
                    </a:r>
                  </a:p>
                </xdr:txBody>
              </xdr:sp>
              <xdr:sp macro="" textlink="">
                <xdr:nvSpPr>
                  <xdr:cNvPr id="118" name="大かっこ 117"/>
                  <xdr:cNvSpPr/>
                </xdr:nvSpPr>
                <xdr:spPr>
                  <a:xfrm>
                    <a:off x="7458379" y="28915500"/>
                    <a:ext cx="1697114" cy="720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公園マニュアル及び優良事例集の印刷</a:t>
                    </a:r>
                    <a:endParaRPr lang="en-US" altLang="ja-JP" sz="1000">
                      <a:latin typeface="+mn-ea"/>
                      <a:ea typeface="+mn-ea"/>
                    </a:endParaRPr>
                  </a:p>
                </xdr:txBody>
              </xdr:sp>
              <xdr:cxnSp macro="">
                <xdr:nvCxnSpPr>
                  <xdr:cNvPr id="119" name="直線コネクタ 118"/>
                  <xdr:cNvCxnSpPr/>
                </xdr:nvCxnSpPr>
                <xdr:spPr>
                  <a:xfrm flipV="1">
                    <a:off x="4168588" y="29186879"/>
                    <a:ext cx="10443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16" name="テキスト ボックス 115"/>
                <xdr:cNvSpPr txBox="1"/>
              </xdr:nvSpPr>
              <xdr:spPr bwMode="auto">
                <a:xfrm>
                  <a:off x="5362575" y="37252275"/>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40" name="グループ化 39"/>
              <xdr:cNvGrpSpPr/>
            </xdr:nvGrpSpPr>
            <xdr:grpSpPr>
              <a:xfrm>
                <a:off x="1400175" y="31384874"/>
                <a:ext cx="8524875" cy="12792076"/>
                <a:chOff x="1400175" y="31384874"/>
                <a:chExt cx="8524875" cy="12792076"/>
              </a:xfrm>
            </xdr:grpSpPr>
            <xdr:grpSp>
              <xdr:nvGrpSpPr>
                <xdr:cNvPr id="41" name="グループ化 40"/>
                <xdr:cNvGrpSpPr/>
              </xdr:nvGrpSpPr>
              <xdr:grpSpPr>
                <a:xfrm>
                  <a:off x="4410075" y="37004453"/>
                  <a:ext cx="5514975" cy="1695622"/>
                  <a:chOff x="4400550" y="38518928"/>
                  <a:chExt cx="5514975" cy="1695622"/>
                </a:xfrm>
              </xdr:grpSpPr>
              <xdr:grpSp>
                <xdr:nvGrpSpPr>
                  <xdr:cNvPr id="104" name="グループ化 103"/>
                  <xdr:cNvGrpSpPr/>
                </xdr:nvGrpSpPr>
                <xdr:grpSpPr>
                  <a:xfrm>
                    <a:off x="4400550" y="38518928"/>
                    <a:ext cx="5467350" cy="1695622"/>
                    <a:chOff x="4295775" y="34470803"/>
                    <a:chExt cx="5467350" cy="1695622"/>
                  </a:xfrm>
                </xdr:grpSpPr>
                <xdr:sp macro="" textlink="">
                  <xdr:nvSpPr>
                    <xdr:cNvPr id="106" name="正方形/長方形 105"/>
                    <xdr:cNvSpPr/>
                  </xdr:nvSpPr>
                  <xdr:spPr bwMode="auto">
                    <a:xfrm>
                      <a:off x="5448299" y="34709100"/>
                      <a:ext cx="2590801"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G</a:t>
                      </a:r>
                      <a:r>
                        <a:rPr kumimoji="1" lang="ja-JP" altLang="en-US" sz="1000">
                          <a:latin typeface="ＭＳ Ｐゴシック" panose="020B0600070205080204" pitchFamily="50" charset="-128"/>
                          <a:ea typeface="ＭＳ Ｐゴシック" panose="020B0600070205080204" pitchFamily="50" charset="-128"/>
                        </a:rPr>
                        <a:t>．ハンティンドンライフサイエンス（株）</a:t>
                      </a:r>
                      <a:endParaRPr kumimoji="1" lang="en-US" altLang="ja-JP" sz="1000">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42.8</a:t>
                      </a:r>
                      <a:r>
                        <a:rPr kumimoji="1" lang="ja-JP" altLang="en-US" sz="1000">
                          <a:latin typeface="ＭＳ Ｐゴシック" panose="020B0600070205080204" pitchFamily="50" charset="-128"/>
                          <a:ea typeface="ＭＳ Ｐゴシック" panose="020B0600070205080204" pitchFamily="50" charset="-128"/>
                        </a:rPr>
                        <a:t>百万円</a:t>
                      </a:r>
                    </a:p>
                  </xdr:txBody>
                </xdr:sp>
                <xdr:cxnSp macro="">
                  <xdr:nvCxnSpPr>
                    <xdr:cNvPr id="107" name="直線コネクタ 106"/>
                    <xdr:cNvCxnSpPr/>
                  </xdr:nvCxnSpPr>
                  <xdr:spPr bwMode="auto">
                    <a:xfrm flipV="1">
                      <a:off x="4295775" y="34928175"/>
                      <a:ext cx="1143001"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8" name="グループ化 18"/>
                    <xdr:cNvGrpSpPr>
                      <a:grpSpLocks/>
                    </xdr:cNvGrpSpPr>
                  </xdr:nvGrpSpPr>
                  <xdr:grpSpPr bwMode="auto">
                    <a:xfrm>
                      <a:off x="5686425" y="35299650"/>
                      <a:ext cx="4076700" cy="866775"/>
                      <a:chOff x="5686425" y="35128200"/>
                      <a:chExt cx="4076700" cy="866775"/>
                    </a:xfrm>
                  </xdr:grpSpPr>
                  <xdr:cxnSp macro="">
                    <xdr:nvCxnSpPr>
                      <xdr:cNvPr id="110" name="直線コネクタ 109"/>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1" name="直線コネクタ 110"/>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2" name="テキスト ボックス 111"/>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113" name="正方形/長方形 112"/>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H</a:t>
                        </a:r>
                        <a:r>
                          <a:rPr kumimoji="1" lang="ja-JP" altLang="en-US" sz="1000">
                            <a:latin typeface="+mn-ea"/>
                            <a:ea typeface="+mn-ea"/>
                          </a:rPr>
                          <a:t>．（株）セイシン企業</a:t>
                        </a:r>
                        <a:endParaRPr kumimoji="1" lang="en-US" altLang="ja-JP" sz="1000">
                          <a:latin typeface="+mn-ea"/>
                          <a:ea typeface="+mn-ea"/>
                        </a:endParaRPr>
                      </a:p>
                      <a:p>
                        <a:pPr algn="ctr">
                          <a:lnSpc>
                            <a:spcPts val="1200"/>
                          </a:lnSpc>
                        </a:pPr>
                        <a:r>
                          <a:rPr kumimoji="1" lang="en-US" altLang="ja-JP" sz="1000">
                            <a:latin typeface="+mn-ea"/>
                            <a:ea typeface="+mn-ea"/>
                          </a:rPr>
                          <a:t>0.2</a:t>
                        </a:r>
                        <a:r>
                          <a:rPr kumimoji="1" lang="ja-JP" altLang="en-US" sz="1000">
                            <a:latin typeface="+mn-ea"/>
                            <a:ea typeface="+mn-ea"/>
                          </a:rPr>
                          <a:t>百万円</a:t>
                        </a:r>
                      </a:p>
                    </xdr:txBody>
                  </xdr:sp>
                  <xdr:sp macro="" textlink="">
                    <xdr:nvSpPr>
                      <xdr:cNvPr id="114" name="大かっこ 113"/>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被験物質の微粉化業務</a:t>
                        </a:r>
                        <a:endParaRPr lang="en-US" altLang="ja-JP" sz="1000">
                          <a:latin typeface="+mn-ea"/>
                          <a:ea typeface="+mn-ea"/>
                        </a:endParaRPr>
                      </a:p>
                    </xdr:txBody>
                  </xdr:sp>
                </xdr:grpSp>
                <xdr:sp macro="" textlink="">
                  <xdr:nvSpPr>
                    <xdr:cNvPr id="109" name="テキスト ボックス 108"/>
                    <xdr:cNvSpPr txBox="1"/>
                  </xdr:nvSpPr>
                  <xdr:spPr bwMode="auto">
                    <a:xfrm>
                      <a:off x="5362575" y="34470803"/>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sp macro="" textlink="">
                <xdr:nvSpPr>
                  <xdr:cNvPr id="105" name="大かっこ 104"/>
                  <xdr:cNvSpPr/>
                </xdr:nvSpPr>
                <xdr:spPr bwMode="auto">
                  <a:xfrm>
                    <a:off x="8229600" y="38738175"/>
                    <a:ext cx="1685925" cy="657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吸入毒性試験の実施</a:t>
                    </a:r>
                  </a:p>
                </xdr:txBody>
              </xdr:sp>
            </xdr:grpSp>
            <xdr:grpSp>
              <xdr:nvGrpSpPr>
                <xdr:cNvPr id="42" name="グループ化 41"/>
                <xdr:cNvGrpSpPr/>
              </xdr:nvGrpSpPr>
              <xdr:grpSpPr>
                <a:xfrm>
                  <a:off x="1400175" y="31384874"/>
                  <a:ext cx="8515350" cy="12792076"/>
                  <a:chOff x="1400175" y="31384874"/>
                  <a:chExt cx="8515350" cy="12792076"/>
                </a:xfrm>
              </xdr:grpSpPr>
              <xdr:grpSp>
                <xdr:nvGrpSpPr>
                  <xdr:cNvPr id="43" name="グループ化 42"/>
                  <xdr:cNvGrpSpPr/>
                </xdr:nvGrpSpPr>
                <xdr:grpSpPr>
                  <a:xfrm>
                    <a:off x="4410075" y="34490025"/>
                    <a:ext cx="5467350" cy="2486040"/>
                    <a:chOff x="4410075" y="34490025"/>
                    <a:chExt cx="5467350" cy="2486040"/>
                  </a:xfrm>
                </xdr:grpSpPr>
                <xdr:grpSp>
                  <xdr:nvGrpSpPr>
                    <xdr:cNvPr id="88" name="グループ化 150"/>
                    <xdr:cNvGrpSpPr>
                      <a:grpSpLocks/>
                    </xdr:cNvGrpSpPr>
                  </xdr:nvGrpSpPr>
                  <xdr:grpSpPr bwMode="auto">
                    <a:xfrm>
                      <a:off x="4410075" y="34490025"/>
                      <a:ext cx="5457825" cy="971550"/>
                      <a:chOff x="3981446" y="29292388"/>
                      <a:chExt cx="5495930" cy="1093857"/>
                    </a:xfrm>
                  </xdr:grpSpPr>
                  <xdr:sp macro="" textlink="">
                    <xdr:nvSpPr>
                      <xdr:cNvPr id="101" name="正方形/長方形 100"/>
                      <xdr:cNvSpPr/>
                    </xdr:nvSpPr>
                    <xdr:spPr>
                      <a:xfrm>
                        <a:off x="5161201" y="29399629"/>
                        <a:ext cx="2388284" cy="6327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a:t>
                        </a:r>
                        <a:r>
                          <a:rPr kumimoji="1" lang="ja-JP" altLang="en-US" sz="1000">
                            <a:latin typeface="+mn-ea"/>
                            <a:ea typeface="+mn-ea"/>
                          </a:rPr>
                          <a:t>．（独）農業環境技術研究所</a:t>
                        </a:r>
                        <a:endParaRPr kumimoji="1" lang="en-US" altLang="ja-JP" sz="1000">
                          <a:latin typeface="+mn-ea"/>
                          <a:ea typeface="+mn-ea"/>
                        </a:endParaRPr>
                      </a:p>
                      <a:p>
                        <a:pPr algn="ctr">
                          <a:lnSpc>
                            <a:spcPts val="1200"/>
                          </a:lnSpc>
                        </a:pPr>
                        <a:r>
                          <a:rPr kumimoji="1" lang="en-US" altLang="ja-JP" sz="1000">
                            <a:latin typeface="+mn-ea"/>
                            <a:ea typeface="+mn-ea"/>
                          </a:rPr>
                          <a:t>4</a:t>
                        </a:r>
                        <a:r>
                          <a:rPr kumimoji="1" lang="ja-JP" altLang="en-US" sz="1000">
                            <a:latin typeface="+mn-ea"/>
                            <a:ea typeface="+mn-ea"/>
                          </a:rPr>
                          <a:t>百万円</a:t>
                        </a:r>
                        <a:endParaRPr kumimoji="1" lang="en-US" altLang="ja-JP" sz="1000">
                          <a:latin typeface="+mn-ea"/>
                          <a:ea typeface="+mn-ea"/>
                        </a:endParaRPr>
                      </a:p>
                    </xdr:txBody>
                  </xdr:sp>
                  <xdr:sp macro="" textlink="">
                    <xdr:nvSpPr>
                      <xdr:cNvPr id="102" name="大かっこ 101"/>
                      <xdr:cNvSpPr/>
                    </xdr:nvSpPr>
                    <xdr:spPr>
                      <a:xfrm>
                        <a:off x="7597442" y="29292388"/>
                        <a:ext cx="1879934" cy="1093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nSpc>
                            <a:spcPts val="1200"/>
                          </a:lnSpc>
                        </a:pPr>
                        <a:r>
                          <a:rPr lang="ja-JP" altLang="en-US" sz="1000">
                            <a:latin typeface="+mn-ea"/>
                            <a:ea typeface="+mn-ea"/>
                          </a:rPr>
                          <a:t>無人ヘリコプターで散布される農薬の飛散動態のシミュレーションモデルの確立</a:t>
                        </a:r>
                      </a:p>
                    </xdr:txBody>
                  </xdr:sp>
                  <xdr:cxnSp macro="">
                    <xdr:nvCxnSpPr>
                      <xdr:cNvPr id="103" name="直線コネクタ 102"/>
                      <xdr:cNvCxnSpPr/>
                    </xdr:nvCxnSpPr>
                    <xdr:spPr bwMode="auto">
                      <a:xfrm flipV="1">
                        <a:off x="3981446" y="29603387"/>
                        <a:ext cx="117975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9" name="グループ化 179"/>
                    <xdr:cNvGrpSpPr>
                      <a:grpSpLocks/>
                    </xdr:cNvGrpSpPr>
                  </xdr:nvGrpSpPr>
                  <xdr:grpSpPr bwMode="auto">
                    <a:xfrm>
                      <a:off x="5800725" y="35156787"/>
                      <a:ext cx="4076700" cy="981075"/>
                      <a:chOff x="5686425" y="35128200"/>
                      <a:chExt cx="4076700" cy="983305"/>
                    </a:xfrm>
                  </xdr:grpSpPr>
                  <xdr:cxnSp macro="">
                    <xdr:nvCxnSpPr>
                      <xdr:cNvPr id="96" name="直線コネクタ 95"/>
                      <xdr:cNvCxnSpPr/>
                    </xdr:nvCxnSpPr>
                    <xdr:spPr>
                      <a:xfrm>
                        <a:off x="5686425" y="35128200"/>
                        <a:ext cx="0" cy="47733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7" name="直線コネクタ 96"/>
                      <xdr:cNvCxnSpPr/>
                    </xdr:nvCxnSpPr>
                    <xdr:spPr bwMode="auto">
                      <a:xfrm>
                        <a:off x="5686425" y="35605533"/>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8" name="テキスト ボックス 97"/>
                      <xdr:cNvSpPr txBox="1"/>
                    </xdr:nvSpPr>
                    <xdr:spPr bwMode="auto">
                      <a:xfrm>
                        <a:off x="6143625" y="35175933"/>
                        <a:ext cx="1257300" cy="24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99" name="正方形/長方形 98"/>
                      <xdr:cNvSpPr/>
                    </xdr:nvSpPr>
                    <xdr:spPr bwMode="auto">
                      <a:xfrm>
                        <a:off x="6229350" y="35405053"/>
                        <a:ext cx="1638300" cy="59189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E</a:t>
                        </a:r>
                        <a:r>
                          <a:rPr kumimoji="1" lang="ja-JP" altLang="en-US" sz="1000">
                            <a:latin typeface="+mn-ea"/>
                            <a:ea typeface="+mn-ea"/>
                          </a:rPr>
                          <a:t>．（株）数理計画</a:t>
                        </a:r>
                        <a:endParaRPr kumimoji="1" lang="en-US" altLang="ja-JP" sz="1000">
                          <a:latin typeface="+mn-ea"/>
                          <a:ea typeface="+mn-ea"/>
                        </a:endParaRPr>
                      </a:p>
                      <a:p>
                        <a:pPr algn="ctr">
                          <a:lnSpc>
                            <a:spcPts val="1200"/>
                          </a:lnSpc>
                        </a:pPr>
                        <a:r>
                          <a:rPr kumimoji="1" lang="en-US" altLang="ja-JP" sz="1000">
                            <a:latin typeface="+mn-ea"/>
                            <a:ea typeface="+mn-ea"/>
                          </a:rPr>
                          <a:t>0.9</a:t>
                        </a:r>
                        <a:r>
                          <a:rPr kumimoji="1" lang="ja-JP" altLang="en-US" sz="1000">
                            <a:latin typeface="+mn-ea"/>
                            <a:ea typeface="+mn-ea"/>
                          </a:rPr>
                          <a:t>百万円</a:t>
                        </a:r>
                      </a:p>
                    </xdr:txBody>
                  </xdr:sp>
                  <xdr:sp macro="" textlink="">
                    <xdr:nvSpPr>
                      <xdr:cNvPr id="100" name="大かっこ 99"/>
                      <xdr:cNvSpPr/>
                    </xdr:nvSpPr>
                    <xdr:spPr bwMode="auto">
                      <a:xfrm>
                        <a:off x="7905750" y="35452786"/>
                        <a:ext cx="1857375" cy="658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シミュレーションモデルに適合した計算ソフトの構築</a:t>
                        </a:r>
                      </a:p>
                    </xdr:txBody>
                  </xdr:sp>
                </xdr:grpSp>
                <xdr:grpSp>
                  <xdr:nvGrpSpPr>
                    <xdr:cNvPr id="90" name="グループ化 179"/>
                    <xdr:cNvGrpSpPr>
                      <a:grpSpLocks/>
                    </xdr:cNvGrpSpPr>
                  </xdr:nvGrpSpPr>
                  <xdr:grpSpPr bwMode="auto">
                    <a:xfrm>
                      <a:off x="5800725" y="35642557"/>
                      <a:ext cx="4076700" cy="1333508"/>
                      <a:chOff x="5686425" y="34784513"/>
                      <a:chExt cx="4076700" cy="1336539"/>
                    </a:xfrm>
                  </xdr:grpSpPr>
                  <xdr:cxnSp macro="">
                    <xdr:nvCxnSpPr>
                      <xdr:cNvPr id="91" name="直線コネクタ 90"/>
                      <xdr:cNvCxnSpPr/>
                    </xdr:nvCxnSpPr>
                    <xdr:spPr>
                      <a:xfrm>
                        <a:off x="5686425" y="34784513"/>
                        <a:ext cx="0" cy="82102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2" name="直線コネクタ 91"/>
                      <xdr:cNvCxnSpPr/>
                    </xdr:nvCxnSpPr>
                    <xdr:spPr bwMode="auto">
                      <a:xfrm>
                        <a:off x="5686425" y="35605533"/>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テキスト ボックス 92"/>
                      <xdr:cNvSpPr txBox="1"/>
                    </xdr:nvSpPr>
                    <xdr:spPr bwMode="auto">
                      <a:xfrm>
                        <a:off x="6143625" y="35175933"/>
                        <a:ext cx="1257300" cy="24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94" name="正方形/長方形 93"/>
                      <xdr:cNvSpPr/>
                    </xdr:nvSpPr>
                    <xdr:spPr bwMode="auto">
                      <a:xfrm>
                        <a:off x="6229350" y="35405053"/>
                        <a:ext cx="1638300" cy="59189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F</a:t>
                        </a:r>
                        <a:r>
                          <a:rPr kumimoji="1" lang="ja-JP" altLang="en-US" sz="1000">
                            <a:latin typeface="+mn-ea"/>
                            <a:ea typeface="+mn-ea"/>
                          </a:rPr>
                          <a:t>．（株）数理計画</a:t>
                        </a:r>
                        <a:endParaRPr kumimoji="1" lang="en-US" altLang="ja-JP" sz="1000">
                          <a:latin typeface="+mn-ea"/>
                          <a:ea typeface="+mn-ea"/>
                        </a:endParaRPr>
                      </a:p>
                      <a:p>
                        <a:pPr algn="ctr">
                          <a:lnSpc>
                            <a:spcPts val="1200"/>
                          </a:lnSpc>
                        </a:pPr>
                        <a:r>
                          <a:rPr kumimoji="1" lang="en-US" altLang="ja-JP" sz="1000">
                            <a:latin typeface="+mn-ea"/>
                            <a:ea typeface="+mn-ea"/>
                          </a:rPr>
                          <a:t>0.4</a:t>
                        </a:r>
                        <a:r>
                          <a:rPr kumimoji="1" lang="ja-JP" altLang="en-US" sz="1000">
                            <a:latin typeface="+mn-ea"/>
                            <a:ea typeface="+mn-ea"/>
                          </a:rPr>
                          <a:t>百万円</a:t>
                        </a:r>
                      </a:p>
                    </xdr:txBody>
                  </xdr:sp>
                  <xdr:sp macro="" textlink="">
                    <xdr:nvSpPr>
                      <xdr:cNvPr id="95" name="大かっこ 94"/>
                      <xdr:cNvSpPr/>
                    </xdr:nvSpPr>
                    <xdr:spPr bwMode="auto">
                      <a:xfrm>
                        <a:off x="7905750" y="35462333"/>
                        <a:ext cx="1857375" cy="6587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シミュレーションソフトの操作マニュアルの作成業務</a:t>
                        </a:r>
                      </a:p>
                    </xdr:txBody>
                  </xdr:sp>
                </xdr:grpSp>
              </xdr:grpSp>
              <xdr:grpSp>
                <xdr:nvGrpSpPr>
                  <xdr:cNvPr id="44" name="グループ化 43"/>
                  <xdr:cNvGrpSpPr/>
                </xdr:nvGrpSpPr>
                <xdr:grpSpPr>
                  <a:xfrm>
                    <a:off x="1400175" y="31384874"/>
                    <a:ext cx="8515350" cy="12792076"/>
                    <a:chOff x="1400175" y="31384874"/>
                    <a:chExt cx="8515350" cy="12792076"/>
                  </a:xfrm>
                </xdr:grpSpPr>
                <xdr:grpSp>
                  <xdr:nvGrpSpPr>
                    <xdr:cNvPr id="45" name="グループ化 44"/>
                    <xdr:cNvGrpSpPr/>
                  </xdr:nvGrpSpPr>
                  <xdr:grpSpPr>
                    <a:xfrm>
                      <a:off x="4410075" y="33299400"/>
                      <a:ext cx="5486400" cy="1123950"/>
                      <a:chOff x="4410075" y="35728275"/>
                      <a:chExt cx="5486400" cy="1123950"/>
                    </a:xfrm>
                  </xdr:grpSpPr>
                  <xdr:cxnSp macro="">
                    <xdr:nvCxnSpPr>
                      <xdr:cNvPr id="82" name="直線コネクタ 81"/>
                      <xdr:cNvCxnSpPr/>
                    </xdr:nvCxnSpPr>
                    <xdr:spPr bwMode="auto">
                      <a:xfrm>
                        <a:off x="4410075" y="36090225"/>
                        <a:ext cx="11906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3" name="グループ化 164"/>
                      <xdr:cNvGrpSpPr>
                        <a:grpSpLocks/>
                      </xdr:cNvGrpSpPr>
                    </xdr:nvGrpSpPr>
                    <xdr:grpSpPr bwMode="auto">
                      <a:xfrm>
                        <a:off x="5524500" y="35728275"/>
                        <a:ext cx="4371975" cy="1123950"/>
                        <a:chOff x="5514972" y="28948833"/>
                        <a:chExt cx="4400554" cy="1255261"/>
                      </a:xfrm>
                    </xdr:grpSpPr>
                    <xdr:grpSp>
                      <xdr:nvGrpSpPr>
                        <xdr:cNvPr id="84" name="グループ化 140"/>
                        <xdr:cNvGrpSpPr>
                          <a:grpSpLocks/>
                        </xdr:cNvGrpSpPr>
                      </xdr:nvGrpSpPr>
                      <xdr:grpSpPr bwMode="auto">
                        <a:xfrm>
                          <a:off x="5600697" y="28970106"/>
                          <a:ext cx="4314829" cy="1233988"/>
                          <a:chOff x="5600697" y="29036781"/>
                          <a:chExt cx="4314829" cy="1233988"/>
                        </a:xfrm>
                      </xdr:grpSpPr>
                      <xdr:sp macro="" textlink="">
                        <xdr:nvSpPr>
                          <xdr:cNvPr id="86" name="正方形/長方形 85"/>
                          <xdr:cNvSpPr/>
                        </xdr:nvSpPr>
                        <xdr:spPr>
                          <a:xfrm>
                            <a:off x="5601258" y="29260177"/>
                            <a:ext cx="2339292" cy="6063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C</a:t>
                            </a:r>
                            <a:r>
                              <a:rPr kumimoji="1" lang="ja-JP" altLang="en-US" sz="1000">
                                <a:latin typeface="+mn-ea"/>
                                <a:ea typeface="+mn-ea"/>
                              </a:rPr>
                              <a:t>．（一財）残留農薬研究所</a:t>
                            </a:r>
                            <a:endParaRPr kumimoji="1" lang="en-US" altLang="ja-JP" sz="1000">
                              <a:latin typeface="+mn-ea"/>
                              <a:ea typeface="+mn-ea"/>
                            </a:endParaRPr>
                          </a:p>
                          <a:p>
                            <a:pPr algn="ctr">
                              <a:lnSpc>
                                <a:spcPts val="1200"/>
                              </a:lnSpc>
                            </a:pPr>
                            <a:r>
                              <a:rPr kumimoji="1" lang="en-US" altLang="ja-JP" sz="1000">
                                <a:latin typeface="+mn-ea"/>
                                <a:ea typeface="+mn-ea"/>
                              </a:rPr>
                              <a:t>5</a:t>
                            </a:r>
                            <a:r>
                              <a:rPr kumimoji="1" lang="ja-JP" altLang="en-US" sz="1000">
                                <a:latin typeface="+mn-ea"/>
                                <a:ea typeface="+mn-ea"/>
                              </a:rPr>
                              <a:t>百万円</a:t>
                            </a:r>
                            <a:endParaRPr kumimoji="1" lang="en-US" altLang="ja-JP" sz="1000">
                              <a:latin typeface="+mn-ea"/>
                              <a:ea typeface="+mn-ea"/>
                            </a:endParaRPr>
                          </a:p>
                        </xdr:txBody>
                      </xdr:sp>
                      <xdr:sp macro="" textlink="">
                        <xdr:nvSpPr>
                          <xdr:cNvPr id="87" name="大かっこ 86"/>
                          <xdr:cNvSpPr/>
                        </xdr:nvSpPr>
                        <xdr:spPr>
                          <a:xfrm>
                            <a:off x="8007661" y="29036783"/>
                            <a:ext cx="1907865" cy="1233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農薬の大気経由による影響評価事業に係る</a:t>
                            </a:r>
                            <a:r>
                              <a:rPr lang="ja-JP" altLang="ja-JP" sz="1000">
                                <a:solidFill>
                                  <a:schemeClr val="tx1"/>
                                </a:solidFill>
                                <a:effectLst/>
                                <a:latin typeface="+mn-lt"/>
                                <a:ea typeface="+mn-ea"/>
                                <a:cs typeface="+mn-cs"/>
                              </a:rPr>
                              <a:t>検討会の設置</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運営</a:t>
                            </a:r>
                            <a:r>
                              <a:rPr lang="ja-JP" altLang="en-US" sz="1000">
                                <a:solidFill>
                                  <a:schemeClr val="tx1"/>
                                </a:solidFill>
                                <a:effectLst/>
                                <a:latin typeface="+mn-lt"/>
                                <a:ea typeface="+mn-ea"/>
                                <a:cs typeface="+mn-cs"/>
                              </a:rPr>
                              <a:t>等</a:t>
                            </a:r>
                          </a:p>
                        </xdr:txBody>
                      </xdr:sp>
                    </xdr:grpSp>
                    <xdr:sp macro="" textlink="">
                      <xdr:nvSpPr>
                        <xdr:cNvPr id="85" name="テキスト ボックス 84"/>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nvGrpSpPr>
                    <xdr:cNvPr id="46" name="グループ化 45"/>
                    <xdr:cNvGrpSpPr/>
                  </xdr:nvGrpSpPr>
                  <xdr:grpSpPr>
                    <a:xfrm>
                      <a:off x="1400175" y="31384874"/>
                      <a:ext cx="8515350" cy="12792076"/>
                      <a:chOff x="1400175" y="31384874"/>
                      <a:chExt cx="8515350" cy="12792076"/>
                    </a:xfrm>
                  </xdr:grpSpPr>
                  <xdr:grpSp>
                    <xdr:nvGrpSpPr>
                      <xdr:cNvPr id="47" name="グループ化 124"/>
                      <xdr:cNvGrpSpPr>
                        <a:grpSpLocks/>
                      </xdr:cNvGrpSpPr>
                    </xdr:nvGrpSpPr>
                    <xdr:grpSpPr bwMode="auto">
                      <a:xfrm>
                        <a:off x="5686425" y="32280225"/>
                        <a:ext cx="4076700" cy="866775"/>
                        <a:chOff x="5686425" y="35128200"/>
                        <a:chExt cx="4076700" cy="866775"/>
                      </a:xfrm>
                    </xdr:grpSpPr>
                    <xdr:cxnSp macro="">
                      <xdr:nvCxnSpPr>
                        <xdr:cNvPr id="77" name="直線コネクタ 76"/>
                        <xdr:cNvCxnSpPr/>
                      </xdr:nvCxnSpPr>
                      <xdr:spPr>
                        <a:xfrm>
                          <a:off x="5686425" y="35128200"/>
                          <a:ext cx="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コネクタ 77"/>
                        <xdr:cNvCxnSpPr/>
                      </xdr:nvCxnSpPr>
                      <xdr:spPr bwMode="auto">
                        <a:xfrm>
                          <a:off x="5686425" y="35604450"/>
                          <a:ext cx="542925"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80" name="正方形/長方形 79"/>
                        <xdr:cNvSpPr/>
                      </xdr:nvSpPr>
                      <xdr:spPr bwMode="auto">
                        <a:xfrm>
                          <a:off x="6229350" y="35404425"/>
                          <a:ext cx="16383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．平成理研（株）</a:t>
                          </a:r>
                          <a:endParaRPr kumimoji="1" lang="en-US" altLang="ja-JP" sz="1000">
                            <a:latin typeface="+mn-ea"/>
                            <a:ea typeface="+mn-ea"/>
                          </a:endParaRPr>
                        </a:p>
                        <a:p>
                          <a:pPr algn="ctr">
                            <a:lnSpc>
                              <a:spcPts val="1200"/>
                            </a:lnSpc>
                          </a:pPr>
                          <a:r>
                            <a:rPr kumimoji="1" lang="en-US" altLang="ja-JP" sz="1000">
                              <a:latin typeface="+mn-ea"/>
                              <a:ea typeface="+mn-ea"/>
                            </a:rPr>
                            <a:t>6</a:t>
                          </a:r>
                          <a:r>
                            <a:rPr kumimoji="1" lang="ja-JP" altLang="en-US" sz="1000">
                              <a:latin typeface="+mn-ea"/>
                              <a:ea typeface="+mn-ea"/>
                            </a:rPr>
                            <a:t>百万円</a:t>
                          </a:r>
                        </a:p>
                      </xdr:txBody>
                    </xdr:sp>
                    <xdr:sp macro="" textlink="">
                      <xdr:nvSpPr>
                        <xdr:cNvPr id="81" name="大かっこ 80"/>
                        <xdr:cNvSpPr/>
                      </xdr:nvSpPr>
                      <xdr:spPr bwMode="auto">
                        <a:xfrm>
                          <a:off x="7905750" y="35461575"/>
                          <a:ext cx="18573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土壌及び水質の農薬分析業務</a:t>
                          </a:r>
                        </a:p>
                      </xdr:txBody>
                    </xdr:sp>
                  </xdr:grpSp>
                  <xdr:grpSp>
                    <xdr:nvGrpSpPr>
                      <xdr:cNvPr id="48" name="グループ化 47"/>
                      <xdr:cNvGrpSpPr/>
                    </xdr:nvGrpSpPr>
                    <xdr:grpSpPr>
                      <a:xfrm>
                        <a:off x="1400175" y="31384874"/>
                        <a:ext cx="8515350" cy="12792076"/>
                        <a:chOff x="1400175" y="31384874"/>
                        <a:chExt cx="8515350" cy="12792076"/>
                      </a:xfrm>
                    </xdr:grpSpPr>
                    <xdr:grpSp>
                      <xdr:nvGrpSpPr>
                        <xdr:cNvPr id="49" name="グループ化 48"/>
                        <xdr:cNvGrpSpPr/>
                      </xdr:nvGrpSpPr>
                      <xdr:grpSpPr>
                        <a:xfrm>
                          <a:off x="1400175" y="31384874"/>
                          <a:ext cx="8515350" cy="12792076"/>
                          <a:chOff x="1400175" y="31384874"/>
                          <a:chExt cx="8515350" cy="12792076"/>
                        </a:xfrm>
                      </xdr:grpSpPr>
                      <xdr:grpSp>
                        <xdr:nvGrpSpPr>
                          <xdr:cNvPr id="51" name="グループ化 50"/>
                          <xdr:cNvGrpSpPr/>
                        </xdr:nvGrpSpPr>
                        <xdr:grpSpPr>
                          <a:xfrm>
                            <a:off x="1400175" y="31384874"/>
                            <a:ext cx="8486775" cy="11325226"/>
                            <a:chOff x="1400175" y="33813749"/>
                            <a:chExt cx="8486775" cy="11325226"/>
                          </a:xfrm>
                        </xdr:grpSpPr>
                        <xdr:grpSp>
                          <xdr:nvGrpSpPr>
                            <xdr:cNvPr id="65" name="グループ化 148"/>
                            <xdr:cNvGrpSpPr>
                              <a:grpSpLocks/>
                            </xdr:cNvGrpSpPr>
                          </xdr:nvGrpSpPr>
                          <xdr:grpSpPr bwMode="auto">
                            <a:xfrm>
                              <a:off x="1400175" y="33813749"/>
                              <a:ext cx="3009900" cy="11325226"/>
                              <a:chOff x="1369094" y="29254853"/>
                              <a:chExt cx="3036426" cy="11754679"/>
                            </a:xfrm>
                          </xdr:grpSpPr>
                          <xdr:grpSp>
                            <xdr:nvGrpSpPr>
                              <xdr:cNvPr id="72" name="グループ化 139"/>
                              <xdr:cNvGrpSpPr>
                                <a:grpSpLocks/>
                              </xdr:cNvGrpSpPr>
                            </xdr:nvGrpSpPr>
                            <xdr:grpSpPr bwMode="auto">
                              <a:xfrm>
                                <a:off x="1369094" y="29254853"/>
                                <a:ext cx="3036426" cy="11754679"/>
                                <a:chOff x="1369094" y="29254853"/>
                                <a:chExt cx="3036426" cy="11754679"/>
                              </a:xfrm>
                            </xdr:grpSpPr>
                            <xdr:sp macro="" textlink="">
                              <xdr:nvSpPr>
                                <xdr:cNvPr id="74" name="正方形/長方形 73"/>
                                <xdr:cNvSpPr/>
                              </xdr:nvSpPr>
                              <xdr:spPr>
                                <a:xfrm>
                                  <a:off x="1455574" y="29254853"/>
                                  <a:ext cx="2536761" cy="12654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103</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sp macro="" textlink="">
                              <xdr:nvSpPr>
                                <xdr:cNvPr id="75" name="大かっこ 74"/>
                                <xdr:cNvSpPr/>
                              </xdr:nvSpPr>
                              <xdr:spPr>
                                <a:xfrm>
                                  <a:off x="1369094" y="30569716"/>
                                  <a:ext cx="2949946" cy="4112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農薬による生物多様性への影響評価手法の調査及び検討</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ja-JP" sz="1000">
                                      <a:solidFill>
                                        <a:schemeClr val="tx1"/>
                                      </a:solidFill>
                                      <a:effectLst/>
                                      <a:latin typeface="+mn-ea"/>
                                      <a:ea typeface="+mn-ea"/>
                                      <a:cs typeface="+mn-cs"/>
                                    </a:rPr>
                                    <a:t>農薬の大気経由による影響評価事業に係る検討会の設置、運営等</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無人ヘリコプターで散布される農薬の飛散動態のシミュレーションモデルの確立</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吸入毒性試験の実施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公園マニュアル及び優良事例集の印刷等</a:t>
                                  </a:r>
                                  <a:endParaRPr lang="ja-JP" altLang="ja-JP" sz="1000">
                                    <a:effectLst/>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農薬の湖沼等における残留濃度分析の実施</a:t>
                                  </a:r>
                                  <a:endParaRPr lang="en-US" altLang="ja-JP" sz="100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b="0" i="0" baseline="0">
                                      <a:solidFill>
                                        <a:schemeClr val="tx1"/>
                                      </a:solidFill>
                                      <a:effectLst/>
                                      <a:latin typeface="+mn-ea"/>
                                      <a:ea typeface="+mn-ea"/>
                                      <a:cs typeface="+mn-cs"/>
                                    </a:rPr>
                                    <a:t>水域生態リスクの新たな評価手法確立のための試験解析調査の実施</a:t>
                                  </a:r>
                                  <a:endParaRPr lang="en-US" altLang="ja-JP" sz="1000" b="0" i="0" baseline="0">
                                    <a:solidFill>
                                      <a:schemeClr val="tx1"/>
                                    </a:solidFill>
                                    <a:effectLst/>
                                    <a:latin typeface="+mn-ea"/>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ja-JP" sz="1000">
                                      <a:solidFill>
                                        <a:schemeClr val="tx1"/>
                                      </a:solidFill>
                                      <a:effectLst/>
                                      <a:latin typeface="+mn-ea"/>
                                      <a:ea typeface="+mn-ea"/>
                                      <a:cs typeface="+mn-cs"/>
                                    </a:rPr>
                                    <a:t>無人ヘリコプターで散布される農薬のモニタリング調査</a:t>
                                  </a:r>
                                  <a:endParaRPr lang="ja-JP" altLang="ja-JP" sz="1000">
                                    <a:effectLst/>
                                    <a:latin typeface="+mn-ea"/>
                                    <a:ea typeface="+mn-ea"/>
                                  </a:endParaRPr>
                                </a:p>
                              </xdr:txBody>
                            </xdr:sp>
                            <xdr:cxnSp macro="">
                              <xdr:nvCxnSpPr>
                                <xdr:cNvPr id="76" name="直線コネクタ 75"/>
                                <xdr:cNvCxnSpPr/>
                              </xdr:nvCxnSpPr>
                              <xdr:spPr>
                                <a:xfrm>
                                  <a:off x="4405520" y="29927114"/>
                                  <a:ext cx="0" cy="11082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3" name="大かっこ 72"/>
                              <xdr:cNvSpPr/>
                            </xdr:nvSpPr>
                            <xdr:spPr>
                              <a:xfrm>
                                <a:off x="1599709" y="29828252"/>
                                <a:ext cx="2219666" cy="622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各事業実施事業者との契約事業の進行管理及び全体統括</a:t>
                                </a:r>
                                <a:endParaRPr lang="en-US" altLang="ja-JP" sz="1000"/>
                              </a:p>
                            </xdr:txBody>
                          </xdr:sp>
                        </xdr:grpSp>
                        <xdr:grpSp>
                          <xdr:nvGrpSpPr>
                            <xdr:cNvPr id="66" name="グループ化 164"/>
                            <xdr:cNvGrpSpPr>
                              <a:grpSpLocks/>
                            </xdr:cNvGrpSpPr>
                          </xdr:nvGrpSpPr>
                          <xdr:grpSpPr bwMode="auto">
                            <a:xfrm>
                              <a:off x="5514975" y="33937582"/>
                              <a:ext cx="4371975" cy="914400"/>
                              <a:chOff x="5514972" y="28948833"/>
                              <a:chExt cx="4400554" cy="1021229"/>
                            </a:xfrm>
                          </xdr:grpSpPr>
                          <xdr:grpSp>
                            <xdr:nvGrpSpPr>
                              <xdr:cNvPr id="68" name="グループ化 140"/>
                              <xdr:cNvGrpSpPr>
                                <a:grpSpLocks/>
                              </xdr:cNvGrpSpPr>
                            </xdr:nvGrpSpPr>
                            <xdr:grpSpPr bwMode="auto">
                              <a:xfrm>
                                <a:off x="5601258" y="28970108"/>
                                <a:ext cx="4314268" cy="999954"/>
                                <a:chOff x="5601258" y="29036783"/>
                                <a:chExt cx="4314268" cy="999954"/>
                              </a:xfrm>
                            </xdr:grpSpPr>
                            <xdr:sp macro="" textlink="">
                              <xdr:nvSpPr>
                                <xdr:cNvPr id="70" name="正方形/長方形 69"/>
                                <xdr:cNvSpPr/>
                              </xdr:nvSpPr>
                              <xdr:spPr>
                                <a:xfrm>
                                  <a:off x="5601258" y="29260177"/>
                                  <a:ext cx="2339292" cy="60635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A</a:t>
                                  </a:r>
                                  <a:r>
                                    <a:rPr kumimoji="1" lang="ja-JP" altLang="en-US" sz="1000">
                                      <a:latin typeface="+mn-ea"/>
                                      <a:ea typeface="+mn-ea"/>
                                    </a:rPr>
                                    <a:t>．（独）国立環境研究所</a:t>
                                  </a:r>
                                  <a:endParaRPr kumimoji="1" lang="en-US" altLang="ja-JP" sz="1000">
                                    <a:latin typeface="+mn-ea"/>
                                    <a:ea typeface="+mn-ea"/>
                                  </a:endParaRPr>
                                </a:p>
                                <a:p>
                                  <a:pPr algn="ctr">
                                    <a:lnSpc>
                                      <a:spcPts val="1200"/>
                                    </a:lnSpc>
                                  </a:pPr>
                                  <a:r>
                                    <a:rPr kumimoji="1" lang="en-US" altLang="ja-JP" sz="1000">
                                      <a:latin typeface="+mn-ea"/>
                                      <a:ea typeface="+mn-ea"/>
                                    </a:rPr>
                                    <a:t>19</a:t>
                                  </a:r>
                                  <a:r>
                                    <a:rPr kumimoji="1" lang="ja-JP" altLang="en-US" sz="1000">
                                      <a:latin typeface="+mn-ea"/>
                                      <a:ea typeface="+mn-ea"/>
                                    </a:rPr>
                                    <a:t>百万円</a:t>
                                  </a:r>
                                  <a:endParaRPr kumimoji="1" lang="en-US" altLang="ja-JP" sz="1000">
                                    <a:latin typeface="+mn-ea"/>
                                    <a:ea typeface="+mn-ea"/>
                                  </a:endParaRPr>
                                </a:p>
                              </xdr:txBody>
                            </xdr:sp>
                            <xdr:sp macro="" textlink="">
                              <xdr:nvSpPr>
                                <xdr:cNvPr id="71" name="大かっこ 70"/>
                                <xdr:cNvSpPr/>
                              </xdr:nvSpPr>
                              <xdr:spPr>
                                <a:xfrm>
                                  <a:off x="8007661" y="29036783"/>
                                  <a:ext cx="1907865" cy="999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農薬による生物多様性への影響評価手法の調査及び検討</a:t>
                                  </a:r>
                                </a:p>
                              </xdr:txBody>
                            </xdr:sp>
                          </xdr:grpSp>
                          <xdr:sp macro="" textlink="">
                            <xdr:nvSpPr>
                              <xdr:cNvPr id="69" name="テキスト ボックス 68"/>
                              <xdr:cNvSpPr txBox="1"/>
                            </xdr:nvSpPr>
                            <xdr:spPr bwMode="auto">
                              <a:xfrm>
                                <a:off x="5514972" y="28948833"/>
                                <a:ext cx="1265519" cy="27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67" name="直線コネクタ 66"/>
                            <xdr:cNvCxnSpPr/>
                          </xdr:nvCxnSpPr>
                          <xdr:spPr bwMode="auto">
                            <a:xfrm>
                              <a:off x="4000500" y="34461450"/>
                              <a:ext cx="16002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2" name="グループ化 51"/>
                          <xdr:cNvGrpSpPr/>
                        </xdr:nvGrpSpPr>
                        <xdr:grpSpPr>
                          <a:xfrm>
                            <a:off x="4410075" y="42281475"/>
                            <a:ext cx="5505450" cy="1895475"/>
                            <a:chOff x="4419600" y="46120050"/>
                            <a:chExt cx="5505450" cy="1895475"/>
                          </a:xfrm>
                        </xdr:grpSpPr>
                        <xdr:grpSp>
                          <xdr:nvGrpSpPr>
                            <xdr:cNvPr id="53" name="グループ化 52"/>
                            <xdr:cNvGrpSpPr/>
                          </xdr:nvGrpSpPr>
                          <xdr:grpSpPr>
                            <a:xfrm>
                              <a:off x="4419600" y="46120050"/>
                              <a:ext cx="5457825" cy="1066800"/>
                              <a:chOff x="4295775" y="36299775"/>
                              <a:chExt cx="5457825" cy="1066800"/>
                            </a:xfrm>
                          </xdr:grpSpPr>
                          <xdr:grpSp>
                            <xdr:nvGrpSpPr>
                              <xdr:cNvPr id="60" name="グループ化 44"/>
                              <xdr:cNvGrpSpPr>
                                <a:grpSpLocks/>
                              </xdr:cNvGrpSpPr>
                            </xdr:nvGrpSpPr>
                            <xdr:grpSpPr bwMode="auto">
                              <a:xfrm>
                                <a:off x="4295775" y="36490275"/>
                                <a:ext cx="5457825" cy="876300"/>
                                <a:chOff x="4168588" y="28915500"/>
                                <a:chExt cx="4986905" cy="957965"/>
                              </a:xfrm>
                            </xdr:grpSpPr>
                            <xdr:sp macro="" textlink="">
                              <xdr:nvSpPr>
                                <xdr:cNvPr id="62" name="正方形/長方形 61"/>
                                <xdr:cNvSpPr/>
                              </xdr:nvSpPr>
                              <xdr:spPr>
                                <a:xfrm>
                                  <a:off x="5221669" y="28946738"/>
                                  <a:ext cx="2193194" cy="6455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M</a:t>
                                  </a:r>
                                  <a:r>
                                    <a:rPr kumimoji="1" lang="ja-JP" altLang="en-US" sz="1000">
                                      <a:latin typeface="+mn-ea"/>
                                      <a:ea typeface="+mn-ea"/>
                                    </a:rPr>
                                    <a:t>．（株）エスコ</a:t>
                                  </a:r>
                                  <a:endParaRPr kumimoji="1" lang="en-US" altLang="ja-JP" sz="1000">
                                    <a:latin typeface="+mn-ea"/>
                                    <a:ea typeface="+mn-ea"/>
                                  </a:endParaRPr>
                                </a:p>
                                <a:p>
                                  <a:pPr algn="ctr">
                                    <a:lnSpc>
                                      <a:spcPts val="1200"/>
                                    </a:lnSpc>
                                  </a:pPr>
                                  <a:r>
                                    <a:rPr kumimoji="1" lang="en-US" altLang="ja-JP" sz="1000">
                                      <a:latin typeface="+mn-ea"/>
                                      <a:ea typeface="+mn-ea"/>
                                    </a:rPr>
                                    <a:t>11</a:t>
                                  </a:r>
                                  <a:r>
                                    <a:rPr kumimoji="1" lang="ja-JP" altLang="en-US" sz="1000">
                                      <a:latin typeface="+mn-ea"/>
                                      <a:ea typeface="+mn-ea"/>
                                    </a:rPr>
                                    <a:t>百万円</a:t>
                                  </a:r>
                                </a:p>
                              </xdr:txBody>
                            </xdr:sp>
                            <xdr:sp macro="" textlink="">
                              <xdr:nvSpPr>
                                <xdr:cNvPr id="63" name="大かっこ 62"/>
                                <xdr:cNvSpPr/>
                              </xdr:nvSpPr>
                              <xdr:spPr>
                                <a:xfrm>
                                  <a:off x="7458379" y="28915500"/>
                                  <a:ext cx="1697114" cy="957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無人ヘリコプターで散布される農薬のモニタリング調査</a:t>
                                  </a:r>
                                  <a:endParaRPr lang="en-US" altLang="ja-JP" sz="1000">
                                    <a:latin typeface="+mn-ea"/>
                                    <a:ea typeface="+mn-ea"/>
                                  </a:endParaRPr>
                                </a:p>
                              </xdr:txBody>
                            </xdr:sp>
                            <xdr:cxnSp macro="">
                              <xdr:nvCxnSpPr>
                                <xdr:cNvPr id="64" name="直線コネクタ 63"/>
                                <xdr:cNvCxnSpPr/>
                              </xdr:nvCxnSpPr>
                              <xdr:spPr>
                                <a:xfrm flipV="1">
                                  <a:off x="4168588" y="29186229"/>
                                  <a:ext cx="10443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1" name="テキスト ボックス 60"/>
                              <xdr:cNvSpPr txBox="1"/>
                            </xdr:nvSpPr>
                            <xdr:spPr bwMode="auto">
                              <a:xfrm>
                                <a:off x="5353050" y="36299775"/>
                                <a:ext cx="12573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nvGrpSpPr>
                            <xdr:cNvPr id="54" name="グループ化 155"/>
                            <xdr:cNvGrpSpPr>
                              <a:grpSpLocks/>
                            </xdr:cNvGrpSpPr>
                          </xdr:nvGrpSpPr>
                          <xdr:grpSpPr bwMode="auto">
                            <a:xfrm>
                              <a:off x="5848350" y="46939200"/>
                              <a:ext cx="4076700" cy="1076325"/>
                              <a:chOff x="5686425" y="34918650"/>
                              <a:chExt cx="4076700" cy="1076325"/>
                            </a:xfrm>
                          </xdr:grpSpPr>
                          <xdr:cxnSp macro="">
                            <xdr:nvCxnSpPr>
                              <xdr:cNvPr id="55" name="直線コネクタ 54"/>
                              <xdr:cNvCxnSpPr/>
                            </xdr:nvCxnSpPr>
                            <xdr:spPr>
                              <a:xfrm>
                                <a:off x="5686425" y="34918650"/>
                                <a:ext cx="0" cy="6858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bwMode="auto">
                              <a:xfrm>
                                <a:off x="5686425" y="35604450"/>
                                <a:ext cx="266700"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xdr:cNvSpPr txBox="1"/>
                            </xdr:nvSpPr>
                            <xdr:spPr bwMode="auto">
                              <a:xfrm>
                                <a:off x="6143625" y="3517582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ja-JP" sz="1000">
                                    <a:solidFill>
                                      <a:schemeClr val="dk1"/>
                                    </a:solidFill>
                                    <a:effectLst/>
                                    <a:latin typeface="+mn-lt"/>
                                    <a:ea typeface="+mn-ea"/>
                                    <a:cs typeface="+mn-cs"/>
                                  </a:rPr>
                                  <a:t>随意契約</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58" name="正方形/長方形 57"/>
                              <xdr:cNvSpPr/>
                            </xdr:nvSpPr>
                            <xdr:spPr bwMode="auto">
                              <a:xfrm>
                                <a:off x="5953125" y="35404425"/>
                                <a:ext cx="2095500" cy="5905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N</a:t>
                                </a:r>
                                <a:r>
                                  <a:rPr kumimoji="1" lang="ja-JP" altLang="en-US" sz="1000">
                                    <a:latin typeface="+mn-ea"/>
                                    <a:ea typeface="+mn-ea"/>
                                  </a:rPr>
                                  <a:t>．（公社）新潟県植物防疫協会</a:t>
                                </a:r>
                                <a:endParaRPr kumimoji="1" lang="en-US" altLang="ja-JP" sz="1000">
                                  <a:latin typeface="+mn-ea"/>
                                  <a:ea typeface="+mn-ea"/>
                                </a:endParaRPr>
                              </a:p>
                              <a:p>
                                <a:pPr algn="ctr">
                                  <a:lnSpc>
                                    <a:spcPts val="1200"/>
                                  </a:lnSpc>
                                </a:pPr>
                                <a:r>
                                  <a:rPr kumimoji="1" lang="en-US" altLang="ja-JP" sz="1000">
                                    <a:latin typeface="+mn-ea"/>
                                    <a:ea typeface="+mn-ea"/>
                                  </a:rPr>
                                  <a:t>1</a:t>
                                </a:r>
                                <a:r>
                                  <a:rPr kumimoji="1" lang="ja-JP" altLang="en-US" sz="1000">
                                    <a:latin typeface="+mn-ea"/>
                                    <a:ea typeface="+mn-ea"/>
                                  </a:rPr>
                                  <a:t>百万円</a:t>
                                </a:r>
                              </a:p>
                            </xdr:txBody>
                          </xdr:sp>
                          <xdr:sp macro="" textlink="">
                            <xdr:nvSpPr>
                              <xdr:cNvPr id="59" name="大かっこ 58"/>
                              <xdr:cNvSpPr/>
                            </xdr:nvSpPr>
                            <xdr:spPr bwMode="auto">
                              <a:xfrm>
                                <a:off x="8096250" y="35461575"/>
                                <a:ext cx="1666875"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無人ヘリコプターによる農薬散布業務</a:t>
                                </a:r>
                              </a:p>
                            </xdr:txBody>
                          </xdr:sp>
                        </xdr:grpSp>
                      </xdr:grpSp>
                    </xdr:grpSp>
                    <xdr:sp macro="" textlink="">
                      <xdr:nvSpPr>
                        <xdr:cNvPr id="50" name="テキスト ボックス 49"/>
                        <xdr:cNvSpPr txBox="1"/>
                      </xdr:nvSpPr>
                      <xdr:spPr bwMode="auto">
                        <a:xfrm>
                          <a:off x="5524500" y="34356675"/>
                          <a:ext cx="1257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一般競争入札</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grpSp>
            </xdr:grpSp>
          </xdr:grpSp>
        </xdr:grpSp>
      </xdr:grpSp>
    </xdr:grpSp>
    <xdr:clientData/>
  </xdr:twoCellAnchor>
  <xdr:twoCellAnchor>
    <xdr:from>
      <xdr:col>6</xdr:col>
      <xdr:colOff>177800</xdr:colOff>
      <xdr:row>179</xdr:row>
      <xdr:rowOff>88900</xdr:rowOff>
    </xdr:from>
    <xdr:to>
      <xdr:col>23</xdr:col>
      <xdr:colOff>63500</xdr:colOff>
      <xdr:row>182</xdr:row>
      <xdr:rowOff>152400</xdr:rowOff>
    </xdr:to>
    <xdr:sp macro="" textlink="">
      <xdr:nvSpPr>
        <xdr:cNvPr id="139" name="テキスト ボックス 138"/>
        <xdr:cNvSpPr txBox="1"/>
      </xdr:nvSpPr>
      <xdr:spPr>
        <a:xfrm>
          <a:off x="1397000" y="494284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177800</xdr:colOff>
      <xdr:row>192</xdr:row>
      <xdr:rowOff>88900</xdr:rowOff>
    </xdr:from>
    <xdr:to>
      <xdr:col>23</xdr:col>
      <xdr:colOff>63500</xdr:colOff>
      <xdr:row>195</xdr:row>
      <xdr:rowOff>152400</xdr:rowOff>
    </xdr:to>
    <xdr:sp macro="" textlink="">
      <xdr:nvSpPr>
        <xdr:cNvPr id="140" name="テキスト ボックス 139"/>
        <xdr:cNvSpPr txBox="1"/>
      </xdr:nvSpPr>
      <xdr:spPr>
        <a:xfrm>
          <a:off x="1397000" y="536321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6</xdr:col>
      <xdr:colOff>101600</xdr:colOff>
      <xdr:row>205</xdr:row>
      <xdr:rowOff>114300</xdr:rowOff>
    </xdr:from>
    <xdr:to>
      <xdr:col>22</xdr:col>
      <xdr:colOff>190500</xdr:colOff>
      <xdr:row>208</xdr:row>
      <xdr:rowOff>177800</xdr:rowOff>
    </xdr:to>
    <xdr:sp macro="" textlink="">
      <xdr:nvSpPr>
        <xdr:cNvPr id="141" name="テキスト ボックス 140"/>
        <xdr:cNvSpPr txBox="1"/>
      </xdr:nvSpPr>
      <xdr:spPr>
        <a:xfrm>
          <a:off x="1320800" y="578485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28</xdr:col>
      <xdr:colOff>88900</xdr:colOff>
      <xdr:row>179</xdr:row>
      <xdr:rowOff>127000</xdr:rowOff>
    </xdr:from>
    <xdr:to>
      <xdr:col>44</xdr:col>
      <xdr:colOff>177800</xdr:colOff>
      <xdr:row>182</xdr:row>
      <xdr:rowOff>190500</xdr:rowOff>
    </xdr:to>
    <xdr:sp macro="" textlink="">
      <xdr:nvSpPr>
        <xdr:cNvPr id="142" name="テキスト ボックス 141"/>
        <xdr:cNvSpPr txBox="1"/>
      </xdr:nvSpPr>
      <xdr:spPr>
        <a:xfrm>
          <a:off x="5778500" y="494665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0</xdr:colOff>
      <xdr:row>192</xdr:row>
      <xdr:rowOff>101600</xdr:rowOff>
    </xdr:from>
    <xdr:to>
      <xdr:col>45</xdr:col>
      <xdr:colOff>88900</xdr:colOff>
      <xdr:row>195</xdr:row>
      <xdr:rowOff>165100</xdr:rowOff>
    </xdr:to>
    <xdr:sp macro="" textlink="">
      <xdr:nvSpPr>
        <xdr:cNvPr id="143" name="テキスト ボックス 142"/>
        <xdr:cNvSpPr txBox="1"/>
      </xdr:nvSpPr>
      <xdr:spPr>
        <a:xfrm>
          <a:off x="5892800" y="536448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25400</xdr:colOff>
      <xdr:row>205</xdr:row>
      <xdr:rowOff>101600</xdr:rowOff>
    </xdr:from>
    <xdr:to>
      <xdr:col>45</xdr:col>
      <xdr:colOff>114300</xdr:colOff>
      <xdr:row>208</xdr:row>
      <xdr:rowOff>165100</xdr:rowOff>
    </xdr:to>
    <xdr:sp macro="" textlink="">
      <xdr:nvSpPr>
        <xdr:cNvPr id="144" name="テキスト ボックス 143"/>
        <xdr:cNvSpPr txBox="1"/>
      </xdr:nvSpPr>
      <xdr:spPr>
        <a:xfrm>
          <a:off x="5918200" y="578358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twoCellAnchor>
    <xdr:from>
      <xdr:col>29</xdr:col>
      <xdr:colOff>25400</xdr:colOff>
      <xdr:row>218</xdr:row>
      <xdr:rowOff>76200</xdr:rowOff>
    </xdr:from>
    <xdr:to>
      <xdr:col>45</xdr:col>
      <xdr:colOff>114300</xdr:colOff>
      <xdr:row>221</xdr:row>
      <xdr:rowOff>139700</xdr:rowOff>
    </xdr:to>
    <xdr:sp macro="" textlink="">
      <xdr:nvSpPr>
        <xdr:cNvPr id="145" name="テキスト ボックス 144"/>
        <xdr:cNvSpPr txBox="1"/>
      </xdr:nvSpPr>
      <xdr:spPr>
        <a:xfrm>
          <a:off x="5918200" y="62001400"/>
          <a:ext cx="33401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en-US" sz="1000" b="0" i="0" u="none" strike="noStrike" baseline="0" smtClean="0">
              <a:solidFill>
                <a:schemeClr val="dk1"/>
              </a:solidFill>
              <a:latin typeface="+mn-lt"/>
              <a:ea typeface="+mn-ea"/>
              <a:cs typeface="+mn-cs"/>
            </a:rPr>
            <a:t>　</a:t>
          </a:r>
          <a:r>
            <a:rPr lang="ja-JP" altLang="en-US" sz="900" b="0" i="0" u="none" strike="noStrike" baseline="0" smtClean="0">
              <a:solidFill>
                <a:schemeClr val="dk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zoomScaleNormal="100" zoomScalePageLayoutView="85" workbookViewId="0">
      <selection activeCell="G126" sqref="G126:AX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452</v>
      </c>
      <c r="AR2" s="106"/>
      <c r="AS2" s="68" t="str">
        <f>IF(OR(AQ2="　", AQ2=""), "", "-")</f>
        <v/>
      </c>
      <c r="AT2" s="107">
        <v>294</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457</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458</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459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208</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460</v>
      </c>
      <c r="AF5" s="514"/>
      <c r="AG5" s="514"/>
      <c r="AH5" s="514"/>
      <c r="AI5" s="514"/>
      <c r="AJ5" s="514"/>
      <c r="AK5" s="514"/>
      <c r="AL5" s="514"/>
      <c r="AM5" s="514"/>
      <c r="AN5" s="514"/>
      <c r="AO5" s="514"/>
      <c r="AP5" s="515"/>
      <c r="AQ5" s="516" t="s">
        <v>461</v>
      </c>
      <c r="AR5" s="517"/>
      <c r="AS5" s="517"/>
      <c r="AT5" s="517"/>
      <c r="AU5" s="517"/>
      <c r="AV5" s="517"/>
      <c r="AW5" s="517"/>
      <c r="AX5" s="518"/>
    </row>
    <row r="6" spans="1:50" ht="59.2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574</v>
      </c>
      <c r="AF6" s="528"/>
      <c r="AG6" s="528"/>
      <c r="AH6" s="528"/>
      <c r="AI6" s="528"/>
      <c r="AJ6" s="528"/>
      <c r="AK6" s="528"/>
      <c r="AL6" s="528"/>
      <c r="AM6" s="528"/>
      <c r="AN6" s="528"/>
      <c r="AO6" s="528"/>
      <c r="AP6" s="528"/>
      <c r="AQ6" s="124"/>
      <c r="AR6" s="124"/>
      <c r="AS6" s="124"/>
      <c r="AT6" s="124"/>
      <c r="AU6" s="124"/>
      <c r="AV6" s="124"/>
      <c r="AW6" s="124"/>
      <c r="AX6" s="529"/>
    </row>
    <row r="7" spans="1:50" ht="67.5" customHeight="1" x14ac:dyDescent="0.15">
      <c r="A7" s="449" t="s">
        <v>25</v>
      </c>
      <c r="B7" s="450"/>
      <c r="C7" s="450"/>
      <c r="D7" s="450"/>
      <c r="E7" s="450"/>
      <c r="F7" s="450"/>
      <c r="G7" s="451" t="s">
        <v>570</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463</v>
      </c>
      <c r="AF7" s="456"/>
      <c r="AG7" s="456"/>
      <c r="AH7" s="456"/>
      <c r="AI7" s="456"/>
      <c r="AJ7" s="456"/>
      <c r="AK7" s="456"/>
      <c r="AL7" s="456"/>
      <c r="AM7" s="456"/>
      <c r="AN7" s="456"/>
      <c r="AO7" s="456"/>
      <c r="AP7" s="456"/>
      <c r="AQ7" s="456"/>
      <c r="AR7" s="456"/>
      <c r="AS7" s="456"/>
      <c r="AT7" s="456"/>
      <c r="AU7" s="456"/>
      <c r="AV7" s="456"/>
      <c r="AW7" s="456"/>
      <c r="AX7" s="457"/>
    </row>
    <row r="8" spans="1:50" ht="28.5" customHeight="1" x14ac:dyDescent="0.15">
      <c r="A8" s="356" t="s">
        <v>308</v>
      </c>
      <c r="B8" s="357"/>
      <c r="C8" s="357"/>
      <c r="D8" s="357"/>
      <c r="E8" s="357"/>
      <c r="F8" s="358"/>
      <c r="G8" s="353" t="str">
        <f>入力規則等!A26</f>
        <v>科学技術・イノベーション</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464</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54.75" customHeight="1" x14ac:dyDescent="0.15">
      <c r="A10" s="458" t="s">
        <v>36</v>
      </c>
      <c r="B10" s="459"/>
      <c r="C10" s="459"/>
      <c r="D10" s="459"/>
      <c r="E10" s="459"/>
      <c r="F10" s="459"/>
      <c r="G10" s="487" t="s">
        <v>465</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1"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117</v>
      </c>
      <c r="Q13" s="72"/>
      <c r="R13" s="72"/>
      <c r="S13" s="72"/>
      <c r="T13" s="72"/>
      <c r="U13" s="72"/>
      <c r="V13" s="73"/>
      <c r="W13" s="71">
        <v>116</v>
      </c>
      <c r="X13" s="72"/>
      <c r="Y13" s="72"/>
      <c r="Z13" s="72"/>
      <c r="AA13" s="72"/>
      <c r="AB13" s="72"/>
      <c r="AC13" s="73"/>
      <c r="AD13" s="71">
        <v>109</v>
      </c>
      <c r="AE13" s="72"/>
      <c r="AF13" s="72"/>
      <c r="AG13" s="72"/>
      <c r="AH13" s="72"/>
      <c r="AI13" s="72"/>
      <c r="AJ13" s="73"/>
      <c r="AK13" s="71">
        <v>106</v>
      </c>
      <c r="AL13" s="72"/>
      <c r="AM13" s="72"/>
      <c r="AN13" s="72"/>
      <c r="AO13" s="72"/>
      <c r="AP13" s="72"/>
      <c r="AQ13" s="73"/>
      <c r="AR13" s="665"/>
      <c r="AS13" s="666"/>
      <c r="AT13" s="666"/>
      <c r="AU13" s="666"/>
      <c r="AV13" s="666"/>
      <c r="AW13" s="666"/>
      <c r="AX13" s="667"/>
    </row>
    <row r="14" spans="1:50" ht="21" customHeight="1" x14ac:dyDescent="0.15">
      <c r="A14" s="464"/>
      <c r="B14" s="465"/>
      <c r="C14" s="465"/>
      <c r="D14" s="465"/>
      <c r="E14" s="465"/>
      <c r="F14" s="466"/>
      <c r="G14" s="477"/>
      <c r="H14" s="478"/>
      <c r="I14" s="344" t="s">
        <v>9</v>
      </c>
      <c r="J14" s="472"/>
      <c r="K14" s="472"/>
      <c r="L14" s="472"/>
      <c r="M14" s="472"/>
      <c r="N14" s="472"/>
      <c r="O14" s="473"/>
      <c r="P14" s="71" t="s">
        <v>463</v>
      </c>
      <c r="Q14" s="72"/>
      <c r="R14" s="72"/>
      <c r="S14" s="72"/>
      <c r="T14" s="72"/>
      <c r="U14" s="72"/>
      <c r="V14" s="73"/>
      <c r="W14" s="71" t="s">
        <v>466</v>
      </c>
      <c r="X14" s="72"/>
      <c r="Y14" s="72"/>
      <c r="Z14" s="72"/>
      <c r="AA14" s="72"/>
      <c r="AB14" s="72"/>
      <c r="AC14" s="73"/>
      <c r="AD14" s="71" t="s">
        <v>467</v>
      </c>
      <c r="AE14" s="72"/>
      <c r="AF14" s="72"/>
      <c r="AG14" s="72"/>
      <c r="AH14" s="72"/>
      <c r="AI14" s="72"/>
      <c r="AJ14" s="73"/>
      <c r="AK14" s="71" t="s">
        <v>467</v>
      </c>
      <c r="AL14" s="72"/>
      <c r="AM14" s="72"/>
      <c r="AN14" s="72"/>
      <c r="AO14" s="72"/>
      <c r="AP14" s="72"/>
      <c r="AQ14" s="73"/>
      <c r="AR14" s="663"/>
      <c r="AS14" s="663"/>
      <c r="AT14" s="663"/>
      <c r="AU14" s="663"/>
      <c r="AV14" s="663"/>
      <c r="AW14" s="663"/>
      <c r="AX14" s="664"/>
    </row>
    <row r="15" spans="1:50" ht="21" customHeight="1" x14ac:dyDescent="0.15">
      <c r="A15" s="464"/>
      <c r="B15" s="465"/>
      <c r="C15" s="465"/>
      <c r="D15" s="465"/>
      <c r="E15" s="465"/>
      <c r="F15" s="466"/>
      <c r="G15" s="477"/>
      <c r="H15" s="478"/>
      <c r="I15" s="344" t="s">
        <v>62</v>
      </c>
      <c r="J15" s="345"/>
      <c r="K15" s="345"/>
      <c r="L15" s="345"/>
      <c r="M15" s="345"/>
      <c r="N15" s="345"/>
      <c r="O15" s="346"/>
      <c r="P15" s="71" t="s">
        <v>466</v>
      </c>
      <c r="Q15" s="72"/>
      <c r="R15" s="72"/>
      <c r="S15" s="72"/>
      <c r="T15" s="72"/>
      <c r="U15" s="72"/>
      <c r="V15" s="73"/>
      <c r="W15" s="71" t="s">
        <v>466</v>
      </c>
      <c r="X15" s="72"/>
      <c r="Y15" s="72"/>
      <c r="Z15" s="72"/>
      <c r="AA15" s="72"/>
      <c r="AB15" s="72"/>
      <c r="AC15" s="73"/>
      <c r="AD15" s="71" t="s">
        <v>463</v>
      </c>
      <c r="AE15" s="72"/>
      <c r="AF15" s="72"/>
      <c r="AG15" s="72"/>
      <c r="AH15" s="72"/>
      <c r="AI15" s="72"/>
      <c r="AJ15" s="73"/>
      <c r="AK15" s="71" t="s">
        <v>467</v>
      </c>
      <c r="AL15" s="72"/>
      <c r="AM15" s="72"/>
      <c r="AN15" s="72"/>
      <c r="AO15" s="72"/>
      <c r="AP15" s="72"/>
      <c r="AQ15" s="73"/>
      <c r="AR15" s="71"/>
      <c r="AS15" s="72"/>
      <c r="AT15" s="72"/>
      <c r="AU15" s="72"/>
      <c r="AV15" s="72"/>
      <c r="AW15" s="72"/>
      <c r="AX15" s="662"/>
    </row>
    <row r="16" spans="1:50" ht="21" customHeight="1" x14ac:dyDescent="0.15">
      <c r="A16" s="464"/>
      <c r="B16" s="465"/>
      <c r="C16" s="465"/>
      <c r="D16" s="465"/>
      <c r="E16" s="465"/>
      <c r="F16" s="466"/>
      <c r="G16" s="477"/>
      <c r="H16" s="478"/>
      <c r="I16" s="344" t="s">
        <v>63</v>
      </c>
      <c r="J16" s="345"/>
      <c r="K16" s="345"/>
      <c r="L16" s="345"/>
      <c r="M16" s="345"/>
      <c r="N16" s="345"/>
      <c r="O16" s="346"/>
      <c r="P16" s="71" t="s">
        <v>466</v>
      </c>
      <c r="Q16" s="72"/>
      <c r="R16" s="72"/>
      <c r="S16" s="72"/>
      <c r="T16" s="72"/>
      <c r="U16" s="72"/>
      <c r="V16" s="73"/>
      <c r="W16" s="71" t="s">
        <v>463</v>
      </c>
      <c r="X16" s="72"/>
      <c r="Y16" s="72"/>
      <c r="Z16" s="72"/>
      <c r="AA16" s="72"/>
      <c r="AB16" s="72"/>
      <c r="AC16" s="73"/>
      <c r="AD16" s="71" t="s">
        <v>463</v>
      </c>
      <c r="AE16" s="72"/>
      <c r="AF16" s="72"/>
      <c r="AG16" s="72"/>
      <c r="AH16" s="72"/>
      <c r="AI16" s="72"/>
      <c r="AJ16" s="73"/>
      <c r="AK16" s="71" t="s">
        <v>463</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466</v>
      </c>
      <c r="Q17" s="72"/>
      <c r="R17" s="72"/>
      <c r="S17" s="72"/>
      <c r="T17" s="72"/>
      <c r="U17" s="72"/>
      <c r="V17" s="73"/>
      <c r="W17" s="71" t="s">
        <v>467</v>
      </c>
      <c r="X17" s="72"/>
      <c r="Y17" s="72"/>
      <c r="Z17" s="72"/>
      <c r="AA17" s="72"/>
      <c r="AB17" s="72"/>
      <c r="AC17" s="73"/>
      <c r="AD17" s="71" t="s">
        <v>467</v>
      </c>
      <c r="AE17" s="72"/>
      <c r="AF17" s="72"/>
      <c r="AG17" s="72"/>
      <c r="AH17" s="72"/>
      <c r="AI17" s="72"/>
      <c r="AJ17" s="73"/>
      <c r="AK17" s="71" t="s">
        <v>467</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6">
        <f>SUM(P13:V17)</f>
        <v>117</v>
      </c>
      <c r="Q18" s="317"/>
      <c r="R18" s="317"/>
      <c r="S18" s="317"/>
      <c r="T18" s="317"/>
      <c r="U18" s="317"/>
      <c r="V18" s="318"/>
      <c r="W18" s="316">
        <f>SUM(W13:AC17)</f>
        <v>116</v>
      </c>
      <c r="X18" s="317"/>
      <c r="Y18" s="317"/>
      <c r="Z18" s="317"/>
      <c r="AA18" s="317"/>
      <c r="AB18" s="317"/>
      <c r="AC18" s="318"/>
      <c r="AD18" s="316">
        <f t="shared" ref="AD18" si="0">SUM(AD13:AJ17)</f>
        <v>109</v>
      </c>
      <c r="AE18" s="317"/>
      <c r="AF18" s="317"/>
      <c r="AG18" s="317"/>
      <c r="AH18" s="317"/>
      <c r="AI18" s="317"/>
      <c r="AJ18" s="318"/>
      <c r="AK18" s="316">
        <f t="shared" ref="AK18" si="1">SUM(AK13:AQ17)</f>
        <v>106</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v>68</v>
      </c>
      <c r="Q19" s="72"/>
      <c r="R19" s="72"/>
      <c r="S19" s="72"/>
      <c r="T19" s="72"/>
      <c r="U19" s="72"/>
      <c r="V19" s="73"/>
      <c r="W19" s="71">
        <v>70</v>
      </c>
      <c r="X19" s="72"/>
      <c r="Y19" s="72"/>
      <c r="Z19" s="72"/>
      <c r="AA19" s="72"/>
      <c r="AB19" s="72"/>
      <c r="AC19" s="73"/>
      <c r="AD19" s="71">
        <v>103</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0.58119658119658124</v>
      </c>
      <c r="Q20" s="321"/>
      <c r="R20" s="321"/>
      <c r="S20" s="321"/>
      <c r="T20" s="321"/>
      <c r="U20" s="321"/>
      <c r="V20" s="321"/>
      <c r="W20" s="321">
        <f>IF(W18=0, "-", W19/W18)</f>
        <v>0.60344827586206895</v>
      </c>
      <c r="X20" s="321"/>
      <c r="Y20" s="321"/>
      <c r="Z20" s="321"/>
      <c r="AA20" s="321"/>
      <c r="AB20" s="321"/>
      <c r="AC20" s="321"/>
      <c r="AD20" s="321">
        <f>IF(AD18=0, "-", AD19/AD18)</f>
        <v>0.94495412844036697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27</v>
      </c>
      <c r="AV22" s="110"/>
      <c r="AW22" s="108" t="s">
        <v>360</v>
      </c>
      <c r="AX22" s="109"/>
    </row>
    <row r="23" spans="1:50" ht="22.5" customHeight="1" x14ac:dyDescent="0.15">
      <c r="A23" s="217"/>
      <c r="B23" s="215"/>
      <c r="C23" s="215"/>
      <c r="D23" s="215"/>
      <c r="E23" s="215"/>
      <c r="F23" s="216"/>
      <c r="G23" s="322" t="s">
        <v>468</v>
      </c>
      <c r="H23" s="289"/>
      <c r="I23" s="289"/>
      <c r="J23" s="289"/>
      <c r="K23" s="289"/>
      <c r="L23" s="289"/>
      <c r="M23" s="289"/>
      <c r="N23" s="289"/>
      <c r="O23" s="290"/>
      <c r="P23" s="255" t="s">
        <v>469</v>
      </c>
      <c r="Q23" s="196"/>
      <c r="R23" s="196"/>
      <c r="S23" s="196"/>
      <c r="T23" s="196"/>
      <c r="U23" s="196"/>
      <c r="V23" s="196"/>
      <c r="W23" s="196"/>
      <c r="X23" s="197"/>
      <c r="Y23" s="294" t="s">
        <v>14</v>
      </c>
      <c r="Z23" s="295"/>
      <c r="AA23" s="296"/>
      <c r="AB23" s="326" t="s">
        <v>470</v>
      </c>
      <c r="AC23" s="297"/>
      <c r="AD23" s="297"/>
      <c r="AE23" s="93">
        <v>1</v>
      </c>
      <c r="AF23" s="94"/>
      <c r="AG23" s="94"/>
      <c r="AH23" s="94"/>
      <c r="AI23" s="95"/>
      <c r="AJ23" s="93">
        <v>1</v>
      </c>
      <c r="AK23" s="94"/>
      <c r="AL23" s="94"/>
      <c r="AM23" s="94"/>
      <c r="AN23" s="95"/>
      <c r="AO23" s="93">
        <v>1</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27" t="s">
        <v>470</v>
      </c>
      <c r="AC24" s="287"/>
      <c r="AD24" s="287"/>
      <c r="AE24" s="93">
        <v>1</v>
      </c>
      <c r="AF24" s="94"/>
      <c r="AG24" s="94"/>
      <c r="AH24" s="94"/>
      <c r="AI24" s="95"/>
      <c r="AJ24" s="93">
        <v>1</v>
      </c>
      <c r="AK24" s="94"/>
      <c r="AL24" s="94"/>
      <c r="AM24" s="94"/>
      <c r="AN24" s="95"/>
      <c r="AO24" s="93">
        <v>1</v>
      </c>
      <c r="AP24" s="94"/>
      <c r="AQ24" s="94"/>
      <c r="AR24" s="94"/>
      <c r="AS24" s="95"/>
      <c r="AT24" s="93">
        <v>1</v>
      </c>
      <c r="AU24" s="94"/>
      <c r="AV24" s="94"/>
      <c r="AW24" s="94"/>
      <c r="AX24" s="96"/>
    </row>
    <row r="25" spans="1:50" ht="22.5"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0" t="s">
        <v>15</v>
      </c>
      <c r="Z25" s="121"/>
      <c r="AA25" s="171"/>
      <c r="AB25" s="680" t="s">
        <v>364</v>
      </c>
      <c r="AC25" s="265"/>
      <c r="AD25" s="265"/>
      <c r="AE25" s="93">
        <v>100</v>
      </c>
      <c r="AF25" s="94"/>
      <c r="AG25" s="94"/>
      <c r="AH25" s="94"/>
      <c r="AI25" s="95"/>
      <c r="AJ25" s="93">
        <v>100</v>
      </c>
      <c r="AK25" s="94"/>
      <c r="AL25" s="94"/>
      <c r="AM25" s="94"/>
      <c r="AN25" s="95"/>
      <c r="AO25" s="93">
        <v>100</v>
      </c>
      <c r="AP25" s="94"/>
      <c r="AQ25" s="94"/>
      <c r="AR25" s="94"/>
      <c r="AS25" s="95"/>
      <c r="AT25" s="269"/>
      <c r="AU25" s="270"/>
      <c r="AV25" s="270"/>
      <c r="AW25" s="270"/>
      <c r="AX25" s="271"/>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27</v>
      </c>
      <c r="AV27" s="110"/>
      <c r="AW27" s="108" t="s">
        <v>360</v>
      </c>
      <c r="AX27" s="109"/>
    </row>
    <row r="28" spans="1:50" ht="22.5" customHeight="1" x14ac:dyDescent="0.15">
      <c r="A28" s="217"/>
      <c r="B28" s="215"/>
      <c r="C28" s="215"/>
      <c r="D28" s="215"/>
      <c r="E28" s="215"/>
      <c r="F28" s="216"/>
      <c r="G28" s="322" t="s">
        <v>566</v>
      </c>
      <c r="H28" s="289"/>
      <c r="I28" s="289"/>
      <c r="J28" s="289"/>
      <c r="K28" s="289"/>
      <c r="L28" s="289"/>
      <c r="M28" s="289"/>
      <c r="N28" s="289"/>
      <c r="O28" s="290"/>
      <c r="P28" s="255" t="s">
        <v>471</v>
      </c>
      <c r="Q28" s="196"/>
      <c r="R28" s="196"/>
      <c r="S28" s="196"/>
      <c r="T28" s="196"/>
      <c r="U28" s="196"/>
      <c r="V28" s="196"/>
      <c r="W28" s="196"/>
      <c r="X28" s="197"/>
      <c r="Y28" s="294" t="s">
        <v>14</v>
      </c>
      <c r="Z28" s="295"/>
      <c r="AA28" s="296"/>
      <c r="AB28" s="326" t="s">
        <v>567</v>
      </c>
      <c r="AC28" s="297"/>
      <c r="AD28" s="297"/>
      <c r="AE28" s="93">
        <v>15</v>
      </c>
      <c r="AF28" s="94"/>
      <c r="AG28" s="94"/>
      <c r="AH28" s="94"/>
      <c r="AI28" s="95"/>
      <c r="AJ28" s="93">
        <v>15</v>
      </c>
      <c r="AK28" s="94"/>
      <c r="AL28" s="94"/>
      <c r="AM28" s="94"/>
      <c r="AN28" s="95"/>
      <c r="AO28" s="93">
        <v>12</v>
      </c>
      <c r="AP28" s="94"/>
      <c r="AQ28" s="94"/>
      <c r="AR28" s="94"/>
      <c r="AS28" s="95"/>
      <c r="AT28" s="227"/>
      <c r="AU28" s="227"/>
      <c r="AV28" s="227"/>
      <c r="AW28" s="227"/>
      <c r="AX28" s="228"/>
    </row>
    <row r="29" spans="1:50" ht="22.5"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327" t="s">
        <v>567</v>
      </c>
      <c r="AC29" s="287"/>
      <c r="AD29" s="287"/>
      <c r="AE29" s="93">
        <v>15</v>
      </c>
      <c r="AF29" s="94"/>
      <c r="AG29" s="94"/>
      <c r="AH29" s="94"/>
      <c r="AI29" s="95"/>
      <c r="AJ29" s="93">
        <v>15</v>
      </c>
      <c r="AK29" s="94"/>
      <c r="AL29" s="94"/>
      <c r="AM29" s="94"/>
      <c r="AN29" s="95"/>
      <c r="AO29" s="93">
        <v>12</v>
      </c>
      <c r="AP29" s="94"/>
      <c r="AQ29" s="94"/>
      <c r="AR29" s="94"/>
      <c r="AS29" s="95"/>
      <c r="AT29" s="93">
        <v>14</v>
      </c>
      <c r="AU29" s="94"/>
      <c r="AV29" s="94"/>
      <c r="AW29" s="94"/>
      <c r="AX29" s="96"/>
    </row>
    <row r="30" spans="1:50" ht="22.5" customHeight="1" x14ac:dyDescent="0.15">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v>100</v>
      </c>
      <c r="AF30" s="94"/>
      <c r="AG30" s="94"/>
      <c r="AH30" s="94"/>
      <c r="AI30" s="95"/>
      <c r="AJ30" s="93">
        <v>100</v>
      </c>
      <c r="AK30" s="94"/>
      <c r="AL30" s="94"/>
      <c r="AM30" s="94"/>
      <c r="AN30" s="95"/>
      <c r="AO30" s="93">
        <v>100</v>
      </c>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322"/>
      <c r="H33" s="289"/>
      <c r="I33" s="289"/>
      <c r="J33" s="289"/>
      <c r="K33" s="289"/>
      <c r="L33" s="289"/>
      <c r="M33" s="289"/>
      <c r="N33" s="289"/>
      <c r="O33" s="290"/>
      <c r="P33" s="255"/>
      <c r="Q33" s="196"/>
      <c r="R33" s="196"/>
      <c r="S33" s="196"/>
      <c r="T33" s="196"/>
      <c r="U33" s="196"/>
      <c r="V33" s="196"/>
      <c r="W33" s="196"/>
      <c r="X33" s="197"/>
      <c r="Y33" s="294" t="s">
        <v>14</v>
      </c>
      <c r="Z33" s="295"/>
      <c r="AA33" s="296"/>
      <c r="AB33" s="326"/>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32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22.5" hidden="1" customHeight="1" x14ac:dyDescent="0.15">
      <c r="A50" s="235"/>
      <c r="B50" s="683"/>
      <c r="C50" s="237"/>
      <c r="D50" s="237"/>
      <c r="E50" s="237"/>
      <c r="F50" s="238"/>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22.5" hidden="1" customHeight="1" x14ac:dyDescent="0.15">
      <c r="A51" s="235"/>
      <c r="B51" s="684"/>
      <c r="C51" s="239"/>
      <c r="D51" s="239"/>
      <c r="E51" s="239"/>
      <c r="F51" s="240"/>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70"/>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33" customHeight="1" x14ac:dyDescent="0.15">
      <c r="A68" s="186"/>
      <c r="B68" s="187"/>
      <c r="C68" s="187"/>
      <c r="D68" s="187"/>
      <c r="E68" s="187"/>
      <c r="F68" s="188"/>
      <c r="G68" s="255" t="s">
        <v>472</v>
      </c>
      <c r="H68" s="196"/>
      <c r="I68" s="196"/>
      <c r="J68" s="196"/>
      <c r="K68" s="196"/>
      <c r="L68" s="196"/>
      <c r="M68" s="196"/>
      <c r="N68" s="196"/>
      <c r="O68" s="196"/>
      <c r="P68" s="196"/>
      <c r="Q68" s="196"/>
      <c r="R68" s="196"/>
      <c r="S68" s="196"/>
      <c r="T68" s="196"/>
      <c r="U68" s="196"/>
      <c r="V68" s="196"/>
      <c r="W68" s="196"/>
      <c r="X68" s="197"/>
      <c r="Y68" s="335" t="s">
        <v>66</v>
      </c>
      <c r="Z68" s="336"/>
      <c r="AA68" s="337"/>
      <c r="AB68" s="203" t="s">
        <v>470</v>
      </c>
      <c r="AC68" s="204"/>
      <c r="AD68" s="205"/>
      <c r="AE68" s="93">
        <v>39</v>
      </c>
      <c r="AF68" s="94"/>
      <c r="AG68" s="94"/>
      <c r="AH68" s="94"/>
      <c r="AI68" s="95"/>
      <c r="AJ68" s="93">
        <v>36</v>
      </c>
      <c r="AK68" s="94"/>
      <c r="AL68" s="94"/>
      <c r="AM68" s="94"/>
      <c r="AN68" s="95"/>
      <c r="AO68" s="93">
        <v>29</v>
      </c>
      <c r="AP68" s="94"/>
      <c r="AQ68" s="94"/>
      <c r="AR68" s="94"/>
      <c r="AS68" s="95"/>
      <c r="AT68" s="206"/>
      <c r="AU68" s="206"/>
      <c r="AV68" s="206"/>
      <c r="AW68" s="206"/>
      <c r="AX68" s="207"/>
      <c r="AY68" s="10"/>
      <c r="AZ68" s="10"/>
      <c r="BA68" s="10"/>
      <c r="BB68" s="10"/>
      <c r="BC68" s="10"/>
    </row>
    <row r="69" spans="1:60" ht="33"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470</v>
      </c>
      <c r="AC69" s="212"/>
      <c r="AD69" s="213"/>
      <c r="AE69" s="93">
        <v>39</v>
      </c>
      <c r="AF69" s="94"/>
      <c r="AG69" s="94"/>
      <c r="AH69" s="94"/>
      <c r="AI69" s="95"/>
      <c r="AJ69" s="93">
        <v>36</v>
      </c>
      <c r="AK69" s="94"/>
      <c r="AL69" s="94"/>
      <c r="AM69" s="94"/>
      <c r="AN69" s="95"/>
      <c r="AO69" s="93">
        <v>29</v>
      </c>
      <c r="AP69" s="94"/>
      <c r="AQ69" s="94"/>
      <c r="AR69" s="94"/>
      <c r="AS69" s="95"/>
      <c r="AT69" s="93">
        <v>33</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33.75" customHeight="1" x14ac:dyDescent="0.15">
      <c r="A83" s="129"/>
      <c r="B83" s="127"/>
      <c r="C83" s="127"/>
      <c r="D83" s="127"/>
      <c r="E83" s="127"/>
      <c r="F83" s="128"/>
      <c r="G83" s="144" t="s">
        <v>475</v>
      </c>
      <c r="H83" s="144"/>
      <c r="I83" s="144"/>
      <c r="J83" s="144"/>
      <c r="K83" s="144"/>
      <c r="L83" s="144"/>
      <c r="M83" s="144"/>
      <c r="N83" s="144"/>
      <c r="O83" s="144"/>
      <c r="P83" s="144"/>
      <c r="Q83" s="144"/>
      <c r="R83" s="144"/>
      <c r="S83" s="144"/>
      <c r="T83" s="144"/>
      <c r="U83" s="144"/>
      <c r="V83" s="144"/>
      <c r="W83" s="144"/>
      <c r="X83" s="144"/>
      <c r="Y83" s="146" t="s">
        <v>17</v>
      </c>
      <c r="Z83" s="147"/>
      <c r="AA83" s="148"/>
      <c r="AB83" s="181" t="s">
        <v>473</v>
      </c>
      <c r="AC83" s="150"/>
      <c r="AD83" s="151"/>
      <c r="AE83" s="152">
        <v>755440</v>
      </c>
      <c r="AF83" s="153"/>
      <c r="AG83" s="153"/>
      <c r="AH83" s="153"/>
      <c r="AI83" s="153"/>
      <c r="AJ83" s="152">
        <v>585124</v>
      </c>
      <c r="AK83" s="153"/>
      <c r="AL83" s="153"/>
      <c r="AM83" s="153"/>
      <c r="AN83" s="153"/>
      <c r="AO83" s="152">
        <v>545144</v>
      </c>
      <c r="AP83" s="153"/>
      <c r="AQ83" s="153"/>
      <c r="AR83" s="153"/>
      <c r="AS83" s="153"/>
      <c r="AT83" s="93">
        <v>533794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474</v>
      </c>
      <c r="AC84" s="158"/>
      <c r="AD84" s="159"/>
      <c r="AE84" s="157" t="s">
        <v>476</v>
      </c>
      <c r="AF84" s="158"/>
      <c r="AG84" s="158"/>
      <c r="AH84" s="158"/>
      <c r="AI84" s="159"/>
      <c r="AJ84" s="157" t="s">
        <v>477</v>
      </c>
      <c r="AK84" s="158"/>
      <c r="AL84" s="158"/>
      <c r="AM84" s="158"/>
      <c r="AN84" s="159"/>
      <c r="AO84" s="182" t="s">
        <v>478</v>
      </c>
      <c r="AP84" s="158"/>
      <c r="AQ84" s="158"/>
      <c r="AR84" s="158"/>
      <c r="AS84" s="159"/>
      <c r="AT84" s="157" t="s">
        <v>479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480</v>
      </c>
      <c r="D98" s="415"/>
      <c r="E98" s="415"/>
      <c r="F98" s="415"/>
      <c r="G98" s="415"/>
      <c r="H98" s="415"/>
      <c r="I98" s="415"/>
      <c r="J98" s="415"/>
      <c r="K98" s="416"/>
      <c r="L98" s="71">
        <v>75</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9"/>
      <c r="B99" s="380"/>
      <c r="C99" s="161" t="s">
        <v>481</v>
      </c>
      <c r="D99" s="162"/>
      <c r="E99" s="162"/>
      <c r="F99" s="162"/>
      <c r="G99" s="162"/>
      <c r="H99" s="162"/>
      <c r="I99" s="162"/>
      <c r="J99" s="162"/>
      <c r="K99" s="163"/>
      <c r="L99" s="71">
        <v>31</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1"/>
      <c r="B104" s="382"/>
      <c r="C104" s="371" t="s">
        <v>22</v>
      </c>
      <c r="D104" s="372"/>
      <c r="E104" s="372"/>
      <c r="F104" s="372"/>
      <c r="G104" s="372"/>
      <c r="H104" s="372"/>
      <c r="I104" s="372"/>
      <c r="J104" s="372"/>
      <c r="K104" s="373"/>
      <c r="L104" s="374">
        <f>SUM(L98:Q103)</f>
        <v>106</v>
      </c>
      <c r="M104" s="375"/>
      <c r="N104" s="375"/>
      <c r="O104" s="375"/>
      <c r="P104" s="375"/>
      <c r="Q104" s="376"/>
      <c r="R104" s="374">
        <f>SUM(R98:W103)</f>
        <v>0</v>
      </c>
      <c r="S104" s="375"/>
      <c r="T104" s="375"/>
      <c r="U104" s="375"/>
      <c r="V104" s="375"/>
      <c r="W104" s="376"/>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57"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462</v>
      </c>
      <c r="AE108" s="605"/>
      <c r="AF108" s="605"/>
      <c r="AG108" s="601" t="s">
        <v>482</v>
      </c>
      <c r="AH108" s="602"/>
      <c r="AI108" s="602"/>
      <c r="AJ108" s="602"/>
      <c r="AK108" s="602"/>
      <c r="AL108" s="602"/>
      <c r="AM108" s="602"/>
      <c r="AN108" s="602"/>
      <c r="AO108" s="602"/>
      <c r="AP108" s="602"/>
      <c r="AQ108" s="602"/>
      <c r="AR108" s="602"/>
      <c r="AS108" s="602"/>
      <c r="AT108" s="602"/>
      <c r="AU108" s="602"/>
      <c r="AV108" s="602"/>
      <c r="AW108" s="602"/>
      <c r="AX108" s="603"/>
    </row>
    <row r="109" spans="1:50" ht="56.2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462</v>
      </c>
      <c r="AE109" s="443"/>
      <c r="AF109" s="443"/>
      <c r="AG109" s="304" t="s">
        <v>483</v>
      </c>
      <c r="AH109" s="305"/>
      <c r="AI109" s="305"/>
      <c r="AJ109" s="305"/>
      <c r="AK109" s="305"/>
      <c r="AL109" s="305"/>
      <c r="AM109" s="305"/>
      <c r="AN109" s="305"/>
      <c r="AO109" s="305"/>
      <c r="AP109" s="305"/>
      <c r="AQ109" s="305"/>
      <c r="AR109" s="305"/>
      <c r="AS109" s="305"/>
      <c r="AT109" s="305"/>
      <c r="AU109" s="305"/>
      <c r="AV109" s="305"/>
      <c r="AW109" s="305"/>
      <c r="AX109" s="306"/>
    </row>
    <row r="110" spans="1:50" ht="68.25"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462</v>
      </c>
      <c r="AE110" s="586"/>
      <c r="AF110" s="586"/>
      <c r="AG110" s="531" t="s">
        <v>484</v>
      </c>
      <c r="AH110" s="198"/>
      <c r="AI110" s="198"/>
      <c r="AJ110" s="198"/>
      <c r="AK110" s="198"/>
      <c r="AL110" s="198"/>
      <c r="AM110" s="198"/>
      <c r="AN110" s="198"/>
      <c r="AO110" s="198"/>
      <c r="AP110" s="198"/>
      <c r="AQ110" s="198"/>
      <c r="AR110" s="198"/>
      <c r="AS110" s="198"/>
      <c r="AT110" s="198"/>
      <c r="AU110" s="198"/>
      <c r="AV110" s="198"/>
      <c r="AW110" s="198"/>
      <c r="AX110" s="532"/>
    </row>
    <row r="111" spans="1:50" ht="34.5" customHeight="1" x14ac:dyDescent="0.15">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462</v>
      </c>
      <c r="AE111" s="439"/>
      <c r="AF111" s="439"/>
      <c r="AG111" s="301" t="s">
        <v>485</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486</v>
      </c>
      <c r="AE112" s="443"/>
      <c r="AF112" s="443"/>
      <c r="AG112" s="304" t="s">
        <v>572</v>
      </c>
      <c r="AH112" s="305"/>
      <c r="AI112" s="305"/>
      <c r="AJ112" s="305"/>
      <c r="AK112" s="305"/>
      <c r="AL112" s="305"/>
      <c r="AM112" s="305"/>
      <c r="AN112" s="305"/>
      <c r="AO112" s="305"/>
      <c r="AP112" s="305"/>
      <c r="AQ112" s="305"/>
      <c r="AR112" s="305"/>
      <c r="AS112" s="305"/>
      <c r="AT112" s="305"/>
      <c r="AU112" s="305"/>
      <c r="AV112" s="305"/>
      <c r="AW112" s="305"/>
      <c r="AX112" s="306"/>
    </row>
    <row r="113" spans="1:64" ht="51" customHeight="1" x14ac:dyDescent="0.15">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462</v>
      </c>
      <c r="AE113" s="443"/>
      <c r="AF113" s="443"/>
      <c r="AG113" s="304" t="s">
        <v>571</v>
      </c>
      <c r="AH113" s="305"/>
      <c r="AI113" s="305"/>
      <c r="AJ113" s="305"/>
      <c r="AK113" s="305"/>
      <c r="AL113" s="305"/>
      <c r="AM113" s="305"/>
      <c r="AN113" s="305"/>
      <c r="AO113" s="305"/>
      <c r="AP113" s="305"/>
      <c r="AQ113" s="305"/>
      <c r="AR113" s="305"/>
      <c r="AS113" s="305"/>
      <c r="AT113" s="305"/>
      <c r="AU113" s="305"/>
      <c r="AV113" s="305"/>
      <c r="AW113" s="305"/>
      <c r="AX113" s="306"/>
    </row>
    <row r="114" spans="1:64" ht="19.350000000000001"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486</v>
      </c>
      <c r="AE114" s="443"/>
      <c r="AF114" s="443"/>
      <c r="AG114" s="304" t="s">
        <v>572</v>
      </c>
      <c r="AH114" s="305"/>
      <c r="AI114" s="305"/>
      <c r="AJ114" s="305"/>
      <c r="AK114" s="305"/>
      <c r="AL114" s="305"/>
      <c r="AM114" s="305"/>
      <c r="AN114" s="305"/>
      <c r="AO114" s="305"/>
      <c r="AP114" s="305"/>
      <c r="AQ114" s="305"/>
      <c r="AR114" s="305"/>
      <c r="AS114" s="305"/>
      <c r="AT114" s="305"/>
      <c r="AU114" s="305"/>
      <c r="AV114" s="305"/>
      <c r="AW114" s="305"/>
      <c r="AX114" s="306"/>
    </row>
    <row r="115" spans="1:64" ht="35.25"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462</v>
      </c>
      <c r="AE115" s="443"/>
      <c r="AF115" s="443"/>
      <c r="AG115" s="304" t="s">
        <v>487</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486</v>
      </c>
      <c r="AE116" s="634"/>
      <c r="AF116" s="634"/>
      <c r="AG116" s="367" t="s">
        <v>572</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462</v>
      </c>
      <c r="AE117" s="586"/>
      <c r="AF117" s="595"/>
      <c r="AG117" s="599" t="s">
        <v>488</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38.2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462</v>
      </c>
      <c r="AE118" s="439"/>
      <c r="AF118" s="638"/>
      <c r="AG118" s="301" t="s">
        <v>489</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462</v>
      </c>
      <c r="AE119" s="607"/>
      <c r="AF119" s="607"/>
      <c r="AG119" s="304" t="s">
        <v>573</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462</v>
      </c>
      <c r="AE120" s="443"/>
      <c r="AF120" s="443"/>
      <c r="AG120" s="304" t="s">
        <v>490</v>
      </c>
      <c r="AH120" s="305"/>
      <c r="AI120" s="305"/>
      <c r="AJ120" s="305"/>
      <c r="AK120" s="305"/>
      <c r="AL120" s="305"/>
      <c r="AM120" s="305"/>
      <c r="AN120" s="305"/>
      <c r="AO120" s="305"/>
      <c r="AP120" s="305"/>
      <c r="AQ120" s="305"/>
      <c r="AR120" s="305"/>
      <c r="AS120" s="305"/>
      <c r="AT120" s="305"/>
      <c r="AU120" s="305"/>
      <c r="AV120" s="305"/>
      <c r="AW120" s="305"/>
      <c r="AX120" s="306"/>
    </row>
    <row r="121" spans="1:64" ht="30"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462</v>
      </c>
      <c r="AE121" s="443"/>
      <c r="AF121" s="443"/>
      <c r="AG121" s="531" t="s">
        <v>491</v>
      </c>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486</v>
      </c>
      <c r="AE122" s="439"/>
      <c r="AF122" s="439"/>
      <c r="AG122" s="577" t="s">
        <v>463</v>
      </c>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7"/>
      <c r="AI123" s="277"/>
      <c r="AJ123" s="277"/>
      <c r="AK123" s="277"/>
      <c r="AL123" s="277"/>
      <c r="AM123" s="277"/>
      <c r="AN123" s="277"/>
      <c r="AO123" s="277"/>
      <c r="AP123" s="277"/>
      <c r="AQ123" s="277"/>
      <c r="AR123" s="277"/>
      <c r="AS123" s="277"/>
      <c r="AT123" s="277"/>
      <c r="AU123" s="277"/>
      <c r="AV123" s="277"/>
      <c r="AW123" s="277"/>
      <c r="AX123" s="580"/>
    </row>
    <row r="124" spans="1:64" ht="15" customHeight="1" x14ac:dyDescent="0.15">
      <c r="A124" s="625"/>
      <c r="B124" s="626"/>
      <c r="C124" s="639" t="s">
        <v>575</v>
      </c>
      <c r="D124" s="640"/>
      <c r="E124" s="640"/>
      <c r="F124" s="640"/>
      <c r="G124" s="640"/>
      <c r="H124" s="640"/>
      <c r="I124" s="640"/>
      <c r="J124" s="640"/>
      <c r="K124" s="640"/>
      <c r="L124" s="640"/>
      <c r="M124" s="640"/>
      <c r="N124" s="640"/>
      <c r="O124" s="641"/>
      <c r="P124" s="648" t="s">
        <v>575</v>
      </c>
      <c r="Q124" s="648"/>
      <c r="R124" s="648"/>
      <c r="S124" s="649"/>
      <c r="T124" s="631" t="s">
        <v>575</v>
      </c>
      <c r="U124" s="305"/>
      <c r="V124" s="305"/>
      <c r="W124" s="305"/>
      <c r="X124" s="305"/>
      <c r="Y124" s="305"/>
      <c r="Z124" s="305"/>
      <c r="AA124" s="305"/>
      <c r="AB124" s="305"/>
      <c r="AC124" s="305"/>
      <c r="AD124" s="305"/>
      <c r="AE124" s="305"/>
      <c r="AF124" s="632"/>
      <c r="AG124" s="579"/>
      <c r="AH124" s="277"/>
      <c r="AI124" s="277"/>
      <c r="AJ124" s="277"/>
      <c r="AK124" s="277"/>
      <c r="AL124" s="277"/>
      <c r="AM124" s="277"/>
      <c r="AN124" s="277"/>
      <c r="AO124" s="277"/>
      <c r="AP124" s="277"/>
      <c r="AQ124" s="277"/>
      <c r="AR124" s="277"/>
      <c r="AS124" s="277"/>
      <c r="AT124" s="277"/>
      <c r="AU124" s="277"/>
      <c r="AV124" s="277"/>
      <c r="AW124" s="277"/>
      <c r="AX124" s="580"/>
    </row>
    <row r="125" spans="1:64" ht="15" customHeight="1" x14ac:dyDescent="0.15">
      <c r="A125" s="627"/>
      <c r="B125" s="628"/>
      <c r="C125" s="642" t="s">
        <v>575</v>
      </c>
      <c r="D125" s="643"/>
      <c r="E125" s="643"/>
      <c r="F125" s="643"/>
      <c r="G125" s="643"/>
      <c r="H125" s="643"/>
      <c r="I125" s="643"/>
      <c r="J125" s="643"/>
      <c r="K125" s="643"/>
      <c r="L125" s="643"/>
      <c r="M125" s="643"/>
      <c r="N125" s="643"/>
      <c r="O125" s="644"/>
      <c r="P125" s="650" t="s">
        <v>576</v>
      </c>
      <c r="Q125" s="650"/>
      <c r="R125" s="650"/>
      <c r="S125" s="651"/>
      <c r="T125" s="435" t="s">
        <v>577</v>
      </c>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81.75" customHeight="1" x14ac:dyDescent="0.15">
      <c r="A126" s="550" t="s">
        <v>58</v>
      </c>
      <c r="B126" s="551"/>
      <c r="C126" s="393" t="s">
        <v>64</v>
      </c>
      <c r="D126" s="573"/>
      <c r="E126" s="573"/>
      <c r="F126" s="574"/>
      <c r="G126" s="544" t="s">
        <v>492</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1" customHeight="1" thickBot="1" x14ac:dyDescent="0.2">
      <c r="A127" s="552"/>
      <c r="B127" s="553"/>
      <c r="C127" s="362" t="s">
        <v>68</v>
      </c>
      <c r="D127" s="363"/>
      <c r="E127" s="363"/>
      <c r="F127" s="364"/>
      <c r="G127" s="365" t="s">
        <v>493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50.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1.2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3" customHeight="1" thickBot="1" x14ac:dyDescent="0.2">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42"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v>278</v>
      </c>
      <c r="H137" s="420"/>
      <c r="I137" s="420"/>
      <c r="J137" s="420"/>
      <c r="K137" s="420"/>
      <c r="L137" s="420"/>
      <c r="M137" s="420"/>
      <c r="N137" s="420"/>
      <c r="O137" s="420"/>
      <c r="P137" s="421"/>
      <c r="Q137" s="406" t="s">
        <v>225</v>
      </c>
      <c r="R137" s="406"/>
      <c r="S137" s="406"/>
      <c r="T137" s="406"/>
      <c r="U137" s="406"/>
      <c r="V137" s="406"/>
      <c r="W137" s="419" t="s">
        <v>494</v>
      </c>
      <c r="X137" s="420"/>
      <c r="Y137" s="420"/>
      <c r="Z137" s="420"/>
      <c r="AA137" s="420"/>
      <c r="AB137" s="420"/>
      <c r="AC137" s="420"/>
      <c r="AD137" s="420"/>
      <c r="AE137" s="420"/>
      <c r="AF137" s="421"/>
      <c r="AG137" s="406" t="s">
        <v>226</v>
      </c>
      <c r="AH137" s="406"/>
      <c r="AI137" s="406"/>
      <c r="AJ137" s="406"/>
      <c r="AK137" s="406"/>
      <c r="AL137" s="406"/>
      <c r="AM137" s="402" t="s">
        <v>495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132</v>
      </c>
      <c r="H138" s="423"/>
      <c r="I138" s="423"/>
      <c r="J138" s="423"/>
      <c r="K138" s="423"/>
      <c r="L138" s="423"/>
      <c r="M138" s="423"/>
      <c r="N138" s="423"/>
      <c r="O138" s="423"/>
      <c r="P138" s="424"/>
      <c r="Q138" s="408" t="s">
        <v>228</v>
      </c>
      <c r="R138" s="408"/>
      <c r="S138" s="408"/>
      <c r="T138" s="408"/>
      <c r="U138" s="408"/>
      <c r="V138" s="408"/>
      <c r="W138" s="422">
        <v>137</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9" t="s">
        <v>496</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507</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v>19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0.9</v>
      </c>
      <c r="AV180" s="104"/>
      <c r="AW180" s="104"/>
      <c r="AX180" s="401"/>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0.10000000000000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0.10000000000000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0.10000000000000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0.10000000000000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0.10000000000000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0.10000000000000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0.9</v>
      </c>
      <c r="AV190" s="89"/>
      <c r="AW190" s="89"/>
      <c r="AX190" s="91"/>
    </row>
    <row r="191" spans="1:50" ht="30" customHeight="1" x14ac:dyDescent="0.15">
      <c r="A191" s="126"/>
      <c r="B191" s="539"/>
      <c r="C191" s="539"/>
      <c r="D191" s="539"/>
      <c r="E191" s="539"/>
      <c r="F191" s="540"/>
      <c r="G191" s="389" t="s">
        <v>497</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508</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v>0.4</v>
      </c>
      <c r="AV193" s="104"/>
      <c r="AW193" s="104"/>
      <c r="AX193" s="401"/>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0.10000000000000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0.10000000000000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0.10000000000000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0.10000000000000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0.10000000000000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0.10000000000000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0.4</v>
      </c>
      <c r="AV203" s="89"/>
      <c r="AW203" s="89"/>
      <c r="AX203" s="91"/>
    </row>
    <row r="204" spans="1:50" ht="30" customHeight="1" x14ac:dyDescent="0.15">
      <c r="A204" s="126"/>
      <c r="B204" s="539"/>
      <c r="C204" s="539"/>
      <c r="D204" s="539"/>
      <c r="E204" s="539"/>
      <c r="F204" s="540"/>
      <c r="G204" s="389" t="s">
        <v>498</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509</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6"/>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v>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42.8</v>
      </c>
      <c r="AV206" s="104"/>
      <c r="AW206" s="104"/>
      <c r="AX206" s="401"/>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0.10000000000000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0.10000000000000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0.10000000000000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0.10000000000000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0.10000000000000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0.10000000000000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42.8</v>
      </c>
      <c r="AV216" s="89"/>
      <c r="AW216" s="89"/>
      <c r="AX216" s="91"/>
    </row>
    <row r="217" spans="1:50" ht="30" customHeight="1" x14ac:dyDescent="0.15">
      <c r="A217" s="126"/>
      <c r="B217" s="539"/>
      <c r="C217" s="539"/>
      <c r="D217" s="539"/>
      <c r="E217" s="539"/>
      <c r="F217" s="540"/>
      <c r="G217" s="389" t="s">
        <v>499</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510</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6"/>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39"/>
      <c r="C219" s="539"/>
      <c r="D219" s="539"/>
      <c r="E219" s="539"/>
      <c r="F219" s="540"/>
      <c r="G219" s="97" t="s">
        <v>500</v>
      </c>
      <c r="H219" s="98"/>
      <c r="I219" s="98"/>
      <c r="J219" s="98"/>
      <c r="K219" s="99"/>
      <c r="L219" s="100" t="s">
        <v>501</v>
      </c>
      <c r="M219" s="101"/>
      <c r="N219" s="101"/>
      <c r="O219" s="101"/>
      <c r="P219" s="101"/>
      <c r="Q219" s="101"/>
      <c r="R219" s="101"/>
      <c r="S219" s="101"/>
      <c r="T219" s="101"/>
      <c r="U219" s="101"/>
      <c r="V219" s="101"/>
      <c r="W219" s="101"/>
      <c r="X219" s="102"/>
      <c r="Y219" s="103">
        <v>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v>0.2</v>
      </c>
      <c r="AV219" s="104"/>
      <c r="AW219" s="104"/>
      <c r="AX219" s="401"/>
    </row>
    <row r="220" spans="1:50" ht="24.75" customHeight="1" x14ac:dyDescent="0.15">
      <c r="A220" s="126"/>
      <c r="B220" s="539"/>
      <c r="C220" s="539"/>
      <c r="D220" s="539"/>
      <c r="E220" s="539"/>
      <c r="F220" s="540"/>
      <c r="G220" s="74" t="s">
        <v>502</v>
      </c>
      <c r="H220" s="75"/>
      <c r="I220" s="75"/>
      <c r="J220" s="75"/>
      <c r="K220" s="76"/>
      <c r="L220" s="77" t="s">
        <v>503</v>
      </c>
      <c r="M220" s="78"/>
      <c r="N220" s="78"/>
      <c r="O220" s="78"/>
      <c r="P220" s="78"/>
      <c r="Q220" s="78"/>
      <c r="R220" s="78"/>
      <c r="S220" s="78"/>
      <c r="T220" s="78"/>
      <c r="U220" s="78"/>
      <c r="V220" s="78"/>
      <c r="W220" s="78"/>
      <c r="X220" s="79"/>
      <c r="Y220" s="80">
        <v>0.9</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t="s">
        <v>502</v>
      </c>
      <c r="H221" s="75"/>
      <c r="I221" s="75"/>
      <c r="J221" s="75"/>
      <c r="K221" s="76"/>
      <c r="L221" s="77" t="s">
        <v>504</v>
      </c>
      <c r="M221" s="78"/>
      <c r="N221" s="78"/>
      <c r="O221" s="78"/>
      <c r="P221" s="78"/>
      <c r="Q221" s="78"/>
      <c r="R221" s="78"/>
      <c r="S221" s="78"/>
      <c r="T221" s="78"/>
      <c r="U221" s="78"/>
      <c r="V221" s="78"/>
      <c r="W221" s="78"/>
      <c r="X221" s="79"/>
      <c r="Y221" s="80">
        <v>0.4</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t="s">
        <v>506</v>
      </c>
      <c r="H222" s="75"/>
      <c r="I222" s="75"/>
      <c r="J222" s="75"/>
      <c r="K222" s="76"/>
      <c r="L222" s="77" t="s">
        <v>505</v>
      </c>
      <c r="M222" s="78"/>
      <c r="N222" s="78"/>
      <c r="O222" s="78"/>
      <c r="P222" s="78"/>
      <c r="Q222" s="78"/>
      <c r="R222" s="78"/>
      <c r="S222" s="78"/>
      <c r="T222" s="78"/>
      <c r="U222" s="78"/>
      <c r="V222" s="78"/>
      <c r="W222" s="78"/>
      <c r="X222" s="79"/>
      <c r="Y222" s="80">
        <v>1.7</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10000000000000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10000000000000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10000000000000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10000000000000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10000000000000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10000000000000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0.2</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538</v>
      </c>
      <c r="D236" s="113"/>
      <c r="E236" s="113"/>
      <c r="F236" s="113"/>
      <c r="G236" s="113"/>
      <c r="H236" s="113"/>
      <c r="I236" s="113"/>
      <c r="J236" s="113"/>
      <c r="K236" s="113"/>
      <c r="L236" s="113"/>
      <c r="M236" s="117" t="s">
        <v>539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v>
      </c>
      <c r="AL236" s="115"/>
      <c r="AM236" s="115"/>
      <c r="AN236" s="115"/>
      <c r="AO236" s="115"/>
      <c r="AP236" s="116"/>
      <c r="AQ236" s="117">
        <v>1</v>
      </c>
      <c r="AR236" s="113"/>
      <c r="AS236" s="113"/>
      <c r="AT236" s="113"/>
      <c r="AU236" s="114">
        <v>98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401</v>
      </c>
      <c r="D268" s="118"/>
      <c r="E268" s="118"/>
      <c r="F268" s="118"/>
      <c r="G268" s="118"/>
      <c r="H268" s="118"/>
      <c r="I268" s="118"/>
      <c r="J268" s="118"/>
      <c r="K268" s="118"/>
      <c r="L268" s="118"/>
      <c r="M268" s="118" t="s">
        <v>402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540</v>
      </c>
      <c r="D269" s="113"/>
      <c r="E269" s="113"/>
      <c r="F269" s="113"/>
      <c r="G269" s="113"/>
      <c r="H269" s="113"/>
      <c r="I269" s="113"/>
      <c r="J269" s="113"/>
      <c r="K269" s="113"/>
      <c r="L269" s="113"/>
      <c r="M269" s="117" t="s">
        <v>541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t="s">
        <v>569</v>
      </c>
      <c r="AR269" s="113"/>
      <c r="AS269" s="113"/>
      <c r="AT269" s="113"/>
      <c r="AU269" s="114" t="s">
        <v>467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401</v>
      </c>
      <c r="D301" s="118"/>
      <c r="E301" s="118"/>
      <c r="F301" s="118"/>
      <c r="G301" s="118"/>
      <c r="H301" s="118"/>
      <c r="I301" s="118"/>
      <c r="J301" s="118"/>
      <c r="K301" s="118"/>
      <c r="L301" s="118"/>
      <c r="M301" s="118" t="s">
        <v>402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542</v>
      </c>
      <c r="D302" s="113"/>
      <c r="E302" s="113"/>
      <c r="F302" s="113"/>
      <c r="G302" s="113"/>
      <c r="H302" s="113"/>
      <c r="I302" s="113"/>
      <c r="J302" s="113"/>
      <c r="K302" s="113"/>
      <c r="L302" s="113"/>
      <c r="M302" s="117" t="s">
        <v>543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v>
      </c>
      <c r="AL302" s="115"/>
      <c r="AM302" s="115"/>
      <c r="AN302" s="115"/>
      <c r="AO302" s="115"/>
      <c r="AP302" s="116"/>
      <c r="AQ302" s="117">
        <v>1</v>
      </c>
      <c r="AR302" s="113"/>
      <c r="AS302" s="113"/>
      <c r="AT302" s="113"/>
      <c r="AU302" s="114">
        <v>98</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401</v>
      </c>
      <c r="D334" s="118"/>
      <c r="E334" s="118"/>
      <c r="F334" s="118"/>
      <c r="G334" s="118"/>
      <c r="H334" s="118"/>
      <c r="I334" s="118"/>
      <c r="J334" s="118"/>
      <c r="K334" s="118"/>
      <c r="L334" s="118"/>
      <c r="M334" s="118" t="s">
        <v>402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403</v>
      </c>
      <c r="AL334" s="118"/>
      <c r="AM334" s="118"/>
      <c r="AN334" s="118"/>
      <c r="AO334" s="118"/>
      <c r="AP334" s="118"/>
      <c r="AQ334" s="118" t="s">
        <v>23</v>
      </c>
      <c r="AR334" s="118"/>
      <c r="AS334" s="118"/>
      <c r="AT334" s="118"/>
      <c r="AU334" s="120" t="s">
        <v>24</v>
      </c>
      <c r="AV334" s="121"/>
      <c r="AW334" s="121"/>
      <c r="AX334" s="122"/>
    </row>
    <row r="335" spans="1:50" ht="32.25" customHeight="1" x14ac:dyDescent="0.15">
      <c r="A335" s="112">
        <v>1</v>
      </c>
      <c r="B335" s="112">
        <v>1</v>
      </c>
      <c r="C335" s="117" t="s">
        <v>544</v>
      </c>
      <c r="D335" s="113"/>
      <c r="E335" s="113"/>
      <c r="F335" s="113"/>
      <c r="G335" s="113"/>
      <c r="H335" s="113"/>
      <c r="I335" s="113"/>
      <c r="J335" s="113"/>
      <c r="K335" s="113"/>
      <c r="L335" s="113"/>
      <c r="M335" s="117" t="s">
        <v>545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v>1</v>
      </c>
      <c r="AR335" s="113"/>
      <c r="AS335" s="113"/>
      <c r="AT335" s="113"/>
      <c r="AU335" s="114">
        <v>98</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401</v>
      </c>
      <c r="D367" s="118"/>
      <c r="E367" s="118"/>
      <c r="F367" s="118"/>
      <c r="G367" s="118"/>
      <c r="H367" s="118"/>
      <c r="I367" s="118"/>
      <c r="J367" s="118"/>
      <c r="K367" s="118"/>
      <c r="L367" s="118"/>
      <c r="M367" s="118" t="s">
        <v>402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548</v>
      </c>
      <c r="D368" s="113"/>
      <c r="E368" s="113"/>
      <c r="F368" s="113"/>
      <c r="G368" s="113"/>
      <c r="H368" s="113"/>
      <c r="I368" s="113"/>
      <c r="J368" s="113"/>
      <c r="K368" s="113"/>
      <c r="L368" s="113"/>
      <c r="M368" s="117" t="s">
        <v>547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0.9</v>
      </c>
      <c r="AL368" s="115"/>
      <c r="AM368" s="115"/>
      <c r="AN368" s="115"/>
      <c r="AO368" s="115"/>
      <c r="AP368" s="116"/>
      <c r="AQ368" s="117">
        <v>2</v>
      </c>
      <c r="AR368" s="113"/>
      <c r="AS368" s="113"/>
      <c r="AT368" s="113"/>
      <c r="AU368" s="114">
        <v>58</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401</v>
      </c>
      <c r="D400" s="118"/>
      <c r="E400" s="118"/>
      <c r="F400" s="118"/>
      <c r="G400" s="118"/>
      <c r="H400" s="118"/>
      <c r="I400" s="118"/>
      <c r="J400" s="118"/>
      <c r="K400" s="118"/>
      <c r="L400" s="118"/>
      <c r="M400" s="118" t="s">
        <v>402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546</v>
      </c>
      <c r="D401" s="113"/>
      <c r="E401" s="113"/>
      <c r="F401" s="113"/>
      <c r="G401" s="113"/>
      <c r="H401" s="113"/>
      <c r="I401" s="113"/>
      <c r="J401" s="113"/>
      <c r="K401" s="113"/>
      <c r="L401" s="113"/>
      <c r="M401" s="117" t="s">
        <v>549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0.4</v>
      </c>
      <c r="AL401" s="115"/>
      <c r="AM401" s="115"/>
      <c r="AN401" s="115"/>
      <c r="AO401" s="115"/>
      <c r="AP401" s="116"/>
      <c r="AQ401" s="117" t="s">
        <v>569</v>
      </c>
      <c r="AR401" s="113"/>
      <c r="AS401" s="113"/>
      <c r="AT401" s="113"/>
      <c r="AU401" s="114" t="s">
        <v>467</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401</v>
      </c>
      <c r="D433" s="118"/>
      <c r="E433" s="118"/>
      <c r="F433" s="118"/>
      <c r="G433" s="118"/>
      <c r="H433" s="118"/>
      <c r="I433" s="118"/>
      <c r="J433" s="118"/>
      <c r="K433" s="118"/>
      <c r="L433" s="118"/>
      <c r="M433" s="118" t="s">
        <v>402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403</v>
      </c>
      <c r="AL433" s="118"/>
      <c r="AM433" s="118"/>
      <c r="AN433" s="118"/>
      <c r="AO433" s="118"/>
      <c r="AP433" s="118"/>
      <c r="AQ433" s="118" t="s">
        <v>23</v>
      </c>
      <c r="AR433" s="118"/>
      <c r="AS433" s="118"/>
      <c r="AT433" s="118"/>
      <c r="AU433" s="120" t="s">
        <v>24</v>
      </c>
      <c r="AV433" s="121"/>
      <c r="AW433" s="121"/>
      <c r="AX433" s="122"/>
    </row>
    <row r="434" spans="1:50" ht="36.75" customHeight="1" x14ac:dyDescent="0.15">
      <c r="A434" s="112">
        <v>1</v>
      </c>
      <c r="B434" s="112">
        <v>1</v>
      </c>
      <c r="C434" s="117" t="s">
        <v>550</v>
      </c>
      <c r="D434" s="113"/>
      <c r="E434" s="113"/>
      <c r="F434" s="113"/>
      <c r="G434" s="113"/>
      <c r="H434" s="113"/>
      <c r="I434" s="113"/>
      <c r="J434" s="113"/>
      <c r="K434" s="113"/>
      <c r="L434" s="113"/>
      <c r="M434" s="117" t="s">
        <v>551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42.8</v>
      </c>
      <c r="AL434" s="115"/>
      <c r="AM434" s="115"/>
      <c r="AN434" s="115"/>
      <c r="AO434" s="115"/>
      <c r="AP434" s="116"/>
      <c r="AQ434" s="117">
        <v>1</v>
      </c>
      <c r="AR434" s="113"/>
      <c r="AS434" s="113"/>
      <c r="AT434" s="113"/>
      <c r="AU434" s="114">
        <v>91</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401</v>
      </c>
      <c r="D466" s="118"/>
      <c r="E466" s="118"/>
      <c r="F466" s="118"/>
      <c r="G466" s="118"/>
      <c r="H466" s="118"/>
      <c r="I466" s="118"/>
      <c r="J466" s="118"/>
      <c r="K466" s="118"/>
      <c r="L466" s="118"/>
      <c r="M466" s="118" t="s">
        <v>402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552</v>
      </c>
      <c r="D467" s="113"/>
      <c r="E467" s="113"/>
      <c r="F467" s="113"/>
      <c r="G467" s="113"/>
      <c r="H467" s="113"/>
      <c r="I467" s="113"/>
      <c r="J467" s="113"/>
      <c r="K467" s="113"/>
      <c r="L467" s="113"/>
      <c r="M467" s="117" t="s">
        <v>553</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0.2</v>
      </c>
      <c r="AL467" s="115"/>
      <c r="AM467" s="115"/>
      <c r="AN467" s="115"/>
      <c r="AO467" s="115"/>
      <c r="AP467" s="116"/>
      <c r="AQ467" s="117" t="s">
        <v>569</v>
      </c>
      <c r="AR467" s="113"/>
      <c r="AS467" s="113"/>
      <c r="AT467" s="113"/>
      <c r="AU467" s="114" t="s">
        <v>467</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65">
      <formula>IF(RIGHT(TEXT(P14,"0.#"),1)=".",FALSE,TRUE)</formula>
    </cfRule>
    <cfRule type="expression" dxfId="962" priority="566">
      <formula>IF(RIGHT(TEXT(P14,"0.#"),1)=".",TRUE,FALSE)</formula>
    </cfRule>
  </conditionalFormatting>
  <conditionalFormatting sqref="AE23:AI23">
    <cfRule type="expression" dxfId="961" priority="555">
      <formula>IF(RIGHT(TEXT(AE23,"0.#"),1)=".",FALSE,TRUE)</formula>
    </cfRule>
    <cfRule type="expression" dxfId="960" priority="556">
      <formula>IF(RIGHT(TEXT(AE23,"0.#"),1)=".",TRUE,FALSE)</formula>
    </cfRule>
  </conditionalFormatting>
  <conditionalFormatting sqref="AE69:AX69">
    <cfRule type="expression" dxfId="959" priority="487">
      <formula>IF(RIGHT(TEXT(AE69,"0.#"),1)=".",FALSE,TRUE)</formula>
    </cfRule>
    <cfRule type="expression" dxfId="958" priority="488">
      <formula>IF(RIGHT(TEXT(AE69,"0.#"),1)=".",TRUE,FALSE)</formula>
    </cfRule>
  </conditionalFormatting>
  <conditionalFormatting sqref="AE83:AI83">
    <cfRule type="expression" dxfId="957" priority="469">
      <formula>IF(RIGHT(TEXT(AE83,"0.#"),1)=".",FALSE,TRUE)</formula>
    </cfRule>
    <cfRule type="expression" dxfId="956" priority="470">
      <formula>IF(RIGHT(TEXT(AE83,"0.#"),1)=".",TRUE,FALSE)</formula>
    </cfRule>
  </conditionalFormatting>
  <conditionalFormatting sqref="AJ83:AX83">
    <cfRule type="expression" dxfId="955" priority="467">
      <formula>IF(RIGHT(TEXT(AJ83,"0.#"),1)=".",FALSE,TRUE)</formula>
    </cfRule>
    <cfRule type="expression" dxfId="954" priority="468">
      <formula>IF(RIGHT(TEXT(AJ83,"0.#"),1)=".",TRUE,FALSE)</formula>
    </cfRule>
  </conditionalFormatting>
  <conditionalFormatting sqref="L99">
    <cfRule type="expression" dxfId="953" priority="447">
      <formula>IF(RIGHT(TEXT(L99,"0.#"),1)=".",FALSE,TRUE)</formula>
    </cfRule>
    <cfRule type="expression" dxfId="952" priority="448">
      <formula>IF(RIGHT(TEXT(L99,"0.#"),1)=".",TRUE,FALSE)</formula>
    </cfRule>
  </conditionalFormatting>
  <conditionalFormatting sqref="L104">
    <cfRule type="expression" dxfId="951" priority="445">
      <formula>IF(RIGHT(TEXT(L104,"0.#"),1)=".",FALSE,TRUE)</formula>
    </cfRule>
    <cfRule type="expression" dxfId="950" priority="446">
      <formula>IF(RIGHT(TEXT(L104,"0.#"),1)=".",TRUE,FALSE)</formula>
    </cfRule>
  </conditionalFormatting>
  <conditionalFormatting sqref="R104">
    <cfRule type="expression" dxfId="949" priority="443">
      <formula>IF(RIGHT(TEXT(R104,"0.#"),1)=".",FALSE,TRUE)</formula>
    </cfRule>
    <cfRule type="expression" dxfId="948" priority="444">
      <formula>IF(RIGHT(TEXT(R104,"0.#"),1)=".",TRUE,FALSE)</formula>
    </cfRule>
  </conditionalFormatting>
  <conditionalFormatting sqref="P18:AX18">
    <cfRule type="expression" dxfId="947" priority="441">
      <formula>IF(RIGHT(TEXT(P18,"0.#"),1)=".",FALSE,TRUE)</formula>
    </cfRule>
    <cfRule type="expression" dxfId="946" priority="442">
      <formula>IF(RIGHT(TEXT(P18,"0.#"),1)=".",TRUE,FALSE)</formula>
    </cfRule>
  </conditionalFormatting>
  <conditionalFormatting sqref="Y181">
    <cfRule type="expression" dxfId="945" priority="437">
      <formula>IF(RIGHT(TEXT(Y181,"0.#"),1)=".",FALSE,TRUE)</formula>
    </cfRule>
    <cfRule type="expression" dxfId="944" priority="438">
      <formula>IF(RIGHT(TEXT(Y181,"0.#"),1)=".",TRUE,FALSE)</formula>
    </cfRule>
  </conditionalFormatting>
  <conditionalFormatting sqref="Y190">
    <cfRule type="expression" dxfId="943" priority="433">
      <formula>IF(RIGHT(TEXT(Y190,"0.#"),1)=".",FALSE,TRUE)</formula>
    </cfRule>
    <cfRule type="expression" dxfId="942" priority="434">
      <formula>IF(RIGHT(TEXT(Y190,"0.#"),1)=".",TRUE,FALSE)</formula>
    </cfRule>
  </conditionalFormatting>
  <conditionalFormatting sqref="AK236">
    <cfRule type="expression" dxfId="941" priority="355">
      <formula>IF(RIGHT(TEXT(AK236,"0.#"),1)=".",FALSE,TRUE)</formula>
    </cfRule>
    <cfRule type="expression" dxfId="940" priority="356">
      <formula>IF(RIGHT(TEXT(AK236,"0.#"),1)=".",TRUE,FALSE)</formula>
    </cfRule>
  </conditionalFormatting>
  <conditionalFormatting sqref="AE54:AI54">
    <cfRule type="expression" dxfId="939" priority="305">
      <formula>IF(RIGHT(TEXT(AE54,"0.#"),1)=".",FALSE,TRUE)</formula>
    </cfRule>
    <cfRule type="expression" dxfId="938" priority="306">
      <formula>IF(RIGHT(TEXT(AE54,"0.#"),1)=".",TRUE,FALSE)</formula>
    </cfRule>
  </conditionalFormatting>
  <conditionalFormatting sqref="P16:AQ17 P15:AX15 P13:AX13">
    <cfRule type="expression" dxfId="937" priority="263">
      <formula>IF(RIGHT(TEXT(P13,"0.#"),1)=".",FALSE,TRUE)</formula>
    </cfRule>
    <cfRule type="expression" dxfId="936" priority="264">
      <formula>IF(RIGHT(TEXT(P13,"0.#"),1)=".",TRUE,FALSE)</formula>
    </cfRule>
  </conditionalFormatting>
  <conditionalFormatting sqref="P19:AJ19">
    <cfRule type="expression" dxfId="935" priority="261">
      <formula>IF(RIGHT(TEXT(P19,"0.#"),1)=".",FALSE,TRUE)</formula>
    </cfRule>
    <cfRule type="expression" dxfId="934" priority="262">
      <formula>IF(RIGHT(TEXT(P19,"0.#"),1)=".",TRUE,FALSE)</formula>
    </cfRule>
  </conditionalFormatting>
  <conditionalFormatting sqref="AE55:AX55 AJ54:AS54">
    <cfRule type="expression" dxfId="933" priority="257">
      <formula>IF(RIGHT(TEXT(AE54,"0.#"),1)=".",FALSE,TRUE)</formula>
    </cfRule>
    <cfRule type="expression" dxfId="932" priority="258">
      <formula>IF(RIGHT(TEXT(AE54,"0.#"),1)=".",TRUE,FALSE)</formula>
    </cfRule>
  </conditionalFormatting>
  <conditionalFormatting sqref="AE68:AS68">
    <cfRule type="expression" dxfId="931" priority="253">
      <formula>IF(RIGHT(TEXT(AE68,"0.#"),1)=".",FALSE,TRUE)</formula>
    </cfRule>
    <cfRule type="expression" dxfId="930" priority="254">
      <formula>IF(RIGHT(TEXT(AE68,"0.#"),1)=".",TRUE,FALSE)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7:AK265">
    <cfRule type="expression" dxfId="891" priority="167">
      <formula>IF(RIGHT(TEXT(AK237,"0.#"),1)=".",FALSE,TRUE)</formula>
    </cfRule>
    <cfRule type="expression" dxfId="890" priority="168">
      <formula>IF(RIGHT(TEXT(AK237,"0.#"),1)=".",TRUE,FALSE)</formula>
    </cfRule>
  </conditionalFormatting>
  <conditionalFormatting sqref="AU237:AX265">
    <cfRule type="expression" dxfId="889" priority="163">
      <formula>IF(AND(AU237&gt;=0, RIGHT(TEXT(AU237,"0.#"),1)&lt;&gt;"."),TRUE,FALSE)</formula>
    </cfRule>
    <cfRule type="expression" dxfId="888" priority="164">
      <formula>IF(AND(AU237&gt;=0, RIGHT(TEXT(AU237,"0.#"),1)="."),TRUE,FALSE)</formula>
    </cfRule>
    <cfRule type="expression" dxfId="887" priority="165">
      <formula>IF(AND(AU237&lt;0, RIGHT(TEXT(AU237,"0.#"),1)&lt;&gt;"."),TRUE,FALSE)</formula>
    </cfRule>
    <cfRule type="expression" dxfId="886" priority="166">
      <formula>IF(AND(AU237&lt;0, RIGHT(TEXT(AU237,"0.#"),1)="."),TRUE,FALSE)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K402:AK430">
    <cfRule type="expression" dxfId="835" priority="107">
      <formula>IF(RIGHT(TEXT(AK402,"0.#"),1)=".",FALSE,TRUE)</formula>
    </cfRule>
    <cfRule type="expression" dxfId="834" priority="108">
      <formula>IF(RIGHT(TEXT(AK402,"0.#"),1)=".",TRUE,FALSE)</formula>
    </cfRule>
  </conditionalFormatting>
  <conditionalFormatting sqref="AU402:AX430">
    <cfRule type="expression" dxfId="833" priority="103">
      <formula>IF(AND(AU402&gt;=0, RIGHT(TEXT(AU402,"0.#"),1)&lt;&gt;"."),TRUE,FALSE)</formula>
    </cfRule>
    <cfRule type="expression" dxfId="832" priority="104">
      <formula>IF(AND(AU402&gt;=0, RIGHT(TEXT(AU402,"0.#"),1)="."),TRUE,FALSE)</formula>
    </cfRule>
    <cfRule type="expression" dxfId="831" priority="105">
      <formula>IF(AND(AU402&lt;0, RIGHT(TEXT(AU402,"0.#"),1)&lt;&gt;"."),TRUE,FALSE)</formula>
    </cfRule>
    <cfRule type="expression" dxfId="830" priority="106">
      <formula>IF(AND(AU402&lt;0, RIGHT(TEXT(AU402,"0.#"),1)="."),TRUE,FALSE)</formula>
    </cfRule>
  </conditionalFormatting>
  <conditionalFormatting sqref="AK434">
    <cfRule type="expression" dxfId="829" priority="101">
      <formula>IF(RIGHT(TEXT(AK434,"0.#"),1)=".",FALSE,TRUE)</formula>
    </cfRule>
    <cfRule type="expression" dxfId="828" priority="102">
      <formula>IF(RIGHT(TEXT(AK434,"0.#"),1)=".",TRUE,FALSE)</formula>
    </cfRule>
  </conditionalFormatting>
  <conditionalFormatting sqref="AU434:AX434">
    <cfRule type="expression" dxfId="827" priority="97">
      <formula>IF(AND(AU434&gt;=0, RIGHT(TEXT(AU434,"0.#"),1)&lt;&gt;"."),TRUE,FALSE)</formula>
    </cfRule>
    <cfRule type="expression" dxfId="826" priority="98">
      <formula>IF(AND(AU434&gt;=0, RIGHT(TEXT(AU434,"0.#"),1)="."),TRUE,FALSE)</formula>
    </cfRule>
    <cfRule type="expression" dxfId="825" priority="99">
      <formula>IF(AND(AU434&lt;0, RIGHT(TEXT(AU434,"0.#"),1)&lt;&gt;"."),TRUE,FALSE)</formula>
    </cfRule>
    <cfRule type="expression" dxfId="824" priority="100">
      <formula>IF(AND(AU434&lt;0, RIGHT(TEXT(AU434,"0.#"),1)="."),TRUE,FALSE)</formula>
    </cfRule>
  </conditionalFormatting>
  <conditionalFormatting sqref="AK435:AK463">
    <cfRule type="expression" dxfId="823" priority="95">
      <formula>IF(RIGHT(TEXT(AK435,"0.#"),1)=".",FALSE,TRUE)</formula>
    </cfRule>
    <cfRule type="expression" dxfId="822" priority="96">
      <formula>IF(RIGHT(TEXT(AK435,"0.#"),1)=".",TRUE,FALSE)</formula>
    </cfRule>
  </conditionalFormatting>
  <conditionalFormatting sqref="AU435:AX463">
    <cfRule type="expression" dxfId="821" priority="91">
      <formula>IF(AND(AU435&gt;=0, RIGHT(TEXT(AU435,"0.#"),1)&lt;&gt;"."),TRUE,FALSE)</formula>
    </cfRule>
    <cfRule type="expression" dxfId="820" priority="92">
      <formula>IF(AND(AU435&gt;=0, RIGHT(TEXT(AU435,"0.#"),1)="."),TRUE,FALSE)</formula>
    </cfRule>
    <cfRule type="expression" dxfId="819" priority="93">
      <formula>IF(AND(AU435&lt;0, RIGHT(TEXT(AU435,"0.#"),1)&lt;&gt;"."),TRUE,FALSE)</formula>
    </cfRule>
    <cfRule type="expression" dxfId="818" priority="94">
      <formula>IF(AND(AU435&lt;0, RIGHT(TEXT(AU435,"0.#"),1)="."),TRUE,FALSE)</formula>
    </cfRule>
  </conditionalFormatting>
  <conditionalFormatting sqref="AK467">
    <cfRule type="expression" dxfId="817" priority="89">
      <formula>IF(RIGHT(TEXT(AK467,"0.#"),1)=".",FALSE,TRUE)</formula>
    </cfRule>
    <cfRule type="expression" dxfId="816" priority="90">
      <formula>IF(RIGHT(TEXT(AK467,"0.#"),1)=".",TRUE,FALSE)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I34 AE29:AX29 AJ28:AS28 AT34:AX34">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U401:AX401">
    <cfRule type="expression" dxfId="767" priority="21">
      <formula>IF(AND(AU401&gt;=0, RIGHT(TEXT(AU401,"0.#"),1)&lt;&gt;"."),TRUE,FALSE)</formula>
    </cfRule>
    <cfRule type="expression" dxfId="766" priority="22">
      <formula>IF(AND(AU401&gt;=0, RIGHT(TEXT(AU401,"0.#"),1)="."),TRUE,FALSE)</formula>
    </cfRule>
    <cfRule type="expression" dxfId="765" priority="23">
      <formula>IF(AND(AU401&lt;0, RIGHT(TEXT(AU401,"0.#"),1)&lt;&gt;"."),TRUE,FALSE)</formula>
    </cfRule>
    <cfRule type="expression" dxfId="764" priority="24">
      <formula>IF(AND(AU401&lt;0, RIGHT(TEXT(AU401,"0.#"),1)="."),TRUE,FALSE)</formula>
    </cfRule>
  </conditionalFormatting>
  <conditionalFormatting sqref="AU467:AX467">
    <cfRule type="expression" dxfId="763" priority="17">
      <formula>IF(AND(AU467&gt;=0, RIGHT(TEXT(AU467,"0.#"),1)&lt;&gt;"."),TRUE,FALSE)</formula>
    </cfRule>
    <cfRule type="expression" dxfId="762" priority="18">
      <formula>IF(AND(AU467&gt;=0, RIGHT(TEXT(AU467,"0.#"),1)="."),TRUE,FALSE)</formula>
    </cfRule>
    <cfRule type="expression" dxfId="761" priority="19">
      <formula>IF(AND(AU467&lt;0, RIGHT(TEXT(AU467,"0.#"),1)&lt;&gt;"."),TRUE,FALSE)</formula>
    </cfRule>
    <cfRule type="expression" dxfId="760" priority="20">
      <formula>IF(AND(AU467&lt;0, RIGHT(TEXT(AU467,"0.#"),1)="."),TRUE,FALSE)</formula>
    </cfRule>
  </conditionalFormatting>
  <conditionalFormatting sqref="AJ33:AN33">
    <cfRule type="expression" dxfId="759" priority="15">
      <formula>IF(RIGHT(TEXT(AJ33,"0.#"),1)=".",FALSE,TRUE)</formula>
    </cfRule>
    <cfRule type="expression" dxfId="758" priority="16">
      <formula>IF(RIGHT(TEXT(AJ33,"0.#"),1)=".",TRUE,FALSE)</formula>
    </cfRule>
  </conditionalFormatting>
  <conditionalFormatting sqref="AJ34:AN34">
    <cfRule type="expression" dxfId="757" priority="13">
      <formula>IF(RIGHT(TEXT(AJ34,"0.#"),1)=".",FALSE,TRUE)</formula>
    </cfRule>
    <cfRule type="expression" dxfId="756" priority="14">
      <formula>IF(RIGHT(TEXT(AJ34,"0.#"),1)=".",TRUE,FALSE)</formula>
    </cfRule>
  </conditionalFormatting>
  <conditionalFormatting sqref="AJ35:AN35">
    <cfRule type="expression" dxfId="755" priority="9">
      <formula>IF(AND(AJ35&gt;=0, RIGHT(TEXT(AJ35,"0.#"),1)&lt;&gt;"."),TRUE,FALSE)</formula>
    </cfRule>
    <cfRule type="expression" dxfId="754" priority="10">
      <formula>IF(AND(AJ35&gt;=0, RIGHT(TEXT(AJ35,"0.#"),1)="."),TRUE,FALSE)</formula>
    </cfRule>
    <cfRule type="expression" dxfId="753" priority="11">
      <formula>IF(AND(AJ35&lt;0, RIGHT(TEXT(AJ35,"0.#"),1)&lt;&gt;"."),TRUE,FALSE)</formula>
    </cfRule>
    <cfRule type="expression" dxfId="752" priority="12">
      <formula>IF(AND(AJ35&lt;0, RIGHT(TEXT(AJ35,"0.#"),1)="."),TRUE,FALSE)</formula>
    </cfRule>
  </conditionalFormatting>
  <conditionalFormatting sqref="AO33:AS33">
    <cfRule type="expression" dxfId="751" priority="7">
      <formula>IF(RIGHT(TEXT(AO33,"0.#"),1)=".",FALSE,TRUE)</formula>
    </cfRule>
    <cfRule type="expression" dxfId="750" priority="8">
      <formula>IF(RIGHT(TEXT(AO33,"0.#"),1)=".",TRUE,FALSE)</formula>
    </cfRule>
  </conditionalFormatting>
  <conditionalFormatting sqref="AO34:AS34">
    <cfRule type="expression" dxfId="749" priority="5">
      <formula>IF(RIGHT(TEXT(AO34,"0.#"),1)=".",FALSE,TRUE)</formula>
    </cfRule>
    <cfRule type="expression" dxfId="748" priority="6">
      <formula>IF(RIGHT(TEXT(AO34,"0.#"),1)=".",TRUE,FALSE)</formula>
    </cfRule>
  </conditionalFormatting>
  <conditionalFormatting sqref="AO35:AS35">
    <cfRule type="expression" dxfId="747" priority="1">
      <formula>IF(AND(AO35&gt;=0, RIGHT(TEXT(AO35,"0.#"),1)&lt;&gt;"."),TRUE,FALSE)</formula>
    </cfRule>
    <cfRule type="expression" dxfId="746" priority="2">
      <formula>IF(AND(AO35&gt;=0, RIGHT(TEXT(AO35,"0.#"),1)="."),TRUE,FALSE)</formula>
    </cfRule>
    <cfRule type="expression" dxfId="745" priority="3">
      <formula>IF(AND(AO35&lt;0, RIGHT(TEXT(AO35,"0.#"),1)&lt;&gt;"."),TRUE,FALSE)</formula>
    </cfRule>
    <cfRule type="expression" dxfId="744" priority="4">
      <formula>IF(AND(AO35&lt;0, 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4" sqref="P14: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453</v>
      </c>
      <c r="AX3" s="109"/>
    </row>
    <row r="4" spans="1:50" ht="35.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7"/>
      <c r="AU4" s="227"/>
      <c r="AV4" s="227"/>
      <c r="AW4" s="227"/>
      <c r="AX4" s="228"/>
    </row>
    <row r="5" spans="1:50" ht="35.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27"/>
      <c r="AC5" s="287"/>
      <c r="AD5" s="287"/>
      <c r="AE5" s="93"/>
      <c r="AF5" s="94"/>
      <c r="AG5" s="94"/>
      <c r="AH5" s="94"/>
      <c r="AI5" s="95"/>
      <c r="AJ5" s="93"/>
      <c r="AK5" s="94"/>
      <c r="AL5" s="94"/>
      <c r="AM5" s="94"/>
      <c r="AN5" s="95"/>
      <c r="AO5" s="93"/>
      <c r="AP5" s="94"/>
      <c r="AQ5" s="94"/>
      <c r="AR5" s="94"/>
      <c r="AS5" s="95"/>
      <c r="AT5" s="93"/>
      <c r="AU5" s="94"/>
      <c r="AV5" s="94"/>
      <c r="AW5" s="94"/>
      <c r="AX5" s="96"/>
    </row>
    <row r="6" spans="1:50" ht="35.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0" t="s">
        <v>15</v>
      </c>
      <c r="Z6" s="121"/>
      <c r="AA6" s="171"/>
      <c r="AB6" s="680" t="s">
        <v>454</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2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0" t="s">
        <v>15</v>
      </c>
      <c r="Z11" s="121"/>
      <c r="AA11" s="171"/>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2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0" t="s">
        <v>15</v>
      </c>
      <c r="Z16" s="121"/>
      <c r="AA16" s="171"/>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2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0" t="s">
        <v>15</v>
      </c>
      <c r="Z21" s="121"/>
      <c r="AA21" s="171"/>
      <c r="AB21" s="680" t="s">
        <v>455</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456</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2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0" t="s">
        <v>15</v>
      </c>
      <c r="Z26" s="121"/>
      <c r="AA26" s="171"/>
      <c r="AB26" s="680" t="s">
        <v>455</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453</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2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0" t="s">
        <v>15</v>
      </c>
      <c r="Z31" s="121"/>
      <c r="AA31" s="171"/>
      <c r="AB31" s="680" t="s">
        <v>454</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456</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2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0" t="s">
        <v>15</v>
      </c>
      <c r="Z36" s="121"/>
      <c r="AA36" s="171"/>
      <c r="AB36" s="680" t="s">
        <v>455</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456</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2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0" t="s">
        <v>15</v>
      </c>
      <c r="Z41" s="121"/>
      <c r="AA41" s="171"/>
      <c r="AB41" s="680" t="s">
        <v>455</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456</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2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0" t="s">
        <v>15</v>
      </c>
      <c r="Z46" s="121"/>
      <c r="AA46" s="171"/>
      <c r="AB46" s="680" t="s">
        <v>455</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453</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2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0" t="s">
        <v>15</v>
      </c>
      <c r="Z51" s="121"/>
      <c r="AA51" s="171"/>
      <c r="AB51" s="689" t="s">
        <v>454</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0" sqref="L50:X5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9" t="s">
        <v>511</v>
      </c>
      <c r="H2" s="390"/>
      <c r="I2" s="390"/>
      <c r="J2" s="390"/>
      <c r="K2" s="390"/>
      <c r="L2" s="390"/>
      <c r="M2" s="390"/>
      <c r="N2" s="390"/>
      <c r="O2" s="390"/>
      <c r="P2" s="390"/>
      <c r="Q2" s="390"/>
      <c r="R2" s="390"/>
      <c r="S2" s="390"/>
      <c r="T2" s="390"/>
      <c r="U2" s="390"/>
      <c r="V2" s="390"/>
      <c r="W2" s="390"/>
      <c r="X2" s="390"/>
      <c r="Y2" s="390"/>
      <c r="Z2" s="390"/>
      <c r="AA2" s="390"/>
      <c r="AB2" s="391"/>
      <c r="AC2" s="389" t="s">
        <v>530</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4"/>
      <c r="B3" s="695"/>
      <c r="C3" s="695"/>
      <c r="D3" s="695"/>
      <c r="E3" s="695"/>
      <c r="F3" s="69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4"/>
      <c r="B4" s="695"/>
      <c r="C4" s="695"/>
      <c r="D4" s="695"/>
      <c r="E4" s="695"/>
      <c r="F4" s="696"/>
      <c r="G4" s="97" t="s">
        <v>512</v>
      </c>
      <c r="H4" s="98"/>
      <c r="I4" s="98"/>
      <c r="J4" s="98"/>
      <c r="K4" s="99"/>
      <c r="L4" s="100" t="s">
        <v>513</v>
      </c>
      <c r="M4" s="101"/>
      <c r="N4" s="101"/>
      <c r="O4" s="101"/>
      <c r="P4" s="101"/>
      <c r="Q4" s="101"/>
      <c r="R4" s="101"/>
      <c r="S4" s="101"/>
      <c r="T4" s="101"/>
      <c r="U4" s="101"/>
      <c r="V4" s="101"/>
      <c r="W4" s="101"/>
      <c r="X4" s="102"/>
      <c r="Y4" s="103">
        <v>1.8</v>
      </c>
      <c r="Z4" s="104"/>
      <c r="AA4" s="104"/>
      <c r="AB4" s="105"/>
      <c r="AC4" s="97" t="s">
        <v>523</v>
      </c>
      <c r="AD4" s="98"/>
      <c r="AE4" s="98"/>
      <c r="AF4" s="98"/>
      <c r="AG4" s="99"/>
      <c r="AH4" s="100" t="s">
        <v>531</v>
      </c>
      <c r="AI4" s="101"/>
      <c r="AJ4" s="101"/>
      <c r="AK4" s="101"/>
      <c r="AL4" s="101"/>
      <c r="AM4" s="101"/>
      <c r="AN4" s="101"/>
      <c r="AO4" s="101"/>
      <c r="AP4" s="101"/>
      <c r="AQ4" s="101"/>
      <c r="AR4" s="101"/>
      <c r="AS4" s="101"/>
      <c r="AT4" s="102"/>
      <c r="AU4" s="103">
        <v>7</v>
      </c>
      <c r="AV4" s="104"/>
      <c r="AW4" s="104"/>
      <c r="AX4" s="401"/>
    </row>
    <row r="5" spans="1:50" ht="34.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t="s">
        <v>532</v>
      </c>
      <c r="AD5" s="75"/>
      <c r="AE5" s="75"/>
      <c r="AF5" s="75"/>
      <c r="AG5" s="76"/>
      <c r="AH5" s="77" t="s">
        <v>533</v>
      </c>
      <c r="AI5" s="78"/>
      <c r="AJ5" s="78"/>
      <c r="AK5" s="78"/>
      <c r="AL5" s="78"/>
      <c r="AM5" s="78"/>
      <c r="AN5" s="78"/>
      <c r="AO5" s="78"/>
      <c r="AP5" s="78"/>
      <c r="AQ5" s="78"/>
      <c r="AR5" s="78"/>
      <c r="AS5" s="78"/>
      <c r="AT5" s="79"/>
      <c r="AU5" s="80">
        <v>1</v>
      </c>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t="s">
        <v>534</v>
      </c>
      <c r="AD6" s="75"/>
      <c r="AE6" s="75"/>
      <c r="AF6" s="75"/>
      <c r="AG6" s="76"/>
      <c r="AH6" s="77" t="s">
        <v>535</v>
      </c>
      <c r="AI6" s="78"/>
      <c r="AJ6" s="78"/>
      <c r="AK6" s="78"/>
      <c r="AL6" s="78"/>
      <c r="AM6" s="78"/>
      <c r="AN6" s="78"/>
      <c r="AO6" s="78"/>
      <c r="AP6" s="78"/>
      <c r="AQ6" s="78"/>
      <c r="AR6" s="78"/>
      <c r="AS6" s="78"/>
      <c r="AT6" s="79"/>
      <c r="AU6" s="80">
        <v>1</v>
      </c>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t="s">
        <v>506</v>
      </c>
      <c r="AD7" s="75"/>
      <c r="AE7" s="75"/>
      <c r="AF7" s="75"/>
      <c r="AG7" s="76"/>
      <c r="AH7" s="77" t="s">
        <v>520</v>
      </c>
      <c r="AI7" s="78"/>
      <c r="AJ7" s="78"/>
      <c r="AK7" s="78"/>
      <c r="AL7" s="78"/>
      <c r="AM7" s="78"/>
      <c r="AN7" s="78"/>
      <c r="AO7" s="78"/>
      <c r="AP7" s="78"/>
      <c r="AQ7" s="78"/>
      <c r="AR7" s="78"/>
      <c r="AS7" s="78"/>
      <c r="AT7" s="79"/>
      <c r="AU7" s="80">
        <v>2</v>
      </c>
      <c r="AV7" s="81"/>
      <c r="AW7" s="81"/>
      <c r="AX7" s="82"/>
    </row>
    <row r="8" spans="1:50" ht="14.1"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14.1"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14.1"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14.1"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14.1"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14.1"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1.8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11</v>
      </c>
      <c r="AV14" s="89"/>
      <c r="AW14" s="89"/>
      <c r="AX14" s="91"/>
    </row>
    <row r="15" spans="1:50" ht="30" customHeight="1" x14ac:dyDescent="0.15">
      <c r="A15" s="694"/>
      <c r="B15" s="695"/>
      <c r="C15" s="695"/>
      <c r="D15" s="695"/>
      <c r="E15" s="695"/>
      <c r="F15" s="696"/>
      <c r="G15" s="389" t="s">
        <v>514</v>
      </c>
      <c r="H15" s="390"/>
      <c r="I15" s="390"/>
      <c r="J15" s="390"/>
      <c r="K15" s="390"/>
      <c r="L15" s="390"/>
      <c r="M15" s="390"/>
      <c r="N15" s="390"/>
      <c r="O15" s="390"/>
      <c r="P15" s="390"/>
      <c r="Q15" s="390"/>
      <c r="R15" s="390"/>
      <c r="S15" s="390"/>
      <c r="T15" s="390"/>
      <c r="U15" s="390"/>
      <c r="V15" s="390"/>
      <c r="W15" s="390"/>
      <c r="X15" s="390"/>
      <c r="Y15" s="390"/>
      <c r="Z15" s="390"/>
      <c r="AA15" s="390"/>
      <c r="AB15" s="391"/>
      <c r="AC15" s="389" t="s">
        <v>536</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4"/>
      <c r="B16" s="695"/>
      <c r="C16" s="695"/>
      <c r="D16" s="695"/>
      <c r="E16" s="695"/>
      <c r="F16" s="69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76.5" customHeight="1" x14ac:dyDescent="0.15">
      <c r="A17" s="694"/>
      <c r="B17" s="695"/>
      <c r="C17" s="695"/>
      <c r="D17" s="695"/>
      <c r="E17" s="695"/>
      <c r="F17" s="696"/>
      <c r="G17" s="97" t="s">
        <v>515</v>
      </c>
      <c r="H17" s="98"/>
      <c r="I17" s="98"/>
      <c r="J17" s="98"/>
      <c r="K17" s="99"/>
      <c r="L17" s="100" t="s">
        <v>516</v>
      </c>
      <c r="M17" s="101"/>
      <c r="N17" s="101"/>
      <c r="O17" s="101"/>
      <c r="P17" s="101"/>
      <c r="Q17" s="101"/>
      <c r="R17" s="101"/>
      <c r="S17" s="101"/>
      <c r="T17" s="101"/>
      <c r="U17" s="101"/>
      <c r="V17" s="101"/>
      <c r="W17" s="101"/>
      <c r="X17" s="102"/>
      <c r="Y17" s="103">
        <v>2</v>
      </c>
      <c r="Z17" s="104"/>
      <c r="AA17" s="104"/>
      <c r="AB17" s="105"/>
      <c r="AC17" s="97"/>
      <c r="AD17" s="98"/>
      <c r="AE17" s="98"/>
      <c r="AF17" s="98"/>
      <c r="AG17" s="99"/>
      <c r="AH17" s="100" t="s">
        <v>537</v>
      </c>
      <c r="AI17" s="101"/>
      <c r="AJ17" s="101"/>
      <c r="AK17" s="101"/>
      <c r="AL17" s="101"/>
      <c r="AM17" s="101"/>
      <c r="AN17" s="101"/>
      <c r="AO17" s="101"/>
      <c r="AP17" s="101"/>
      <c r="AQ17" s="101"/>
      <c r="AR17" s="101"/>
      <c r="AS17" s="101"/>
      <c r="AT17" s="102"/>
      <c r="AU17" s="103">
        <v>1</v>
      </c>
      <c r="AV17" s="104"/>
      <c r="AW17" s="104"/>
      <c r="AX17" s="401"/>
    </row>
    <row r="18" spans="1:50" ht="24.75" customHeight="1" x14ac:dyDescent="0.15">
      <c r="A18" s="694"/>
      <c r="B18" s="695"/>
      <c r="C18" s="695"/>
      <c r="D18" s="695"/>
      <c r="E18" s="695"/>
      <c r="F18" s="696"/>
      <c r="G18" s="74" t="s">
        <v>517</v>
      </c>
      <c r="H18" s="75"/>
      <c r="I18" s="75"/>
      <c r="J18" s="75"/>
      <c r="K18" s="76"/>
      <c r="L18" s="77" t="s">
        <v>518</v>
      </c>
      <c r="M18" s="78"/>
      <c r="N18" s="78"/>
      <c r="O18" s="78"/>
      <c r="P18" s="78"/>
      <c r="Q18" s="78"/>
      <c r="R18" s="78"/>
      <c r="S18" s="78"/>
      <c r="T18" s="78"/>
      <c r="U18" s="78"/>
      <c r="V18" s="78"/>
      <c r="W18" s="78"/>
      <c r="X18" s="79"/>
      <c r="Y18" s="80">
        <v>1</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t="s">
        <v>519</v>
      </c>
      <c r="H19" s="75"/>
      <c r="I19" s="75"/>
      <c r="J19" s="75"/>
      <c r="K19" s="76"/>
      <c r="L19" s="77" t="s">
        <v>520</v>
      </c>
      <c r="M19" s="78"/>
      <c r="N19" s="78"/>
      <c r="O19" s="78"/>
      <c r="P19" s="78"/>
      <c r="Q19" s="78"/>
      <c r="R19" s="78"/>
      <c r="S19" s="78"/>
      <c r="T19" s="78"/>
      <c r="U19" s="78"/>
      <c r="V19" s="78"/>
      <c r="W19" s="78"/>
      <c r="X19" s="79"/>
      <c r="Y19" s="80">
        <v>1</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17.100000000000001"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17.100000000000001"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17.100000000000001"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17.100000000000001"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17.100000000000001"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17.100000000000001"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17.100000000000001"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v>
      </c>
      <c r="AV27" s="89"/>
      <c r="AW27" s="89"/>
      <c r="AX27" s="91"/>
    </row>
    <row r="28" spans="1:50" ht="30" customHeight="1" x14ac:dyDescent="0.15">
      <c r="A28" s="694"/>
      <c r="B28" s="695"/>
      <c r="C28" s="695"/>
      <c r="D28" s="695"/>
      <c r="E28" s="695"/>
      <c r="F28" s="696"/>
      <c r="G28" s="389" t="s">
        <v>521</v>
      </c>
      <c r="H28" s="390"/>
      <c r="I28" s="390"/>
      <c r="J28" s="390"/>
      <c r="K28" s="390"/>
      <c r="L28" s="390"/>
      <c r="M28" s="390"/>
      <c r="N28" s="390"/>
      <c r="O28" s="390"/>
      <c r="P28" s="390"/>
      <c r="Q28" s="390"/>
      <c r="R28" s="390"/>
      <c r="S28" s="390"/>
      <c r="T28" s="390"/>
      <c r="U28" s="390"/>
      <c r="V28" s="390"/>
      <c r="W28" s="390"/>
      <c r="X28" s="390"/>
      <c r="Y28" s="390"/>
      <c r="Z28" s="390"/>
      <c r="AA28" s="390"/>
      <c r="AB28" s="391"/>
      <c r="AC28" s="389" t="s">
        <v>367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4"/>
      <c r="B29" s="695"/>
      <c r="C29" s="695"/>
      <c r="D29" s="695"/>
      <c r="E29" s="695"/>
      <c r="F29" s="69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4"/>
      <c r="B30" s="695"/>
      <c r="C30" s="695"/>
      <c r="D30" s="695"/>
      <c r="E30" s="695"/>
      <c r="F30" s="696"/>
      <c r="G30" s="97" t="s">
        <v>500</v>
      </c>
      <c r="H30" s="98"/>
      <c r="I30" s="98"/>
      <c r="J30" s="98"/>
      <c r="K30" s="99"/>
      <c r="L30" s="100" t="s">
        <v>522</v>
      </c>
      <c r="M30" s="101"/>
      <c r="N30" s="101"/>
      <c r="O30" s="101"/>
      <c r="P30" s="101"/>
      <c r="Q30" s="101"/>
      <c r="R30" s="101"/>
      <c r="S30" s="101"/>
      <c r="T30" s="101"/>
      <c r="U30" s="101"/>
      <c r="V30" s="101"/>
      <c r="W30" s="101"/>
      <c r="X30" s="102"/>
      <c r="Y30" s="103">
        <v>4</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4"/>
      <c r="B31" s="695"/>
      <c r="C31" s="695"/>
      <c r="D31" s="695"/>
      <c r="E31" s="695"/>
      <c r="F31" s="696"/>
      <c r="G31" s="74" t="s">
        <v>523</v>
      </c>
      <c r="H31" s="75"/>
      <c r="I31" s="75"/>
      <c r="J31" s="75"/>
      <c r="K31" s="76"/>
      <c r="L31" s="77" t="s">
        <v>524</v>
      </c>
      <c r="M31" s="78"/>
      <c r="N31" s="78"/>
      <c r="O31" s="78"/>
      <c r="P31" s="78"/>
      <c r="Q31" s="78"/>
      <c r="R31" s="78"/>
      <c r="S31" s="78"/>
      <c r="T31" s="78"/>
      <c r="U31" s="78"/>
      <c r="V31" s="78"/>
      <c r="W31" s="78"/>
      <c r="X31" s="79"/>
      <c r="Y31" s="80">
        <v>3</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t="s">
        <v>525</v>
      </c>
      <c r="H32" s="75"/>
      <c r="I32" s="75"/>
      <c r="J32" s="75"/>
      <c r="K32" s="76"/>
      <c r="L32" s="77" t="s">
        <v>526</v>
      </c>
      <c r="M32" s="78"/>
      <c r="N32" s="78"/>
      <c r="O32" s="78"/>
      <c r="P32" s="78"/>
      <c r="Q32" s="78"/>
      <c r="R32" s="78"/>
      <c r="S32" s="78"/>
      <c r="T32" s="78"/>
      <c r="U32" s="78"/>
      <c r="V32" s="78"/>
      <c r="W32" s="78"/>
      <c r="X32" s="79"/>
      <c r="Y32" s="80">
        <v>3</v>
      </c>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32.25" customHeight="1" x14ac:dyDescent="0.15">
      <c r="A33" s="694"/>
      <c r="B33" s="695"/>
      <c r="C33" s="695"/>
      <c r="D33" s="695"/>
      <c r="E33" s="695"/>
      <c r="F33" s="696"/>
      <c r="G33" s="74" t="s">
        <v>527</v>
      </c>
      <c r="H33" s="75"/>
      <c r="I33" s="75"/>
      <c r="J33" s="75"/>
      <c r="K33" s="76"/>
      <c r="L33" s="77" t="s">
        <v>528</v>
      </c>
      <c r="M33" s="78"/>
      <c r="N33" s="78"/>
      <c r="O33" s="78"/>
      <c r="P33" s="78"/>
      <c r="Q33" s="78"/>
      <c r="R33" s="78"/>
      <c r="S33" s="78"/>
      <c r="T33" s="78"/>
      <c r="U33" s="78"/>
      <c r="V33" s="78"/>
      <c r="W33" s="78"/>
      <c r="X33" s="79"/>
      <c r="Y33" s="80">
        <v>2</v>
      </c>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t="s">
        <v>519</v>
      </c>
      <c r="H34" s="75"/>
      <c r="I34" s="75"/>
      <c r="J34" s="75"/>
      <c r="K34" s="76"/>
      <c r="L34" s="77" t="s">
        <v>520</v>
      </c>
      <c r="M34" s="78"/>
      <c r="N34" s="78"/>
      <c r="O34" s="78"/>
      <c r="P34" s="78"/>
      <c r="Q34" s="78"/>
      <c r="R34" s="78"/>
      <c r="S34" s="78"/>
      <c r="T34" s="78"/>
      <c r="U34" s="78"/>
      <c r="V34" s="78"/>
      <c r="W34" s="78"/>
      <c r="X34" s="79"/>
      <c r="Y34" s="80">
        <v>3.8</v>
      </c>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17.100000000000001"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17.100000000000001"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17.100000000000001"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17.100000000000001"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17.100000000000001"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15.8</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9" t="s">
        <v>529</v>
      </c>
      <c r="H41" s="390"/>
      <c r="I41" s="390"/>
      <c r="J41" s="390"/>
      <c r="K41" s="390"/>
      <c r="L41" s="390"/>
      <c r="M41" s="390"/>
      <c r="N41" s="390"/>
      <c r="O41" s="390"/>
      <c r="P41" s="390"/>
      <c r="Q41" s="390"/>
      <c r="R41" s="390"/>
      <c r="S41" s="390"/>
      <c r="T41" s="390"/>
      <c r="U41" s="390"/>
      <c r="V41" s="390"/>
      <c r="W41" s="390"/>
      <c r="X41" s="390"/>
      <c r="Y41" s="390"/>
      <c r="Z41" s="390"/>
      <c r="AA41" s="390"/>
      <c r="AB41" s="391"/>
      <c r="AC41" s="389" t="s">
        <v>368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4"/>
      <c r="B42" s="695"/>
      <c r="C42" s="695"/>
      <c r="D42" s="695"/>
      <c r="E42" s="695"/>
      <c r="F42" s="69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66" customHeight="1" x14ac:dyDescent="0.15">
      <c r="A43" s="694"/>
      <c r="B43" s="695"/>
      <c r="C43" s="695"/>
      <c r="D43" s="695"/>
      <c r="E43" s="695"/>
      <c r="F43" s="696"/>
      <c r="G43" s="97"/>
      <c r="H43" s="98"/>
      <c r="I43" s="98"/>
      <c r="J43" s="98"/>
      <c r="K43" s="99"/>
      <c r="L43" s="100" t="s">
        <v>537</v>
      </c>
      <c r="M43" s="101"/>
      <c r="N43" s="101"/>
      <c r="O43" s="101"/>
      <c r="P43" s="101"/>
      <c r="Q43" s="101"/>
      <c r="R43" s="101"/>
      <c r="S43" s="101"/>
      <c r="T43" s="101"/>
      <c r="U43" s="101"/>
      <c r="V43" s="101"/>
      <c r="W43" s="101"/>
      <c r="X43" s="102"/>
      <c r="Y43" s="103">
        <v>2</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17.100000000000001"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17.100000000000001"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17.100000000000001"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17.100000000000001"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17.100000000000001"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17.100000000000001"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17.100000000000001"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17.100000000000001"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17.100000000000001"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2</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x14ac:dyDescent="0.15"/>
    <row r="55" spans="1:50" ht="30" hidden="1" customHeight="1" x14ac:dyDescent="0.15">
      <c r="A55" s="691" t="s">
        <v>34</v>
      </c>
      <c r="B55" s="692"/>
      <c r="C55" s="692"/>
      <c r="D55" s="692"/>
      <c r="E55" s="692"/>
      <c r="F55" s="693"/>
      <c r="G55" s="389" t="s">
        <v>369</v>
      </c>
      <c r="H55" s="390"/>
      <c r="I55" s="390"/>
      <c r="J55" s="390"/>
      <c r="K55" s="390"/>
      <c r="L55" s="390"/>
      <c r="M55" s="390"/>
      <c r="N55" s="390"/>
      <c r="O55" s="390"/>
      <c r="P55" s="390"/>
      <c r="Q55" s="390"/>
      <c r="R55" s="390"/>
      <c r="S55" s="390"/>
      <c r="T55" s="390"/>
      <c r="U55" s="390"/>
      <c r="V55" s="390"/>
      <c r="W55" s="390"/>
      <c r="X55" s="390"/>
      <c r="Y55" s="390"/>
      <c r="Z55" s="390"/>
      <c r="AA55" s="390"/>
      <c r="AB55" s="391"/>
      <c r="AC55" s="389" t="s">
        <v>370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hidden="1" customHeight="1" x14ac:dyDescent="0.15">
      <c r="A56" s="694"/>
      <c r="B56" s="695"/>
      <c r="C56" s="695"/>
      <c r="D56" s="695"/>
      <c r="E56" s="695"/>
      <c r="F56" s="69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hidden="1"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hidden="1"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4"/>
      <c r="B68" s="695"/>
      <c r="C68" s="695"/>
      <c r="D68" s="695"/>
      <c r="E68" s="695"/>
      <c r="F68" s="696"/>
      <c r="G68" s="389" t="s">
        <v>371</v>
      </c>
      <c r="H68" s="390"/>
      <c r="I68" s="390"/>
      <c r="J68" s="390"/>
      <c r="K68" s="390"/>
      <c r="L68" s="390"/>
      <c r="M68" s="390"/>
      <c r="N68" s="390"/>
      <c r="O68" s="390"/>
      <c r="P68" s="390"/>
      <c r="Q68" s="390"/>
      <c r="R68" s="390"/>
      <c r="S68" s="390"/>
      <c r="T68" s="390"/>
      <c r="U68" s="390"/>
      <c r="V68" s="390"/>
      <c r="W68" s="390"/>
      <c r="X68" s="390"/>
      <c r="Y68" s="390"/>
      <c r="Z68" s="390"/>
      <c r="AA68" s="390"/>
      <c r="AB68" s="391"/>
      <c r="AC68" s="389" t="s">
        <v>372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hidden="1" customHeight="1" x14ac:dyDescent="0.15">
      <c r="A69" s="694"/>
      <c r="B69" s="695"/>
      <c r="C69" s="695"/>
      <c r="D69" s="695"/>
      <c r="E69" s="695"/>
      <c r="F69" s="69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hidden="1"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hidden="1"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4"/>
      <c r="B81" s="695"/>
      <c r="C81" s="695"/>
      <c r="D81" s="695"/>
      <c r="E81" s="695"/>
      <c r="F81" s="696"/>
      <c r="G81" s="389" t="s">
        <v>373</v>
      </c>
      <c r="H81" s="390"/>
      <c r="I81" s="390"/>
      <c r="J81" s="390"/>
      <c r="K81" s="390"/>
      <c r="L81" s="390"/>
      <c r="M81" s="390"/>
      <c r="N81" s="390"/>
      <c r="O81" s="390"/>
      <c r="P81" s="390"/>
      <c r="Q81" s="390"/>
      <c r="R81" s="390"/>
      <c r="S81" s="390"/>
      <c r="T81" s="390"/>
      <c r="U81" s="390"/>
      <c r="V81" s="390"/>
      <c r="W81" s="390"/>
      <c r="X81" s="390"/>
      <c r="Y81" s="390"/>
      <c r="Z81" s="390"/>
      <c r="AA81" s="390"/>
      <c r="AB81" s="391"/>
      <c r="AC81" s="389" t="s">
        <v>374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hidden="1" customHeight="1" x14ac:dyDescent="0.15">
      <c r="A82" s="694"/>
      <c r="B82" s="695"/>
      <c r="C82" s="695"/>
      <c r="D82" s="695"/>
      <c r="E82" s="695"/>
      <c r="F82" s="69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hidden="1"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hidden="1"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4"/>
      <c r="B94" s="695"/>
      <c r="C94" s="695"/>
      <c r="D94" s="695"/>
      <c r="E94" s="695"/>
      <c r="F94" s="696"/>
      <c r="G94" s="389" t="s">
        <v>375</v>
      </c>
      <c r="H94" s="390"/>
      <c r="I94" s="390"/>
      <c r="J94" s="390"/>
      <c r="K94" s="390"/>
      <c r="L94" s="390"/>
      <c r="M94" s="390"/>
      <c r="N94" s="390"/>
      <c r="O94" s="390"/>
      <c r="P94" s="390"/>
      <c r="Q94" s="390"/>
      <c r="R94" s="390"/>
      <c r="S94" s="390"/>
      <c r="T94" s="390"/>
      <c r="U94" s="390"/>
      <c r="V94" s="390"/>
      <c r="W94" s="390"/>
      <c r="X94" s="390"/>
      <c r="Y94" s="390"/>
      <c r="Z94" s="390"/>
      <c r="AA94" s="390"/>
      <c r="AB94" s="391"/>
      <c r="AC94" s="389" t="s">
        <v>376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hidden="1" customHeight="1" x14ac:dyDescent="0.15">
      <c r="A95" s="694"/>
      <c r="B95" s="695"/>
      <c r="C95" s="695"/>
      <c r="D95" s="695"/>
      <c r="E95" s="695"/>
      <c r="F95" s="69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hidden="1"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hidden="1"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hidden="1" customHeight="1" thickBot="1" x14ac:dyDescent="0.2"/>
    <row r="108" spans="1:50" ht="30" hidden="1" customHeight="1" x14ac:dyDescent="0.15">
      <c r="A108" s="691" t="s">
        <v>34</v>
      </c>
      <c r="B108" s="692"/>
      <c r="C108" s="692"/>
      <c r="D108" s="692"/>
      <c r="E108" s="692"/>
      <c r="F108" s="693"/>
      <c r="G108" s="389" t="s">
        <v>377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378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hidden="1" customHeight="1" x14ac:dyDescent="0.15">
      <c r="A109" s="694"/>
      <c r="B109" s="695"/>
      <c r="C109" s="695"/>
      <c r="D109" s="695"/>
      <c r="E109" s="695"/>
      <c r="F109" s="69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hidden="1"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hidden="1"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4"/>
      <c r="B121" s="695"/>
      <c r="C121" s="695"/>
      <c r="D121" s="695"/>
      <c r="E121" s="695"/>
      <c r="F121" s="696"/>
      <c r="G121" s="389" t="s">
        <v>399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379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hidden="1" customHeight="1" x14ac:dyDescent="0.15">
      <c r="A122" s="694"/>
      <c r="B122" s="695"/>
      <c r="C122" s="695"/>
      <c r="D122" s="695"/>
      <c r="E122" s="695"/>
      <c r="F122" s="69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hidden="1"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hidden="1"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4"/>
      <c r="B134" s="695"/>
      <c r="C134" s="695"/>
      <c r="D134" s="695"/>
      <c r="E134" s="695"/>
      <c r="F134" s="696"/>
      <c r="G134" s="389" t="s">
        <v>380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hidden="1" customHeight="1" x14ac:dyDescent="0.15">
      <c r="A135" s="694"/>
      <c r="B135" s="695"/>
      <c r="C135" s="695"/>
      <c r="D135" s="695"/>
      <c r="E135" s="695"/>
      <c r="F135" s="69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hidden="1"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hidden="1"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4"/>
      <c r="B147" s="695"/>
      <c r="C147" s="695"/>
      <c r="D147" s="695"/>
      <c r="E147" s="695"/>
      <c r="F147" s="696"/>
      <c r="G147" s="389" t="s">
        <v>382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hidden="1" customHeight="1" x14ac:dyDescent="0.15">
      <c r="A148" s="694"/>
      <c r="B148" s="695"/>
      <c r="C148" s="695"/>
      <c r="D148" s="695"/>
      <c r="E148" s="695"/>
      <c r="F148" s="69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hidden="1"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hidden="1"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hidden="1" customHeight="1" thickBot="1" x14ac:dyDescent="0.2"/>
    <row r="161" spans="1:50" ht="30" hidden="1" customHeight="1" x14ac:dyDescent="0.15">
      <c r="A161" s="691" t="s">
        <v>34</v>
      </c>
      <c r="B161" s="692"/>
      <c r="C161" s="692"/>
      <c r="D161" s="692"/>
      <c r="E161" s="692"/>
      <c r="F161" s="693"/>
      <c r="G161" s="389" t="s">
        <v>384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hidden="1" customHeight="1" x14ac:dyDescent="0.15">
      <c r="A162" s="694"/>
      <c r="B162" s="695"/>
      <c r="C162" s="695"/>
      <c r="D162" s="695"/>
      <c r="E162" s="695"/>
      <c r="F162" s="69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hidden="1"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hidden="1"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4"/>
      <c r="B174" s="695"/>
      <c r="C174" s="695"/>
      <c r="D174" s="695"/>
      <c r="E174" s="695"/>
      <c r="F174" s="696"/>
      <c r="G174" s="389" t="s">
        <v>386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387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hidden="1" customHeight="1" x14ac:dyDescent="0.15">
      <c r="A175" s="694"/>
      <c r="B175" s="695"/>
      <c r="C175" s="695"/>
      <c r="D175" s="695"/>
      <c r="E175" s="695"/>
      <c r="F175" s="69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hidden="1"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hidden="1"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4"/>
      <c r="B187" s="695"/>
      <c r="C187" s="695"/>
      <c r="D187" s="695"/>
      <c r="E187" s="695"/>
      <c r="F187" s="696"/>
      <c r="G187" s="389" t="s">
        <v>388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389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hidden="1" customHeight="1" x14ac:dyDescent="0.15">
      <c r="A188" s="694"/>
      <c r="B188" s="695"/>
      <c r="C188" s="695"/>
      <c r="D188" s="695"/>
      <c r="E188" s="695"/>
      <c r="F188" s="69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hidden="1"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hidden="1"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4"/>
      <c r="B200" s="695"/>
      <c r="C200" s="695"/>
      <c r="D200" s="695"/>
      <c r="E200" s="695"/>
      <c r="F200" s="696"/>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hidden="1" customHeight="1" x14ac:dyDescent="0.15">
      <c r="A201" s="694"/>
      <c r="B201" s="695"/>
      <c r="C201" s="695"/>
      <c r="D201" s="695"/>
      <c r="E201" s="695"/>
      <c r="F201" s="69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hidden="1"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hidden="1"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x14ac:dyDescent="0.2"/>
    <row r="214" spans="1:50" ht="30" hidden="1" customHeight="1" x14ac:dyDescent="0.15">
      <c r="A214" s="709" t="s">
        <v>34</v>
      </c>
      <c r="B214" s="710"/>
      <c r="C214" s="710"/>
      <c r="D214" s="710"/>
      <c r="E214" s="710"/>
      <c r="F214" s="711"/>
      <c r="G214" s="389" t="s">
        <v>391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hidden="1" customHeight="1" x14ac:dyDescent="0.15">
      <c r="A215" s="694"/>
      <c r="B215" s="695"/>
      <c r="C215" s="695"/>
      <c r="D215" s="695"/>
      <c r="E215" s="695"/>
      <c r="F215" s="69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hidden="1"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hidden="1"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4"/>
      <c r="B227" s="695"/>
      <c r="C227" s="695"/>
      <c r="D227" s="695"/>
      <c r="E227" s="695"/>
      <c r="F227" s="696"/>
      <c r="G227" s="389" t="s">
        <v>393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hidden="1" customHeight="1" x14ac:dyDescent="0.15">
      <c r="A228" s="694"/>
      <c r="B228" s="695"/>
      <c r="C228" s="695"/>
      <c r="D228" s="695"/>
      <c r="E228" s="695"/>
      <c r="F228" s="69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hidden="1"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hidden="1"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4"/>
      <c r="B240" s="695"/>
      <c r="C240" s="695"/>
      <c r="D240" s="695"/>
      <c r="E240" s="695"/>
      <c r="F240" s="696"/>
      <c r="G240" s="389" t="s">
        <v>395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hidden="1" customHeight="1" x14ac:dyDescent="0.15">
      <c r="A241" s="694"/>
      <c r="B241" s="695"/>
      <c r="C241" s="695"/>
      <c r="D241" s="695"/>
      <c r="E241" s="695"/>
      <c r="F241" s="69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hidden="1"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hidden="1"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4"/>
      <c r="B253" s="695"/>
      <c r="C253" s="695"/>
      <c r="D253" s="695"/>
      <c r="E253" s="695"/>
      <c r="F253" s="696"/>
      <c r="G253" s="389" t="s">
        <v>397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398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hidden="1" customHeight="1" x14ac:dyDescent="0.15">
      <c r="A254" s="694"/>
      <c r="B254" s="695"/>
      <c r="C254" s="695"/>
      <c r="D254" s="695"/>
      <c r="E254" s="695"/>
      <c r="F254" s="69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hidden="1"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hidden="1"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Layout" zoomScale="70" zoomScaleNormal="75" zoomScalePageLayoutView="70" workbookViewId="0">
      <selection activeCell="AU109" sqref="AU109:AX10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554</v>
      </c>
      <c r="D4" s="113"/>
      <c r="E4" s="113"/>
      <c r="F4" s="113"/>
      <c r="G4" s="113"/>
      <c r="H4" s="113"/>
      <c r="I4" s="113"/>
      <c r="J4" s="113"/>
      <c r="K4" s="113"/>
      <c r="L4" s="113"/>
      <c r="M4" s="117" t="s">
        <v>555</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1.8</v>
      </c>
      <c r="AL4" s="115"/>
      <c r="AM4" s="115"/>
      <c r="AN4" s="115"/>
      <c r="AO4" s="115"/>
      <c r="AP4" s="116"/>
      <c r="AQ4" s="117" t="s">
        <v>569</v>
      </c>
      <c r="AR4" s="113"/>
      <c r="AS4" s="113"/>
      <c r="AT4" s="113"/>
      <c r="AU4" s="114" t="s">
        <v>568</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5.75" customHeight="1" x14ac:dyDescent="0.15">
      <c r="A37" s="112">
        <v>1</v>
      </c>
      <c r="B37" s="112">
        <v>1</v>
      </c>
      <c r="C37" s="117" t="s">
        <v>556</v>
      </c>
      <c r="D37" s="113"/>
      <c r="E37" s="113"/>
      <c r="F37" s="113"/>
      <c r="G37" s="113"/>
      <c r="H37" s="113"/>
      <c r="I37" s="113"/>
      <c r="J37" s="113"/>
      <c r="K37" s="113"/>
      <c r="L37" s="113"/>
      <c r="M37" s="117" t="s">
        <v>557</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4</v>
      </c>
      <c r="AL37" s="115"/>
      <c r="AM37" s="115"/>
      <c r="AN37" s="115"/>
      <c r="AO37" s="115"/>
      <c r="AP37" s="116"/>
      <c r="AQ37" s="117">
        <v>4</v>
      </c>
      <c r="AR37" s="113"/>
      <c r="AS37" s="113"/>
      <c r="AT37" s="113"/>
      <c r="AU37" s="114">
        <v>29</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558</v>
      </c>
      <c r="D70" s="113"/>
      <c r="E70" s="113"/>
      <c r="F70" s="113"/>
      <c r="G70" s="113"/>
      <c r="H70" s="113"/>
      <c r="I70" s="113"/>
      <c r="J70" s="113"/>
      <c r="K70" s="113"/>
      <c r="L70" s="113"/>
      <c r="M70" s="117" t="s">
        <v>559</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15.8</v>
      </c>
      <c r="AL70" s="115"/>
      <c r="AM70" s="115"/>
      <c r="AN70" s="115"/>
      <c r="AO70" s="115"/>
      <c r="AP70" s="116"/>
      <c r="AQ70" s="117">
        <v>1</v>
      </c>
      <c r="AR70" s="113"/>
      <c r="AS70" s="113"/>
      <c r="AT70" s="113"/>
      <c r="AU70" s="114">
        <v>94</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7" t="s">
        <v>560</v>
      </c>
      <c r="D103" s="113"/>
      <c r="E103" s="113"/>
      <c r="F103" s="113"/>
      <c r="G103" s="113"/>
      <c r="H103" s="113"/>
      <c r="I103" s="113"/>
      <c r="J103" s="113"/>
      <c r="K103" s="113"/>
      <c r="L103" s="113"/>
      <c r="M103" s="117" t="s">
        <v>561</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2</v>
      </c>
      <c r="AL103" s="115"/>
      <c r="AM103" s="115"/>
      <c r="AN103" s="115"/>
      <c r="AO103" s="115"/>
      <c r="AP103" s="116"/>
      <c r="AQ103" s="117">
        <v>1</v>
      </c>
      <c r="AR103" s="113"/>
      <c r="AS103" s="113"/>
      <c r="AT103" s="113"/>
      <c r="AU103" s="114">
        <v>93</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401</v>
      </c>
      <c r="D135" s="118"/>
      <c r="E135" s="118"/>
      <c r="F135" s="118"/>
      <c r="G135" s="118"/>
      <c r="H135" s="118"/>
      <c r="I135" s="118"/>
      <c r="J135" s="118"/>
      <c r="K135" s="118"/>
      <c r="L135" s="118"/>
      <c r="M135" s="118" t="s">
        <v>402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7" t="s">
        <v>562</v>
      </c>
      <c r="D136" s="113"/>
      <c r="E136" s="113"/>
      <c r="F136" s="113"/>
      <c r="G136" s="113"/>
      <c r="H136" s="113"/>
      <c r="I136" s="113"/>
      <c r="J136" s="113"/>
      <c r="K136" s="113"/>
      <c r="L136" s="113"/>
      <c r="M136" s="117" t="s">
        <v>563</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11</v>
      </c>
      <c r="AL136" s="115"/>
      <c r="AM136" s="115"/>
      <c r="AN136" s="115"/>
      <c r="AO136" s="115"/>
      <c r="AP136" s="116"/>
      <c r="AQ136" s="117">
        <v>1</v>
      </c>
      <c r="AR136" s="113"/>
      <c r="AS136" s="113"/>
      <c r="AT136" s="113"/>
      <c r="AU136" s="114">
        <v>99</v>
      </c>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401</v>
      </c>
      <c r="D168" s="118"/>
      <c r="E168" s="118"/>
      <c r="F168" s="118"/>
      <c r="G168" s="118"/>
      <c r="H168" s="118"/>
      <c r="I168" s="118"/>
      <c r="J168" s="118"/>
      <c r="K168" s="118"/>
      <c r="L168" s="118"/>
      <c r="M168" s="118" t="s">
        <v>402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564</v>
      </c>
      <c r="D169" s="113"/>
      <c r="E169" s="113"/>
      <c r="F169" s="113"/>
      <c r="G169" s="113"/>
      <c r="H169" s="113"/>
      <c r="I169" s="113"/>
      <c r="J169" s="113"/>
      <c r="K169" s="113"/>
      <c r="L169" s="113"/>
      <c r="M169" s="117" t="s">
        <v>565</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1</v>
      </c>
      <c r="AL169" s="115"/>
      <c r="AM169" s="115"/>
      <c r="AN169" s="115"/>
      <c r="AO169" s="115"/>
      <c r="AP169" s="116"/>
      <c r="AQ169" s="117" t="s">
        <v>569</v>
      </c>
      <c r="AR169" s="113"/>
      <c r="AS169" s="113"/>
      <c r="AT169" s="113"/>
      <c r="AU169" s="114" t="s">
        <v>463</v>
      </c>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401</v>
      </c>
      <c r="D201" s="118"/>
      <c r="E201" s="118"/>
      <c r="F201" s="118"/>
      <c r="G201" s="118"/>
      <c r="H201" s="118"/>
      <c r="I201" s="118"/>
      <c r="J201" s="118"/>
      <c r="K201" s="118"/>
      <c r="L201" s="118"/>
      <c r="M201" s="118" t="s">
        <v>402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403</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416</v>
      </c>
      <c r="D234" s="118"/>
      <c r="E234" s="118"/>
      <c r="F234" s="118"/>
      <c r="G234" s="118"/>
      <c r="H234" s="118"/>
      <c r="I234" s="118"/>
      <c r="J234" s="118"/>
      <c r="K234" s="118"/>
      <c r="L234" s="118"/>
      <c r="M234" s="118" t="s">
        <v>417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418</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401</v>
      </c>
      <c r="D267" s="118"/>
      <c r="E267" s="118"/>
      <c r="F267" s="118"/>
      <c r="G267" s="118"/>
      <c r="H267" s="118"/>
      <c r="I267" s="118"/>
      <c r="J267" s="118"/>
      <c r="K267" s="118"/>
      <c r="L267" s="118"/>
      <c r="M267" s="118" t="s">
        <v>402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403</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401</v>
      </c>
      <c r="D333" s="118"/>
      <c r="E333" s="118"/>
      <c r="F333" s="118"/>
      <c r="G333" s="118"/>
      <c r="H333" s="118"/>
      <c r="I333" s="118"/>
      <c r="J333" s="118"/>
      <c r="K333" s="118"/>
      <c r="L333" s="118"/>
      <c r="M333" s="118" t="s">
        <v>402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403</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401</v>
      </c>
      <c r="D399" s="118"/>
      <c r="E399" s="118"/>
      <c r="F399" s="118"/>
      <c r="G399" s="118"/>
      <c r="H399" s="118"/>
      <c r="I399" s="118"/>
      <c r="J399" s="118"/>
      <c r="K399" s="118"/>
      <c r="L399" s="118"/>
      <c r="M399" s="118" t="s">
        <v>402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403</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401</v>
      </c>
      <c r="D531" s="118"/>
      <c r="E531" s="118"/>
      <c r="F531" s="118"/>
      <c r="G531" s="118"/>
      <c r="H531" s="118"/>
      <c r="I531" s="118"/>
      <c r="J531" s="118"/>
      <c r="K531" s="118"/>
      <c r="L531" s="118"/>
      <c r="M531" s="118" t="s">
        <v>402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403</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401</v>
      </c>
      <c r="D597" s="118"/>
      <c r="E597" s="118"/>
      <c r="F597" s="118"/>
      <c r="G597" s="118"/>
      <c r="H597" s="118"/>
      <c r="I597" s="118"/>
      <c r="J597" s="118"/>
      <c r="K597" s="118"/>
      <c r="L597" s="118"/>
      <c r="M597" s="118" t="s">
        <v>402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403</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401</v>
      </c>
      <c r="D663" s="118"/>
      <c r="E663" s="118"/>
      <c r="F663" s="118"/>
      <c r="G663" s="118"/>
      <c r="H663" s="118"/>
      <c r="I663" s="118"/>
      <c r="J663" s="118"/>
      <c r="K663" s="118"/>
      <c r="L663" s="118"/>
      <c r="M663" s="118" t="s">
        <v>402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403</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401</v>
      </c>
      <c r="D696" s="118"/>
      <c r="E696" s="118"/>
      <c r="F696" s="118"/>
      <c r="G696" s="118"/>
      <c r="H696" s="118"/>
      <c r="I696" s="118"/>
      <c r="J696" s="118"/>
      <c r="K696" s="118"/>
      <c r="L696" s="118"/>
      <c r="M696" s="118" t="s">
        <v>402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403</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401</v>
      </c>
      <c r="D762" s="118"/>
      <c r="E762" s="118"/>
      <c r="F762" s="118"/>
      <c r="G762" s="118"/>
      <c r="H762" s="118"/>
      <c r="I762" s="118"/>
      <c r="J762" s="118"/>
      <c r="K762" s="118"/>
      <c r="L762" s="118"/>
      <c r="M762" s="118" t="s">
        <v>402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403</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401</v>
      </c>
      <c r="D861" s="118"/>
      <c r="E861" s="118"/>
      <c r="F861" s="118"/>
      <c r="G861" s="118"/>
      <c r="H861" s="118"/>
      <c r="I861" s="118"/>
      <c r="J861" s="118"/>
      <c r="K861" s="118"/>
      <c r="L861" s="118"/>
      <c r="M861" s="118" t="s">
        <v>402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403</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401</v>
      </c>
      <c r="D894" s="118"/>
      <c r="E894" s="118"/>
      <c r="F894" s="118"/>
      <c r="G894" s="118"/>
      <c r="H894" s="118"/>
      <c r="I894" s="118"/>
      <c r="J894" s="118"/>
      <c r="K894" s="118"/>
      <c r="L894" s="118"/>
      <c r="M894" s="118" t="s">
        <v>402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403</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441</v>
      </c>
      <c r="D1026" s="118"/>
      <c r="E1026" s="118"/>
      <c r="F1026" s="118"/>
      <c r="G1026" s="118"/>
      <c r="H1026" s="118"/>
      <c r="I1026" s="118"/>
      <c r="J1026" s="118"/>
      <c r="K1026" s="118"/>
      <c r="L1026" s="118"/>
      <c r="M1026" s="118" t="s">
        <v>442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401</v>
      </c>
      <c r="D1092" s="118"/>
      <c r="E1092" s="118"/>
      <c r="F1092" s="118"/>
      <c r="G1092" s="118"/>
      <c r="H1092" s="118"/>
      <c r="I1092" s="118"/>
      <c r="J1092" s="118"/>
      <c r="K1092" s="118"/>
      <c r="L1092" s="118"/>
      <c r="M1092" s="118" t="s">
        <v>402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403</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401</v>
      </c>
      <c r="D1158" s="118"/>
      <c r="E1158" s="118"/>
      <c r="F1158" s="118"/>
      <c r="G1158" s="118"/>
      <c r="H1158" s="118"/>
      <c r="I1158" s="118"/>
      <c r="J1158" s="118"/>
      <c r="K1158" s="118"/>
      <c r="L1158" s="118"/>
      <c r="M1158" s="118" t="s">
        <v>402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403</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U4:AX4">
    <cfRule type="expression" dxfId="477" priority="479">
      <formula>IF(AND(AU4&gt;=0, RIGHT(TEXT(AU4,"0.#"),1)&lt;&gt;"."),TRUE,FALSE)</formula>
    </cfRule>
    <cfRule type="expression" dxfId="476" priority="480">
      <formula>IF(AND(AU4&gt;=0, RIGHT(TEXT(AU4,"0.#"),1)="."),TRUE,FALSE)</formula>
    </cfRule>
    <cfRule type="expression" dxfId="475" priority="481">
      <formula>IF(AND(AU4&lt;0, RIGHT(TEXT(AU4,"0.#"),1)&lt;&gt;"."),TRUE,FALSE)</formula>
    </cfRule>
    <cfRule type="expression" dxfId="474" priority="482">
      <formula>IF(AND(AU4&lt;0, RIGHT(TEXT(AU4,"0.#"),1)="."),TRUE,FALSE)</formula>
    </cfRule>
  </conditionalFormatting>
  <conditionalFormatting sqref="AK5:AK33">
    <cfRule type="expression" dxfId="473" priority="477">
      <formula>IF(RIGHT(TEXT(AK5,"0.#"),1)=".",FALSE,TRUE)</formula>
    </cfRule>
    <cfRule type="expression" dxfId="472" priority="478">
      <formula>IF(RIGHT(TEXT(AK5,"0.#"),1)=".",TRUE,FALSE)</formula>
    </cfRule>
  </conditionalFormatting>
  <conditionalFormatting sqref="AU5:AX33">
    <cfRule type="expression" dxfId="471" priority="473">
      <formula>IF(AND(AU5&gt;=0, RIGHT(TEXT(AU5,"0.#"),1)&lt;&gt;"."),TRUE,FALSE)</formula>
    </cfRule>
    <cfRule type="expression" dxfId="470" priority="474">
      <formula>IF(AND(AU5&gt;=0, RIGHT(TEXT(AU5,"0.#"),1)="."),TRUE,FALSE)</formula>
    </cfRule>
    <cfRule type="expression" dxfId="469" priority="475">
      <formula>IF(AND(AU5&lt;0, RIGHT(TEXT(AU5,"0.#"),1)&lt;&gt;"."),TRUE,FALSE)</formula>
    </cfRule>
    <cfRule type="expression" dxfId="468" priority="476">
      <formula>IF(AND(AU5&lt;0, RIGHT(TEXT(AU5,"0.#"),1)="."),TRUE,FALSE)</formula>
    </cfRule>
  </conditionalFormatting>
  <conditionalFormatting sqref="AK37">
    <cfRule type="expression" dxfId="467" priority="471">
      <formula>IF(RIGHT(TEXT(AK37,"0.#"),1)=".",FALSE,TRUE)</formula>
    </cfRule>
    <cfRule type="expression" dxfId="466" priority="472">
      <formula>IF(RIGHT(TEXT(AK37,"0.#"),1)=".",TRUE,FALSE)</formula>
    </cfRule>
  </conditionalFormatting>
  <conditionalFormatting sqref="AU37:AX37">
    <cfRule type="expression" dxfId="465" priority="467">
      <formula>IF(AND(AU37&gt;=0, RIGHT(TEXT(AU37,"0.#"),1)&lt;&gt;"."),TRUE,FALSE)</formula>
    </cfRule>
    <cfRule type="expression" dxfId="464" priority="468">
      <formula>IF(AND(AU37&gt;=0, RIGHT(TEXT(AU37,"0.#"),1)="."),TRUE,FALSE)</formula>
    </cfRule>
    <cfRule type="expression" dxfId="463" priority="469">
      <formula>IF(AND(AU37&lt;0, RIGHT(TEXT(AU37,"0.#"),1)&lt;&gt;"."),TRUE,FALSE)</formula>
    </cfRule>
    <cfRule type="expression" dxfId="462" priority="470">
      <formula>IF(AND(AU37&lt;0, RIGHT(TEXT(AU37,"0.#"),1)="."),TRUE,FALSE)</formula>
    </cfRule>
  </conditionalFormatting>
  <conditionalFormatting sqref="AK38:AK66">
    <cfRule type="expression" dxfId="461" priority="465">
      <formula>IF(RIGHT(TEXT(AK38,"0.#"),1)=".",FALSE,TRUE)</formula>
    </cfRule>
    <cfRule type="expression" dxfId="460" priority="466">
      <formula>IF(RIGHT(TEXT(AK38,"0.#"),1)=".",TRUE,FALSE)</formula>
    </cfRule>
  </conditionalFormatting>
  <conditionalFormatting sqref="AU38:AX66">
    <cfRule type="expression" dxfId="459" priority="461">
      <formula>IF(AND(AU38&gt;=0, RIGHT(TEXT(AU38,"0.#"),1)&lt;&gt;"."),TRUE,FALSE)</formula>
    </cfRule>
    <cfRule type="expression" dxfId="458" priority="462">
      <formula>IF(AND(AU38&gt;=0, RIGHT(TEXT(AU38,"0.#"),1)="."),TRUE,FALSE)</formula>
    </cfRule>
    <cfRule type="expression" dxfId="457" priority="463">
      <formula>IF(AND(AU38&lt;0, RIGHT(TEXT(AU38,"0.#"),1)&lt;&gt;"."),TRUE,FALSE)</formula>
    </cfRule>
    <cfRule type="expression" dxfId="456" priority="464">
      <formula>IF(AND(AU38&lt;0, RIGHT(TEXT(AU38,"0.#"),1)="."),TRUE,FALSE)</formula>
    </cfRule>
  </conditionalFormatting>
  <conditionalFormatting sqref="AK70">
    <cfRule type="expression" dxfId="455" priority="459">
      <formula>IF(RIGHT(TEXT(AK70,"0.#"),1)=".",FALSE,TRUE)</formula>
    </cfRule>
    <cfRule type="expression" dxfId="454" priority="460">
      <formula>IF(RIGHT(TEXT(AK70,"0.#"),1)=".",TRUE,FALSE)</formula>
    </cfRule>
  </conditionalFormatting>
  <conditionalFormatting sqref="AU70:AX70">
    <cfRule type="expression" dxfId="453" priority="455">
      <formula>IF(AND(AU70&gt;=0, RIGHT(TEXT(AU70,"0.#"),1)&lt;&gt;"."),TRUE,FALSE)</formula>
    </cfRule>
    <cfRule type="expression" dxfId="452" priority="456">
      <formula>IF(AND(AU70&gt;=0, RIGHT(TEXT(AU70,"0.#"),1)="."),TRUE,FALSE)</formula>
    </cfRule>
    <cfRule type="expression" dxfId="451" priority="457">
      <formula>IF(AND(AU70&lt;0, RIGHT(TEXT(AU70,"0.#"),1)&lt;&gt;"."),TRUE,FALSE)</formula>
    </cfRule>
    <cfRule type="expression" dxfId="450" priority="458">
      <formula>IF(AND(AU70&lt;0, RIGHT(TEXT(AU70,"0.#"),1)="."),TRUE,FALSE)</formula>
    </cfRule>
  </conditionalFormatting>
  <conditionalFormatting sqref="AK71:AK99">
    <cfRule type="expression" dxfId="449" priority="453">
      <formula>IF(RIGHT(TEXT(AK71,"0.#"),1)=".",FALSE,TRUE)</formula>
    </cfRule>
    <cfRule type="expression" dxfId="448" priority="454">
      <formula>IF(RIGHT(TEXT(AK71,"0.#"),1)=".",TRUE,FALSE)</formula>
    </cfRule>
  </conditionalFormatting>
  <conditionalFormatting sqref="AU71:AX99">
    <cfRule type="expression" dxfId="447" priority="449">
      <formula>IF(AND(AU71&gt;=0, RIGHT(TEXT(AU71,"0.#"),1)&lt;&gt;"."),TRUE,FALSE)</formula>
    </cfRule>
    <cfRule type="expression" dxfId="446" priority="450">
      <formula>IF(AND(AU71&gt;=0, RIGHT(TEXT(AU71,"0.#"),1)="."),TRUE,FALSE)</formula>
    </cfRule>
    <cfRule type="expression" dxfId="445" priority="451">
      <formula>IF(AND(AU71&lt;0, RIGHT(TEXT(AU71,"0.#"),1)&lt;&gt;"."),TRUE,FALSE)</formula>
    </cfRule>
    <cfRule type="expression" dxfId="444" priority="452">
      <formula>IF(AND(AU71&lt;0, RIGHT(TEXT(AU71,"0.#"),1)="."),TRUE,FALSE)</formula>
    </cfRule>
  </conditionalFormatting>
  <conditionalFormatting sqref="AK103">
    <cfRule type="expression" dxfId="443" priority="447">
      <formula>IF(RIGHT(TEXT(AK103,"0.#"),1)=".",FALSE,TRUE)</formula>
    </cfRule>
    <cfRule type="expression" dxfId="442" priority="448">
      <formula>IF(RIGHT(TEXT(AK103,"0.#"),1)=".",TRUE,FALSE)</formula>
    </cfRule>
  </conditionalFormatting>
  <conditionalFormatting sqref="AU103:AX103">
    <cfRule type="expression" dxfId="441" priority="443">
      <formula>IF(AND(AU103&gt;=0, RIGHT(TEXT(AU103,"0.#"),1)&lt;&gt;"."),TRUE,FALSE)</formula>
    </cfRule>
    <cfRule type="expression" dxfId="440" priority="444">
      <formula>IF(AND(AU103&gt;=0, RIGHT(TEXT(AU103,"0.#"),1)="."),TRUE,FALSE)</formula>
    </cfRule>
    <cfRule type="expression" dxfId="439" priority="445">
      <formula>IF(AND(AU103&lt;0, RIGHT(TEXT(AU103,"0.#"),1)&lt;&gt;"."),TRUE,FALSE)</formula>
    </cfRule>
    <cfRule type="expression" dxfId="438" priority="446">
      <formula>IF(AND(AU103&lt;0, RIGHT(TEXT(AU103,"0.#"),1)="."),TRUE,FALSE)</formula>
    </cfRule>
  </conditionalFormatting>
  <conditionalFormatting sqref="AK104:AK132">
    <cfRule type="expression" dxfId="437" priority="441">
      <formula>IF(RIGHT(TEXT(AK104,"0.#"),1)=".",FALSE,TRUE)</formula>
    </cfRule>
    <cfRule type="expression" dxfId="436" priority="442">
      <formula>IF(RIGHT(TEXT(AK104,"0.#"),1)=".",TRUE,FALSE)</formula>
    </cfRule>
  </conditionalFormatting>
  <conditionalFormatting sqref="AU104:AX132">
    <cfRule type="expression" dxfId="435" priority="437">
      <formula>IF(AND(AU104&gt;=0, RIGHT(TEXT(AU104,"0.#"),1)&lt;&gt;"."),TRUE,FALSE)</formula>
    </cfRule>
    <cfRule type="expression" dxfId="434" priority="438">
      <formula>IF(AND(AU104&gt;=0, RIGHT(TEXT(AU104,"0.#"),1)="."),TRUE,FALSE)</formula>
    </cfRule>
    <cfRule type="expression" dxfId="433" priority="439">
      <formula>IF(AND(AU104&lt;0, RIGHT(TEXT(AU104,"0.#"),1)&lt;&gt;"."),TRUE,FALSE)</formula>
    </cfRule>
    <cfRule type="expression" dxfId="432" priority="440">
      <formula>IF(AND(AU104&lt;0, RIGHT(TEXT(AU104,"0.#"),1)="."),TRUE,FALSE)</formula>
    </cfRule>
  </conditionalFormatting>
  <conditionalFormatting sqref="AK136">
    <cfRule type="expression" dxfId="431" priority="435">
      <formula>IF(RIGHT(TEXT(AK136,"0.#"),1)=".",FALSE,TRUE)</formula>
    </cfRule>
    <cfRule type="expression" dxfId="430" priority="436">
      <formula>IF(RIGHT(TEXT(AK136,"0.#"),1)=".",TRUE,FALSE)</formula>
    </cfRule>
  </conditionalFormatting>
  <conditionalFormatting sqref="AU136:AX136">
    <cfRule type="expression" dxfId="429" priority="431">
      <formula>IF(AND(AU136&gt;=0, RIGHT(TEXT(AU136,"0.#"),1)&lt;&gt;"."),TRUE,FALSE)</formula>
    </cfRule>
    <cfRule type="expression" dxfId="428" priority="432">
      <formula>IF(AND(AU136&gt;=0, RIGHT(TEXT(AU136,"0.#"),1)="."),TRUE,FALSE)</formula>
    </cfRule>
    <cfRule type="expression" dxfId="427" priority="433">
      <formula>IF(AND(AU136&lt;0, RIGHT(TEXT(AU136,"0.#"),1)&lt;&gt;"."),TRUE,FALSE)</formula>
    </cfRule>
    <cfRule type="expression" dxfId="426" priority="434">
      <formula>IF(AND(AU136&lt;0, RIGHT(TEXT(AU136,"0.#"),1)="."),TRUE,FALSE)</formula>
    </cfRule>
  </conditionalFormatting>
  <conditionalFormatting sqref="AK137:AK165">
    <cfRule type="expression" dxfId="425" priority="429">
      <formula>IF(RIGHT(TEXT(AK137,"0.#"),1)=".",FALSE,TRUE)</formula>
    </cfRule>
    <cfRule type="expression" dxfId="424" priority="430">
      <formula>IF(RIGHT(TEXT(AK137,"0.#"),1)=".",TRUE,FALSE)</formula>
    </cfRule>
  </conditionalFormatting>
  <conditionalFormatting sqref="AU137:AX165">
    <cfRule type="expression" dxfId="423" priority="425">
      <formula>IF(AND(AU137&gt;=0, RIGHT(TEXT(AU137,"0.#"),1)&lt;&gt;"."),TRUE,FALSE)</formula>
    </cfRule>
    <cfRule type="expression" dxfId="422" priority="426">
      <formula>IF(AND(AU137&gt;=0, RIGHT(TEXT(AU137,"0.#"),1)="."),TRUE,FALSE)</formula>
    </cfRule>
    <cfRule type="expression" dxfId="421" priority="427">
      <formula>IF(AND(AU137&lt;0, RIGHT(TEXT(AU137,"0.#"),1)&lt;&gt;"."),TRUE,FALSE)</formula>
    </cfRule>
    <cfRule type="expression" dxfId="420" priority="428">
      <formula>IF(AND(AU137&lt;0, RIGHT(TEXT(AU137,"0.#"),1)="."),TRUE,FALSE)</formula>
    </cfRule>
  </conditionalFormatting>
  <conditionalFormatting sqref="AK169">
    <cfRule type="expression" dxfId="419" priority="423">
      <formula>IF(RIGHT(TEXT(AK169,"0.#"),1)=".",FALSE,TRUE)</formula>
    </cfRule>
    <cfRule type="expression" dxfId="418" priority="424">
      <formula>IF(RIGHT(TEXT(AK169,"0.#"),1)=".",TRUE,FALSE)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169:AX169">
    <cfRule type="expression" dxfId="3" priority="1">
      <formula>IF(AND(AU169&gt;=0, RIGHT(TEXT(AU169,"0.#"),1)&lt;&gt;"."),TRUE,FALSE)</formula>
    </cfRule>
    <cfRule type="expression" dxfId="2" priority="2">
      <formula>IF(AND(AU169&gt;=0, RIGHT(TEXT(AU169,"0.#"),1)="."),TRUE,FALSE)</formula>
    </cfRule>
    <cfRule type="expression" dxfId="1" priority="3">
      <formula>IF(AND(AU169&lt;0, RIGHT(TEXT(AU169,"0.#"),1)&lt;&gt;"."),TRUE,FALSE)</formula>
    </cfRule>
    <cfRule type="expression" dxfId="0" priority="4">
      <formula>IF(AND(AU169&lt;0, RIGHT(TEXT(AU169,"0.#"),1)="."),TRUE,FALSE)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岡　範光</cp:lastModifiedBy>
  <cp:lastPrinted>2015-06-05T02:49:04Z</cp:lastPrinted>
  <dcterms:created xsi:type="dcterms:W3CDTF">2012-03-13T00:50:25Z</dcterms:created>
  <dcterms:modified xsi:type="dcterms:W3CDTF">2015-06-05T02:49:06Z</dcterms:modified>
</cp:coreProperties>
</file>