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c r="AE83" i="3"/>
  <c r="AE25" i="3" l="1"/>
  <c r="AO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<sst xmlns="http://schemas.openxmlformats.org/spreadsheetml/2006/main" count="1318" uniqueCount="543">
  <si>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</si>
  <si>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</si>
  <si>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</si>
  <si>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</si>
  <si>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</si>
  <si>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</si>
  <si>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</si>
  <si>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</si>
  <si>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</si>
  <si>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</si>
  <si>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</si>
  <si>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</si>
  <si>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</si>
  <si>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</si>
  <si>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</si>
  <si>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</si>
  <si>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</si>
  <si>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</si>
  <si>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</si>
  <si>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</si>
  <si>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</si>
  <si>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</si>
  <si>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</si>
  <si>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</si>
  <si>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</si>
  <si>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</si>
  <si>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</si>
  <si>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</si>
  <si>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</si>
  <si>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</si>
  <si>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</si>
  <si>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</si>
  <si>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</si>
  <si>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</si>
  <si>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</si>
  <si>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</si>
  <si>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</si>
  <si>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</si>
  <si>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</si>
  <si>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</si>
  <si>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</si>
  <si>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</si>
  <si>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</si>
  <si>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</si>
  <si>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</si>
  <si>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</si>
  <si>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</si>
  <si>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</si>
  <si>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</si>
  <si>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</si>
  <si>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</si>
  <si>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</si>
  <si>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</si>
  <si>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</si>
  <si>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</si>
  <si>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</si>
  <si>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</si>
  <si>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</si>
  <si>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</si>
  <si>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</si>
  <si>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</si>
  <si>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</si>
  <si>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</si>
  <si>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</si>
  <si>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</si>
  <si>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</si>
  <si>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</si>
  <si>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</si>
  <si>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</si>
  <si>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</si>
  <si>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</si>
  <si>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</si>
  <si>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</si>
  <si>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</si>
  <si>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</si>
  <si>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</si>
  <si>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</si>
  <si>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</si>
  <si>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</si>
  <si>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</si>
  <si>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</si>
  <si>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</si>
  <si>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</si>
  <si>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</si>
  <si>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</si>
  <si>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</si>
  <si>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</si>
  <si>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</si>
  <si>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</si>
  <si>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</si>
  <si>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</si>
  <si>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</si>
  <si>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</si>
  <si>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</si>
  <si>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</si>
  <si>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</si>
  <si>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</si>
  <si>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</si>
  <si>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</si>
  <si>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</si>
  <si>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</si>
  <si>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</si>
  <si>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</si>
  <si>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</si>
  <si>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</si>
  <si>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</si>
  <si>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</si>
  <si>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</si>
  <si>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</si>
  <si>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</si>
  <si>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</si>
  <si>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</si>
  <si>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</si>
  <si>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</si>
  <si>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</si>
  <si>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</si>
  <si>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</si>
  <si>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</si>
  <si>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</si>
  <si>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</si>
  <si>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</si>
  <si>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</si>
  <si>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</si>
  <si>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</si>
  <si>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</si>
  <si>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</si>
  <si>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</si>
  <si>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</si>
  <si>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</si>
  <si>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</si>
  <si>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</si>
  <si>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</si>
  <si>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</si>
  <si>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</si>
  <si>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</si>
  <si>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</si>
  <si>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</si>
  <si>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</si>
  <si>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</si>
  <si>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</si>
  <si>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</si>
  <si>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</si>
  <si>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</si>
  <si>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</si>
  <si>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</si>
  <si>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</si>
  <si>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</si>
  <si>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</si>
  <si>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</si>
  <si>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</si>
  <si>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</si>
  <si>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</si>
  <si>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</si>
  <si>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</si>
  <si>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</si>
  <si>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</si>
  <si>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</si>
  <si>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</si>
  <si>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</si>
  <si>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</si>
  <si>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</si>
  <si>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</si>
  <si>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</si>
  <si>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</si>
  <si>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</si>
  <si>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</si>
  <si>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</si>
  <si>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</si>
  <si>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</si>
  <si>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</si>
  <si>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</si>
  <si>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</si>
  <si>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</si>
  <si>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</si>
  <si>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</si>
  <si>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</si>
  <si>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</si>
  <si>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</si>
  <si>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</si>
  <si>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</si>
  <si>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</si>
  <si>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</si>
  <si>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</si>
  <si>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</si>
  <si>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</si>
  <si>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</si>
  <si>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</si>
  <si>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</si>
  <si>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</si>
  <si>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</si>
  <si>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</si>
  <si>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</si>
  <si>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</si>
  <si>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</si>
  <si>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</si>
  <si>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</si>
  <si>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</si>
  <si>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</si>
  <si>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</si>
  <si>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</si>
  <si>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</si>
  <si>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</si>
  <si>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</si>
  <si>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</si>
  <si>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</si>
  <si>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</si>
  <si>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</si>
  <si>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</si>
  <si>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</si>
  <si>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</si>
  <si>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</si>
  <si>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</si>
  <si>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</si>
  <si>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</si>
  <si>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</si>
  <si>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</si>
  <si>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</si>
  <si>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</si>
  <si>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</si>
  <si>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</si>
  <si>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</si>
  <si>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</si>
  <si>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</si>
  <si>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</si>
  <si>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</si>
  <si>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</si>
  <si>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</si>
  <si>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</si>
  <si>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</si>
  <si>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</si>
  <si>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</si>
  <si>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</si>
  <si>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</si>
  <si>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</si>
  <si>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</si>
  <si>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</si>
  <si>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</si>
  <si>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</si>
  <si>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</si>
  <si>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</si>
  <si>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</si>
  <si>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</si>
  <si>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</si>
  <si>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</si>
  <si>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</si>
  <si>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</si>
  <si>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</si>
  <si>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</si>
  <si>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</si>
  <si>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</si>
  <si>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</si>
  <si>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</si>
  <si>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</si>
  <si>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</si>
  <si>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</si>
  <si>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</si>
  <si>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</si>
  <si>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</si>
  <si>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</si>
  <si>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</si>
  <si>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</si>
  <si>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</si>
  <si>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</si>
  <si>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</si>
  <si>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</si>
  <si>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</si>
  <si>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</si>
  <si>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</si>
  <si>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</si>
  <si>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</si>
  <si>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</si>
  <si>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</si>
  <si>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</si>
  <si>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</si>
  <si>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</si>
  <si>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</si>
  <si>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</si>
  <si>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</si>
  <si>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</si>
  <si>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</si>
  <si>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</si>
  <si>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</si>
  <si>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</si>
  <si>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</si>
  <si>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</si>
  <si>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</si>
  <si>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</si>
  <si>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</si>
  <si>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</si>
  <si>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</si>
  <si>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</si>
  <si>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</si>
  <si>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</si>
  <si>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</si>
  <si>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</si>
  <si>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</si>
  <si>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</si>
  <si>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</si>
  <si>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</si>
  <si>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</si>
  <si>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</si>
  <si>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</si>
  <si>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</si>
  <si>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</si>
  <si>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</si>
  <si>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</si>
  <si>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</si>
  <si>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</si>
  <si>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</si>
  <si>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</si>
  <si>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</si>
  <si>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</si>
  <si>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</si>
  <si>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</si>
  <si>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</si>
  <si>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</si>
  <si>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</si>
  <si>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</si>
  <si>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</si>
  <si>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</si>
  <si>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</si>
  <si>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</si>
  <si>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</si>
  <si>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</si>
  <si>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</si>
  <si>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</si>
  <si>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</si>
  <si>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</si>
  <si>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</si>
  <si>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</si>
  <si>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</si>
  <si>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</si>
  <si>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</si>
  <si>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</si>
  <si>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</si>
  <si>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</si>
  <si>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</si>
  <si>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</si>
  <si>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</si>
  <si>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</si>
  <si>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</si>
  <si>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</si>
  <si>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</si>
  <si>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</si>
  <si>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</si>
  <si>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</si>
  <si>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</si>
  <si>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</si>
  <si>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</si>
  <si>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</si>
  <si>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</si>
  <si>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</si>
  <si>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</si>
  <si>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</si>
  <si>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</si>
  <si>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</si>
  <si>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</si>
  <si>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</si>
  <si>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</si>
  <si>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</si>
  <si>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</si>
  <si>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</si>
  <si>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</si>
  <si>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</si>
  <si>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</si>
  <si>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</si>
  <si>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</si>
  <si>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</si>
  <si>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</si>
  <si>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</si>
  <si>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</si>
  <si>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</si>
  <si>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</si>
  <si>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</si>
  <si>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</si>
  <si>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</si>
  <si>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</si>
  <si>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</si>
  <si>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</si>
  <si>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</si>
  <si>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</si>
  <si>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</si>
  <si>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</si>
  <si>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</si>
  <si>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</si>
  <si>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</si>
  <si>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</si>
  <si>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</si>
  <si>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</si>
  <si>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</si>
  <si>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</si>
  <si>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</si>
  <si>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</si>
  <si>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</si>
  <si>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</si>
  <si>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</si>
  <si>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</si>
  <si>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</si>
  <si>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</si>
  <si>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</si>
  <si>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</si>
  <si>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</si>
  <si>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</si>
  <si>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</si>
  <si>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</si>
  <si>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</si>
  <si>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</si>
  <si>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</si>
  <si>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</si>
  <si>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</si>
  <si>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</si>
  <si>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</si>
  <si>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</si>
  <si>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</si>
  <si>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</si>
  <si>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</si>
  <si>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</si>
  <si>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</si>
  <si>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</si>
  <si>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</si>
  <si>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</si>
  <si>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</si>
  <si>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</si>
  <si>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</si>
  <si>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</si>
  <si>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</si>
  <si>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</si>
  <si>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</si>
  <si>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</si>
  <si>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</si>
  <si>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</si>
  <si>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</si>
  <si>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</si>
  <si>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</si>
  <si>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</si>
  <si>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</si>
  <si>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</si>
  <si>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</si>
  <si>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</si>
  <si>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</si>
  <si>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</si>
  <si>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</si>
  <si>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</si>
  <si>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</si>
  <si>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</si>
  <si>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</si>
  <si>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</si>
  <si>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</si>
  <si>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</si>
  <si>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</si>
  <si>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</si>
  <si>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</si>
  <si>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</si>
  <si>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</si>
  <si>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</si>
  <si>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</si>
  <si>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</si>
  <si>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</si>
  <si>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</si>
  <si>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</si>
  <si>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環境影響評価制度合理化・最適化経費</t>
    <phoneticPr fontId="5"/>
  </si>
  <si>
    <t>総合環境政策局</t>
    <phoneticPr fontId="5"/>
  </si>
  <si>
    <t>環境影響評価課</t>
    <rPh sb="0" eb="2">
      <t>カンキョウ</t>
    </rPh>
    <rPh sb="2" eb="4">
      <t>エイキョウ</t>
    </rPh>
    <rPh sb="4" eb="7">
      <t>ヒョウカカ</t>
    </rPh>
    <phoneticPr fontId="5"/>
  </si>
  <si>
    <t>課長　大森恵子</t>
    <rPh sb="0" eb="2">
      <t>カチョウ</t>
    </rPh>
    <rPh sb="3" eb="5">
      <t>オオモリ</t>
    </rPh>
    <rPh sb="5" eb="7">
      <t>ケイコ</t>
    </rPh>
    <phoneticPr fontId="5"/>
  </si>
  <si>
    <t>○</t>
  </si>
  <si>
    <t>9　環境政策の基盤整備
9-2　環境アセスメント制度の適切な運用と改善</t>
    <phoneticPr fontId="5"/>
  </si>
  <si>
    <t>環境影響評価法　第23条
第52条（放射性物質）、第2条（対象事業）</t>
    <phoneticPr fontId="5"/>
  </si>
  <si>
    <t>-</t>
    <phoneticPr fontId="5"/>
  </si>
  <si>
    <t>環境保全調査費</t>
    <rPh sb="0" eb="2">
      <t>カンキョウ</t>
    </rPh>
    <rPh sb="2" eb="4">
      <t>ホゼン</t>
    </rPh>
    <rPh sb="4" eb="7">
      <t>チョウサヒ</t>
    </rPh>
    <phoneticPr fontId="5"/>
  </si>
  <si>
    <t>国（環境省）が制度運用の調査及び改正等に係る取組を行うべきであり、地方自治体等に委ねる事業ではない。</t>
    <phoneticPr fontId="5"/>
  </si>
  <si>
    <t>環境影響評価制度運用の調査及び改正等に係る取組を行うものであり、ニーズを反映している。</t>
    <rPh sb="0" eb="2">
      <t>カンキョウ</t>
    </rPh>
    <rPh sb="2" eb="4">
      <t>エイキョウ</t>
    </rPh>
    <rPh sb="4" eb="6">
      <t>ヒョウカ</t>
    </rPh>
    <rPh sb="36" eb="38">
      <t>ハンエイ</t>
    </rPh>
    <phoneticPr fontId="5"/>
  </si>
  <si>
    <t>環境影響評価制度運用の調査及び改正等に係る取組を行うものであり、政策体系の中で優先度の高い事業である。</t>
    <rPh sb="32" eb="34">
      <t>セイサク</t>
    </rPh>
    <rPh sb="34" eb="36">
      <t>タイケイ</t>
    </rPh>
    <rPh sb="37" eb="38">
      <t>ナカ</t>
    </rPh>
    <rPh sb="39" eb="42">
      <t>ユウセンド</t>
    </rPh>
    <rPh sb="43" eb="44">
      <t>タカ</t>
    </rPh>
    <rPh sb="45" eb="47">
      <t>ジギョウ</t>
    </rPh>
    <phoneticPr fontId="5"/>
  </si>
  <si>
    <t>‐</t>
  </si>
  <si>
    <t>一般競争入札（総合評価入札）を採用している。</t>
    <phoneticPr fontId="5"/>
  </si>
  <si>
    <t>数</t>
    <rPh sb="0" eb="1">
      <t>カズ</t>
    </rPh>
    <phoneticPr fontId="5"/>
  </si>
  <si>
    <t>A.(株)いであ</t>
    <rPh sb="2" eb="5">
      <t>カブ</t>
    </rPh>
    <phoneticPr fontId="5"/>
  </si>
  <si>
    <t>(株)いであ</t>
    <rPh sb="0" eb="3">
      <t>カブ</t>
    </rPh>
    <phoneticPr fontId="5"/>
  </si>
  <si>
    <t>A.</t>
    <phoneticPr fontId="5"/>
  </si>
  <si>
    <t>(株)プレック研究所</t>
    <rPh sb="0" eb="3">
      <t>カブ</t>
    </rPh>
    <rPh sb="7" eb="10">
      <t>ケンキュウショ</t>
    </rPh>
    <phoneticPr fontId="5"/>
  </si>
  <si>
    <t>B.(株)プレック研究所</t>
    <rPh sb="2" eb="5">
      <t>カブ</t>
    </rPh>
    <rPh sb="9" eb="12">
      <t>ケンキュウショ</t>
    </rPh>
    <phoneticPr fontId="5"/>
  </si>
  <si>
    <t>C.(株)プレック研究所</t>
    <rPh sb="2" eb="5">
      <t>カブ</t>
    </rPh>
    <rPh sb="9" eb="12">
      <t>ケンキュウショ</t>
    </rPh>
    <phoneticPr fontId="5"/>
  </si>
  <si>
    <t>(株)プレック研究所</t>
    <rPh sb="0" eb="3">
      <t>カブ</t>
    </rPh>
    <phoneticPr fontId="5"/>
  </si>
  <si>
    <t>東京海上日動リスクコンサルティング(株)</t>
    <rPh sb="0" eb="6">
      <t>トウキョウカイジョウニチドウ</t>
    </rPh>
    <rPh sb="17" eb="20">
      <t>カブ</t>
    </rPh>
    <phoneticPr fontId="5"/>
  </si>
  <si>
    <t>パシフィックコンサルタンツ(株)</t>
    <rPh sb="13" eb="16">
      <t>カブ</t>
    </rPh>
    <phoneticPr fontId="5"/>
  </si>
  <si>
    <t>環境影響技術手法（「放射性物質分野）調査業務</t>
    <phoneticPr fontId="5"/>
  </si>
  <si>
    <t>災害復旧・復興における環境影響評価制度調査業務</t>
    <phoneticPr fontId="5"/>
  </si>
  <si>
    <t>環境影響評価対象事業等基礎情報調査業務</t>
    <phoneticPr fontId="5"/>
  </si>
  <si>
    <t>エネルギーシステム改革における環境メリットに関する連続研究会運営等補助業務</t>
    <phoneticPr fontId="5"/>
  </si>
  <si>
    <t>「小規模火力発電に係る環境保全対策ガイドライン」に関するフォローアップ検討会及びセミナー運営事務補助業務</t>
    <phoneticPr fontId="5"/>
  </si>
  <si>
    <t>国内火力発電所に係る状況調査分析等業務</t>
    <phoneticPr fontId="5"/>
  </si>
  <si>
    <t>放射性物質による環境影響についての調査・予測・評価手法や環境保全措置についての技術的知見の収集を行い、制度的な措置について検討を行うほか、放射性物質を取り扱う施設に関する知見の収集を行う。また、環境影響評価の適切な合理化の在り方について検討を行うとともに、災害時の環境影響評価の在り方や、環境影響評価の観点から対象事業となる必要があるか検討が必要な事業について、整理を開始する。また、アジア各国における環境アセスメントの制度設計や運用実態について情報収集を行うとともに、各国が抱える課題、我が国の経験を共有するための対話の場を設置し、各国の課題解決及び我が国の技術の国際展開に貢献する。</t>
    <rPh sb="128" eb="130">
      <t>サイガイ</t>
    </rPh>
    <rPh sb="130" eb="131">
      <t>ジ</t>
    </rPh>
    <rPh sb="132" eb="134">
      <t>カンキョウ</t>
    </rPh>
    <rPh sb="134" eb="136">
      <t>エイキョウ</t>
    </rPh>
    <rPh sb="136" eb="138">
      <t>ヒョウカ</t>
    </rPh>
    <rPh sb="139" eb="140">
      <t>ア</t>
    </rPh>
    <rPh sb="141" eb="142">
      <t>カタ</t>
    </rPh>
    <phoneticPr fontId="5"/>
  </si>
  <si>
    <t>放射性物質による環境影響評価について必要な検討を行ったほか、支出先の選定は、一般競争入札（総合評価入札）を主体に行った。また、業務の実施に当たっては、打合せ、指導を密に行い、適正な支出及び業務執行に努めた。</t>
    <rPh sb="12" eb="14">
      <t>ヒョウカ</t>
    </rPh>
    <rPh sb="18" eb="20">
      <t>ヒツヨウ</t>
    </rPh>
    <rPh sb="21" eb="23">
      <t>ケントウ</t>
    </rPh>
    <rPh sb="24" eb="25">
      <t>オコナ</t>
    </rPh>
    <phoneticPr fontId="5"/>
  </si>
  <si>
    <t>-</t>
    <phoneticPr fontId="5"/>
  </si>
  <si>
    <t>執行額／環境影響評価の合理化、最適化に係る検討が為された事項数　　　　　　　　　　　　　　</t>
    <rPh sb="0" eb="2">
      <t>シッコウ</t>
    </rPh>
    <rPh sb="2" eb="3">
      <t>ガク</t>
    </rPh>
    <rPh sb="4" eb="6">
      <t>カンキョウ</t>
    </rPh>
    <rPh sb="6" eb="8">
      <t>エイキョウ</t>
    </rPh>
    <rPh sb="8" eb="10">
      <t>ヒョウカ</t>
    </rPh>
    <rPh sb="11" eb="14">
      <t>ゴウリカ</t>
    </rPh>
    <rPh sb="15" eb="18">
      <t>サイテキカ</t>
    </rPh>
    <rPh sb="19" eb="20">
      <t>カカ</t>
    </rPh>
    <rPh sb="21" eb="23">
      <t>ケントウ</t>
    </rPh>
    <rPh sb="24" eb="25">
      <t>ナ</t>
    </rPh>
    <rPh sb="28" eb="30">
      <t>ジコウ</t>
    </rPh>
    <rPh sb="30" eb="31">
      <t>スウ</t>
    </rPh>
    <phoneticPr fontId="5"/>
  </si>
  <si>
    <t>7/2</t>
    <phoneticPr fontId="5"/>
  </si>
  <si>
    <t>32/3</t>
    <phoneticPr fontId="5"/>
  </si>
  <si>
    <t>百万円</t>
    <rPh sb="0" eb="2">
      <t>ヒャクマン</t>
    </rPh>
    <rPh sb="2" eb="3">
      <t>エン</t>
    </rPh>
    <phoneticPr fontId="5"/>
  </si>
  <si>
    <t>事業の目的に応じて業務内容を絞り込んだ仕様書に基づいて事業を行い、コストの削減に努めている。</t>
    <phoneticPr fontId="5"/>
  </si>
  <si>
    <t>目標達成に向けて着実に進捗している。</t>
    <rPh sb="0" eb="2">
      <t>モクヒョウ</t>
    </rPh>
    <rPh sb="2" eb="4">
      <t>タッセイ</t>
    </rPh>
    <rPh sb="5" eb="6">
      <t>ム</t>
    </rPh>
    <rPh sb="8" eb="10">
      <t>チャクジツ</t>
    </rPh>
    <rPh sb="11" eb="13">
      <t>シンチョク</t>
    </rPh>
    <phoneticPr fontId="5"/>
  </si>
  <si>
    <t>見込み通りに実施できている。</t>
    <rPh sb="0" eb="2">
      <t>ミコ</t>
    </rPh>
    <rPh sb="3" eb="4">
      <t>ドオ</t>
    </rPh>
    <rPh sb="6" eb="8">
      <t>ジッシ</t>
    </rPh>
    <phoneticPr fontId="5"/>
  </si>
  <si>
    <t>成果は、国や自治体における環境影響評価制度の構築、運用に際しての資料や事業者による環境影響評価に際しての重要参考資料として活用されている。</t>
    <rPh sb="0" eb="2">
      <t>セイカ</t>
    </rPh>
    <rPh sb="4" eb="5">
      <t>クニ</t>
    </rPh>
    <rPh sb="6" eb="9">
      <t>ジチタイ</t>
    </rPh>
    <rPh sb="13" eb="15">
      <t>カンキョウ</t>
    </rPh>
    <rPh sb="15" eb="17">
      <t>エイキョウ</t>
    </rPh>
    <rPh sb="17" eb="19">
      <t>ヒョウカ</t>
    </rPh>
    <rPh sb="19" eb="21">
      <t>セイド</t>
    </rPh>
    <rPh sb="22" eb="24">
      <t>コウチク</t>
    </rPh>
    <rPh sb="25" eb="27">
      <t>ウンヨウ</t>
    </rPh>
    <rPh sb="28" eb="29">
      <t>サイ</t>
    </rPh>
    <rPh sb="32" eb="34">
      <t>シリョウ</t>
    </rPh>
    <rPh sb="35" eb="38">
      <t>ジギョウシャ</t>
    </rPh>
    <rPh sb="41" eb="43">
      <t>カンキョウ</t>
    </rPh>
    <rPh sb="43" eb="45">
      <t>エイキョウ</t>
    </rPh>
    <rPh sb="45" eb="47">
      <t>ヒョウカ</t>
    </rPh>
    <rPh sb="48" eb="49">
      <t>サイ</t>
    </rPh>
    <rPh sb="52" eb="54">
      <t>ジュウヨウ</t>
    </rPh>
    <rPh sb="54" eb="56">
      <t>サンコウ</t>
    </rPh>
    <rPh sb="56" eb="58">
      <t>シリョウ</t>
    </rPh>
    <rPh sb="61" eb="63">
      <t>カツヨウ</t>
    </rPh>
    <phoneticPr fontId="5"/>
  </si>
  <si>
    <t>G. (公財)地球環境戦略研究機関</t>
    <rPh sb="4" eb="6">
      <t>コウザイ</t>
    </rPh>
    <rPh sb="7" eb="9">
      <t>チキュウ</t>
    </rPh>
    <rPh sb="9" eb="11">
      <t>カンキョウ</t>
    </rPh>
    <rPh sb="11" eb="13">
      <t>センリャク</t>
    </rPh>
    <rPh sb="13" eb="15">
      <t>ケンキュウ</t>
    </rPh>
    <rPh sb="15" eb="17">
      <t>キカン</t>
    </rPh>
    <phoneticPr fontId="5"/>
  </si>
  <si>
    <t>H.　日本エヌ・ユー・エス(株)</t>
    <rPh sb="3" eb="5">
      <t>ニホン</t>
    </rPh>
    <rPh sb="13" eb="16">
      <t>カブ</t>
    </rPh>
    <phoneticPr fontId="5"/>
  </si>
  <si>
    <t>I. (一社)日本環境アセスメント協会</t>
    <rPh sb="4" eb="6">
      <t>イッシャ</t>
    </rPh>
    <rPh sb="7" eb="9">
      <t>ニホン</t>
    </rPh>
    <rPh sb="9" eb="11">
      <t>カンキョウ</t>
    </rPh>
    <rPh sb="17" eb="19">
      <t>キョウカイ</t>
    </rPh>
    <phoneticPr fontId="5"/>
  </si>
  <si>
    <t>J.　エヌエス環境(株)</t>
    <rPh sb="7" eb="9">
      <t>カンキョウ</t>
    </rPh>
    <rPh sb="9" eb="12">
      <t>カブ</t>
    </rPh>
    <phoneticPr fontId="5"/>
  </si>
  <si>
    <t>(公財)地球環境戦略研究機関</t>
    <rPh sb="1" eb="3">
      <t>コウザイ</t>
    </rPh>
    <rPh sb="4" eb="6">
      <t>チキュウ</t>
    </rPh>
    <rPh sb="6" eb="8">
      <t>カンキョウ</t>
    </rPh>
    <rPh sb="8" eb="10">
      <t>センリャク</t>
    </rPh>
    <rPh sb="10" eb="12">
      <t>ケンキュウ</t>
    </rPh>
    <rPh sb="12" eb="14">
      <t>キカン</t>
    </rPh>
    <phoneticPr fontId="5"/>
  </si>
  <si>
    <t>平成26年度アジアにおける環境影響評価連携推進業務</t>
    <phoneticPr fontId="5"/>
  </si>
  <si>
    <t>平成26年度環境影響評価迅速化推進調査業務</t>
    <phoneticPr fontId="5"/>
  </si>
  <si>
    <t>日本エヌ・ユー・エス(株)</t>
    <rPh sb="0" eb="2">
      <t>ニホン</t>
    </rPh>
    <rPh sb="10" eb="13">
      <t>カブ</t>
    </rPh>
    <phoneticPr fontId="5"/>
  </si>
  <si>
    <r>
      <t>(一社</t>
    </r>
    <r>
      <rPr>
        <sz val="11"/>
        <rFont val="ＭＳ Ｐゴシック"/>
        <family val="3"/>
        <charset val="128"/>
      </rPr>
      <t>)日本環境アセスメント協会</t>
    </r>
    <rPh sb="1" eb="3">
      <t>イッシャ</t>
    </rPh>
    <rPh sb="4" eb="6">
      <t>ニホン</t>
    </rPh>
    <rPh sb="6" eb="8">
      <t>カンキョウ</t>
    </rPh>
    <rPh sb="14" eb="16">
      <t>キョウカイ</t>
    </rPh>
    <phoneticPr fontId="5"/>
  </si>
  <si>
    <t>平成26年度小規模火力発電施設における環境配慮技術等検討調査業務</t>
    <phoneticPr fontId="5"/>
  </si>
  <si>
    <t>エヌエス環境(株)</t>
    <rPh sb="4" eb="6">
      <t>カンキョウ</t>
    </rPh>
    <rPh sb="6" eb="9">
      <t>カブ</t>
    </rPh>
    <phoneticPr fontId="5"/>
  </si>
  <si>
    <t>平成26年度風力発電事業に係る環境影響評価手続の迅速化に関する調査業務</t>
    <phoneticPr fontId="5"/>
  </si>
  <si>
    <t>平成26年度第34回国際影響評価学会における環境影響評価国際展開支援業務</t>
    <phoneticPr fontId="5"/>
  </si>
  <si>
    <r>
      <t>(公財</t>
    </r>
    <r>
      <rPr>
        <sz val="11"/>
        <rFont val="ＭＳ Ｐゴシック"/>
        <family val="3"/>
        <charset val="128"/>
      </rPr>
      <t>)地球環境戦略研究機関</t>
    </r>
    <rPh sb="1" eb="3">
      <t>コウザイ</t>
    </rPh>
    <rPh sb="4" eb="6">
      <t>チキュウ</t>
    </rPh>
    <rPh sb="6" eb="8">
      <t>カンキョウ</t>
    </rPh>
    <rPh sb="8" eb="10">
      <t>センリャク</t>
    </rPh>
    <rPh sb="10" eb="12">
      <t>ケンキュウ</t>
    </rPh>
    <rPh sb="12" eb="14">
      <t>キカン</t>
    </rPh>
    <phoneticPr fontId="5"/>
  </si>
  <si>
    <t>(株)東京久栄</t>
    <rPh sb="0" eb="3">
      <t>カブ</t>
    </rPh>
    <rPh sb="3" eb="5">
      <t>トウキョウ</t>
    </rPh>
    <rPh sb="5" eb="7">
      <t>キュウエイ</t>
    </rPh>
    <phoneticPr fontId="5"/>
  </si>
  <si>
    <t>-</t>
    <phoneticPr fontId="5"/>
  </si>
  <si>
    <t>-</t>
    <phoneticPr fontId="5"/>
  </si>
  <si>
    <t>少額随契</t>
    <rPh sb="0" eb="2">
      <t>ショウガク</t>
    </rPh>
    <rPh sb="2" eb="4">
      <t>ズイケイ</t>
    </rPh>
    <phoneticPr fontId="5"/>
  </si>
  <si>
    <t>-</t>
    <phoneticPr fontId="5"/>
  </si>
  <si>
    <t>151/4</t>
    <phoneticPr fontId="5"/>
  </si>
  <si>
    <t>60/3</t>
    <phoneticPr fontId="5"/>
  </si>
  <si>
    <t>環境基本法において、放射性物質による汚染を適用除外とする規定が削除されたことに伴い、環境影響評価法においても放射性物質による汚染に対応した制度の構築を行う。また、環境影響評価制度全体の合理化・最適化のための検討を行うとともに、我が国において国際影響評価学会が開催される機会を契機に、アジア地域に軸足を置き、日本が環境影響評価法制度の施行において長年培ってきた経験、技術をアジアに展開するための連携基盤の形成を推進することで、日本が実現してきた環境保全と経済成長の両立に積極的に協力・貢献する。</t>
    <phoneticPr fontId="5"/>
  </si>
  <si>
    <t>-</t>
    <phoneticPr fontId="5"/>
  </si>
  <si>
    <t>D.</t>
    <phoneticPr fontId="5"/>
  </si>
  <si>
    <t>E.</t>
    <phoneticPr fontId="5"/>
  </si>
  <si>
    <t>F.</t>
    <phoneticPr fontId="5"/>
  </si>
  <si>
    <t>K.</t>
    <phoneticPr fontId="5"/>
  </si>
  <si>
    <t>-</t>
    <phoneticPr fontId="5"/>
  </si>
  <si>
    <t>百万円/数</t>
    <rPh sb="0" eb="2">
      <t>ヒャクマン</t>
    </rPh>
    <rPh sb="2" eb="3">
      <t>エン</t>
    </rPh>
    <rPh sb="4" eb="5">
      <t>カズ</t>
    </rPh>
    <phoneticPr fontId="5"/>
  </si>
  <si>
    <t>-</t>
    <phoneticPr fontId="5"/>
  </si>
  <si>
    <t>-</t>
    <phoneticPr fontId="5"/>
  </si>
  <si>
    <t xml:space="preserve">本業務は請負契約であり成果物の対価として支払いを行うものであるため、精算報告書等の提出を要さないが、国費の支出の透明性を図るため任意で提出依頼を行ったところ回答を得ることができなかった。
</t>
    <phoneticPr fontId="5"/>
  </si>
  <si>
    <t xml:space="preserve">本業務は請負契約であり成果物の対価として支払いを行うものであるため、精算報告書等の提出を要さないが、国費の支出の透明性を図るため任意で提出依頼を行ったところ回答を得ることができなかった。
</t>
    <phoneticPr fontId="5"/>
  </si>
  <si>
    <t>環境影響評価の合理化、最適化に係る検討が完了し、合理的かつ最適な環境影響評価により環境配慮が確保される。</t>
    <rPh sb="0" eb="2">
      <t>カンキョウ</t>
    </rPh>
    <rPh sb="2" eb="4">
      <t>エイキョウ</t>
    </rPh>
    <rPh sb="4" eb="6">
      <t>ヒョウカ</t>
    </rPh>
    <rPh sb="7" eb="10">
      <t>ゴウリカ</t>
    </rPh>
    <rPh sb="11" eb="14">
      <t>サイテキカ</t>
    </rPh>
    <rPh sb="15" eb="16">
      <t>カカ</t>
    </rPh>
    <rPh sb="17" eb="19">
      <t>ケントウ</t>
    </rPh>
    <rPh sb="20" eb="22">
      <t>カンリョウ</t>
    </rPh>
    <rPh sb="24" eb="26">
      <t>ゴウリ</t>
    </rPh>
    <rPh sb="26" eb="27">
      <t>テキ</t>
    </rPh>
    <rPh sb="29" eb="31">
      <t>サイテキ</t>
    </rPh>
    <rPh sb="32" eb="34">
      <t>カンキョウ</t>
    </rPh>
    <rPh sb="34" eb="36">
      <t>エイキョウ</t>
    </rPh>
    <rPh sb="36" eb="38">
      <t>ヒョウカ</t>
    </rPh>
    <rPh sb="41" eb="43">
      <t>カンキョウ</t>
    </rPh>
    <rPh sb="43" eb="45">
      <t>ハイリョ</t>
    </rPh>
    <rPh sb="46" eb="48">
      <t>カクホ</t>
    </rPh>
    <phoneticPr fontId="5"/>
  </si>
  <si>
    <t>検討が完了した事項数(復興特区法、緊急設置電源等に係る特例的環境影響評価 等)</t>
    <rPh sb="0" eb="2">
      <t>ケントウ</t>
    </rPh>
    <rPh sb="3" eb="5">
      <t>カンリョウ</t>
    </rPh>
    <rPh sb="7" eb="9">
      <t>ジコウ</t>
    </rPh>
    <rPh sb="9" eb="10">
      <t>スウ</t>
    </rPh>
    <rPh sb="37" eb="38">
      <t>トウ</t>
    </rPh>
    <phoneticPr fontId="5"/>
  </si>
  <si>
    <t>環境影響評価の合理化、最適化に係る検討が為された調査事項数(復興特区法、緊急設置電源等に係る特例的環境影響評価、再生可能エネルギーに係る迅速化　等)</t>
    <rPh sb="0" eb="2">
      <t>カンキョウ</t>
    </rPh>
    <rPh sb="2" eb="4">
      <t>エイキョウ</t>
    </rPh>
    <rPh sb="4" eb="6">
      <t>ヒョウカ</t>
    </rPh>
    <rPh sb="7" eb="10">
      <t>ゴウリカ</t>
    </rPh>
    <rPh sb="11" eb="14">
      <t>サイテキカ</t>
    </rPh>
    <rPh sb="15" eb="16">
      <t>カカ</t>
    </rPh>
    <rPh sb="17" eb="19">
      <t>ケントウ</t>
    </rPh>
    <rPh sb="20" eb="21">
      <t>ナ</t>
    </rPh>
    <rPh sb="24" eb="26">
      <t>チョウサ</t>
    </rPh>
    <rPh sb="26" eb="28">
      <t>ジコウ</t>
    </rPh>
    <rPh sb="28" eb="29">
      <t>スウ</t>
    </rPh>
    <rPh sb="56" eb="58">
      <t>サイセイ</t>
    </rPh>
    <rPh sb="58" eb="60">
      <t>カノウ</t>
    </rPh>
    <rPh sb="66" eb="67">
      <t>カカ</t>
    </rPh>
    <rPh sb="68" eb="71">
      <t>ジンソクカ</t>
    </rPh>
    <rPh sb="72" eb="73">
      <t>トウ</t>
    </rPh>
    <phoneticPr fontId="5"/>
  </si>
  <si>
    <t>本事業の目的を達成する上で妥当な単位当たりコストである。</t>
    <rPh sb="0" eb="1">
      <t>ホン</t>
    </rPh>
    <rPh sb="1" eb="3">
      <t>ジギョウ</t>
    </rPh>
    <rPh sb="4" eb="6">
      <t>モクテキ</t>
    </rPh>
    <rPh sb="7" eb="9">
      <t>タッセイ</t>
    </rPh>
    <rPh sb="11" eb="12">
      <t>ウエ</t>
    </rPh>
    <rPh sb="13" eb="15">
      <t>ダトウ</t>
    </rPh>
    <rPh sb="16" eb="18">
      <t>タンイ</t>
    </rPh>
    <rPh sb="18" eb="19">
      <t>ア</t>
    </rPh>
    <phoneticPr fontId="5"/>
  </si>
  <si>
    <t>請負事業として把握できる範囲において、費目・使途は真に必要なものに限定されていると評価される。</t>
    <rPh sb="0" eb="2">
      <t>ウケオイ</t>
    </rPh>
    <rPh sb="2" eb="4">
      <t>ジギョウ</t>
    </rPh>
    <rPh sb="7" eb="9">
      <t>ハアク</t>
    </rPh>
    <rPh sb="12" eb="14">
      <t>ハンイ</t>
    </rPh>
    <rPh sb="19" eb="21">
      <t>ヒモク</t>
    </rPh>
    <rPh sb="22" eb="24">
      <t>シト</t>
    </rPh>
    <rPh sb="25" eb="26">
      <t>シン</t>
    </rPh>
    <rPh sb="27" eb="29">
      <t>ヒツヨウ</t>
    </rPh>
    <rPh sb="33" eb="35">
      <t>ゲンテイ</t>
    </rPh>
    <rPh sb="41" eb="43">
      <t>ヒョウカ</t>
    </rPh>
    <phoneticPr fontId="5"/>
  </si>
  <si>
    <t>事業実施に当たって他の手段・方法等は考えられない。</t>
    <rPh sb="0" eb="2">
      <t>ジギョウ</t>
    </rPh>
    <rPh sb="2" eb="4">
      <t>ジッシ</t>
    </rPh>
    <rPh sb="5" eb="6">
      <t>ア</t>
    </rPh>
    <rPh sb="9" eb="10">
      <t>ホカ</t>
    </rPh>
    <rPh sb="11" eb="13">
      <t>シュダン</t>
    </rPh>
    <rPh sb="14" eb="16">
      <t>ホウホウ</t>
    </rPh>
    <rPh sb="16" eb="17">
      <t>トウ</t>
    </rPh>
    <rPh sb="18" eb="19">
      <t>カンガ</t>
    </rPh>
    <phoneticPr fontId="5"/>
  </si>
  <si>
    <t>一般競争入札に際して、想定外に低額による入札が有り、執行残が生じたため、不要率が大きくなったものである。</t>
    <rPh sb="0" eb="2">
      <t>イッパン</t>
    </rPh>
    <rPh sb="2" eb="4">
      <t>キョウソウ</t>
    </rPh>
    <rPh sb="4" eb="6">
      <t>ニュウサツ</t>
    </rPh>
    <rPh sb="7" eb="8">
      <t>サイ</t>
    </rPh>
    <rPh sb="11" eb="14">
      <t>ソウテイガイ</t>
    </rPh>
    <rPh sb="15" eb="17">
      <t>テイガク</t>
    </rPh>
    <rPh sb="20" eb="22">
      <t>ニュウサツ</t>
    </rPh>
    <rPh sb="23" eb="24">
      <t>ア</t>
    </rPh>
    <rPh sb="26" eb="28">
      <t>シッコウ</t>
    </rPh>
    <rPh sb="28" eb="29">
      <t>ザン</t>
    </rPh>
    <rPh sb="30" eb="31">
      <t>ショウ</t>
    </rPh>
    <rPh sb="36" eb="38">
      <t>フヨウ</t>
    </rPh>
    <rPh sb="38" eb="39">
      <t>リツ</t>
    </rPh>
    <rPh sb="40" eb="41">
      <t>オオ</t>
    </rPh>
    <phoneticPr fontId="5"/>
  </si>
  <si>
    <t>今後も環境行政の動向及び課題を踏まえ、必要な業務内容の精査検討に努める。また、業務の打合せ、指導を密に行い、事業者からの提案を前向きに受け止めるなど、適正な業務執行及び支出に努める。</t>
    <rPh sb="29" eb="31">
      <t>ケントウ</t>
    </rPh>
    <rPh sb="54" eb="57">
      <t>ジギョウシャ</t>
    </rPh>
    <rPh sb="60" eb="62">
      <t>テイアン</t>
    </rPh>
    <rPh sb="63" eb="65">
      <t>マエム</t>
    </rPh>
    <rPh sb="67" eb="68">
      <t>ウ</t>
    </rPh>
    <rPh sb="69" eb="70">
      <t>ト</t>
    </rPh>
    <rPh sb="75" eb="77">
      <t>テキセイ</t>
    </rPh>
    <rPh sb="82" eb="83">
      <t>オヨ</t>
    </rPh>
    <rPh sb="84" eb="86">
      <t>シシュツ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</si>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</sst>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228</xdr:row>
          <xdr:rowOff>285750</xdr:rowOff>
        </xdr:from>
        <xdr:to>
          <xdr:col>44</xdr:col>
          <xdr:colOff>95250</xdr:colOff>
          <xdr:row>229</xdr:row>
          <xdr:rowOff>209550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496</xdr:row>
          <xdr:rowOff>28575</xdr:rowOff>
        </xdr:from>
        <xdr:to>
          <xdr:col>44</xdr:col>
          <xdr:colOff>57150</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97972</xdr:colOff>
      <xdr:row>180</xdr:row>
      <xdr:rowOff>138792</xdr:rowOff>
    </xdr:from>
    <xdr:to>
      <xdr:col>26</xdr:col>
      <xdr:colOff>19837</xdr:colOff>
      <xdr:row>184</xdr:row>
      <xdr:rowOff>35027</xdr:rowOff>
    </xdr:to>
    <xdr:sp macro="" textlink="">
      <xdr:nvSpPr>
        <xdr:cNvPr id="59" name="テキスト ボックス 58"/>
        <xdr:cNvSpPr txBox="1"/>
      </xdr:nvSpPr>
      <xdr:spPr>
        <a:xfrm>
          <a:off x="1526722" y="46239792"/>
          <a:ext cx="3799901" cy="1148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7</xdr:col>
      <xdr:colOff>73479</xdr:colOff>
      <xdr:row>193</xdr:row>
      <xdr:rowOff>168727</xdr:rowOff>
    </xdr:from>
    <xdr:to>
      <xdr:col>25</xdr:col>
      <xdr:colOff>199451</xdr:colOff>
      <xdr:row>197</xdr:row>
      <xdr:rowOff>64962</xdr:rowOff>
    </xdr:to>
    <xdr:sp macro="" textlink="">
      <xdr:nvSpPr>
        <xdr:cNvPr id="60" name="テキスト ボックス 59"/>
        <xdr:cNvSpPr txBox="1"/>
      </xdr:nvSpPr>
      <xdr:spPr>
        <a:xfrm>
          <a:off x="1485420" y="50202992"/>
          <a:ext cx="3756678" cy="1151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7</xdr:col>
      <xdr:colOff>114301</xdr:colOff>
      <xdr:row>206</xdr:row>
      <xdr:rowOff>32656</xdr:rowOff>
    </xdr:from>
    <xdr:to>
      <xdr:col>26</xdr:col>
      <xdr:colOff>36166</xdr:colOff>
      <xdr:row>209</xdr:row>
      <xdr:rowOff>241855</xdr:rowOff>
    </xdr:to>
    <xdr:sp macro="" textlink="">
      <xdr:nvSpPr>
        <xdr:cNvPr id="64" name="テキスト ボックス 63"/>
        <xdr:cNvSpPr txBox="1"/>
      </xdr:nvSpPr>
      <xdr:spPr>
        <a:xfrm>
          <a:off x="1543051" y="54420406"/>
          <a:ext cx="3799901" cy="1148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29</xdr:col>
      <xdr:colOff>94611</xdr:colOff>
      <xdr:row>206</xdr:row>
      <xdr:rowOff>40184</xdr:rowOff>
    </xdr:from>
    <xdr:to>
      <xdr:col>48</xdr:col>
      <xdr:colOff>16477</xdr:colOff>
      <xdr:row>209</xdr:row>
      <xdr:rowOff>250183</xdr:rowOff>
    </xdr:to>
    <xdr:sp macro="" textlink="">
      <xdr:nvSpPr>
        <xdr:cNvPr id="95" name="テキスト ボックス 94"/>
        <xdr:cNvSpPr txBox="1"/>
      </xdr:nvSpPr>
      <xdr:spPr>
        <a:xfrm>
          <a:off x="5944082" y="53593096"/>
          <a:ext cx="3754277" cy="1151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30</xdr:col>
      <xdr:colOff>112542</xdr:colOff>
      <xdr:row>218</xdr:row>
      <xdr:rowOff>170171</xdr:rowOff>
    </xdr:from>
    <xdr:to>
      <xdr:col>49</xdr:col>
      <xdr:colOff>34407</xdr:colOff>
      <xdr:row>222</xdr:row>
      <xdr:rowOff>66406</xdr:rowOff>
    </xdr:to>
    <xdr:sp macro="" textlink="">
      <xdr:nvSpPr>
        <xdr:cNvPr id="96" name="テキスト ボックス 95"/>
        <xdr:cNvSpPr txBox="1"/>
      </xdr:nvSpPr>
      <xdr:spPr>
        <a:xfrm>
          <a:off x="6163718" y="58183024"/>
          <a:ext cx="3754277" cy="1151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20</xdr:col>
      <xdr:colOff>193111</xdr:colOff>
      <xdr:row>141</xdr:row>
      <xdr:rowOff>95268</xdr:rowOff>
    </xdr:from>
    <xdr:to>
      <xdr:col>47</xdr:col>
      <xdr:colOff>28121</xdr:colOff>
      <xdr:row>173</xdr:row>
      <xdr:rowOff>536682</xdr:rowOff>
    </xdr:to>
    <xdr:grpSp>
      <xdr:nvGrpSpPr>
        <xdr:cNvPr id="181" name="グループ化 180"/>
        <xdr:cNvGrpSpPr/>
      </xdr:nvGrpSpPr>
      <xdr:grpSpPr>
        <a:xfrm>
          <a:off x="4320611" y="30988018"/>
          <a:ext cx="5407135" cy="12252414"/>
          <a:chOff x="4174331" y="30587174"/>
          <a:chExt cx="5064919" cy="12442914"/>
        </a:xfrm>
      </xdr:grpSpPr>
      <xdr:grpSp>
        <xdr:nvGrpSpPr>
          <xdr:cNvPr id="182" name="グループ化 181"/>
          <xdr:cNvGrpSpPr/>
        </xdr:nvGrpSpPr>
        <xdr:grpSpPr>
          <a:xfrm>
            <a:off x="4191000" y="30587174"/>
            <a:ext cx="4929549" cy="1074780"/>
            <a:chOff x="4206875" y="30436344"/>
            <a:chExt cx="5240070" cy="1092618"/>
          </a:xfrm>
        </xdr:grpSpPr>
        <xdr:sp macro="" textlink="">
          <xdr:nvSpPr>
            <xdr:cNvPr id="243" name="正方形/長方形 242"/>
            <xdr:cNvSpPr/>
          </xdr:nvSpPr>
          <xdr:spPr>
            <a:xfrm>
              <a:off x="4227401" y="30749874"/>
              <a:ext cx="2547255" cy="6588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（株）いであ</a:t>
              </a:r>
              <a:endParaRPr kumimoji="1" lang="en-US" altLang="ja-JP" sz="1200">
                <a:solidFill>
                  <a:sysClr val="windowText" lastClr="000000"/>
                </a:solidFill>
              </a:endParaRPr>
            </a:p>
            <a:p>
              <a:pPr algn="ctr"/>
              <a:r>
                <a:rPr kumimoji="1" lang="en-US" altLang="ja-JP" sz="1200">
                  <a:solidFill>
                    <a:sysClr val="windowText" lastClr="000000"/>
                  </a:solidFill>
                </a:rPr>
                <a:t>18.4</a:t>
              </a:r>
              <a:r>
                <a:rPr kumimoji="1" lang="ja-JP" altLang="en-US" sz="1200">
                  <a:solidFill>
                    <a:sysClr val="windowText" lastClr="000000"/>
                  </a:solidFill>
                </a:rPr>
                <a:t>百万円</a:t>
              </a:r>
            </a:p>
          </xdr:txBody>
        </xdr:sp>
        <xdr:grpSp>
          <xdr:nvGrpSpPr>
            <xdr:cNvPr id="244" name="グループ化 243"/>
            <xdr:cNvGrpSpPr/>
          </xdr:nvGrpSpPr>
          <xdr:grpSpPr>
            <a:xfrm>
              <a:off x="6992680" y="30813387"/>
              <a:ext cx="2454265" cy="715575"/>
              <a:chOff x="7084218" y="33099389"/>
              <a:chExt cx="2618634" cy="718555"/>
            </a:xfrm>
          </xdr:grpSpPr>
          <xdr:sp macro="" textlink="">
            <xdr:nvSpPr>
              <xdr:cNvPr id="246" name="大かっこ 245"/>
              <xdr:cNvSpPr/>
            </xdr:nvSpPr>
            <xdr:spPr>
              <a:xfrm>
                <a:off x="7084218" y="33099389"/>
                <a:ext cx="2618634" cy="6527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7" name="テキスト ボックス 246"/>
              <xdr:cNvSpPr txBox="1"/>
            </xdr:nvSpPr>
            <xdr:spPr>
              <a:xfrm>
                <a:off x="7167562" y="33170833"/>
                <a:ext cx="2333624" cy="647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環境影響技術手法（「放射性物質分野）調査業務</a:t>
                </a:r>
                <a:endParaRPr lang="ja-JP" altLang="ja-JP" sz="1200">
                  <a:effectLst/>
                </a:endParaRPr>
              </a:p>
              <a:p>
                <a:endParaRPr kumimoji="1" lang="ja-JP" altLang="en-US" sz="1200">
                  <a:solidFill>
                    <a:sysClr val="windowText" lastClr="000000"/>
                  </a:solidFill>
                </a:endParaRPr>
              </a:p>
            </xdr:txBody>
          </xdr:sp>
        </xdr:grpSp>
        <xdr:sp macro="" textlink="">
          <xdr:nvSpPr>
            <xdr:cNvPr id="245" name="テキスト ボックス 244"/>
            <xdr:cNvSpPr txBox="1"/>
          </xdr:nvSpPr>
          <xdr:spPr>
            <a:xfrm>
              <a:off x="4206875" y="30436344"/>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3" name="グループ化 182"/>
          <xdr:cNvGrpSpPr/>
        </xdr:nvGrpSpPr>
        <xdr:grpSpPr>
          <a:xfrm>
            <a:off x="4200525" y="31727775"/>
            <a:ext cx="4865128" cy="1048836"/>
            <a:chOff x="4216400" y="31600775"/>
            <a:chExt cx="5174691" cy="1072649"/>
          </a:xfrm>
        </xdr:grpSpPr>
        <xdr:sp macro="" textlink="">
          <xdr:nvSpPr>
            <xdr:cNvPr id="238" name="正方形/長方形 237"/>
            <xdr:cNvSpPr/>
          </xdr:nvSpPr>
          <xdr:spPr>
            <a:xfrm>
              <a:off x="4236926" y="31932563"/>
              <a:ext cx="2527942" cy="650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（株）プレック研究所</a:t>
              </a:r>
              <a:endParaRPr kumimoji="1" lang="en-US" altLang="ja-JP" sz="1200">
                <a:solidFill>
                  <a:sysClr val="windowText" lastClr="000000"/>
                </a:solidFill>
              </a:endParaRPr>
            </a:p>
            <a:p>
              <a:pPr algn="ctr"/>
              <a:r>
                <a:rPr kumimoji="1" lang="en-US" altLang="ja-JP" sz="1200">
                  <a:solidFill>
                    <a:sysClr val="windowText" lastClr="000000"/>
                  </a:solidFill>
                </a:rPr>
                <a:t>7.6</a:t>
              </a:r>
              <a:r>
                <a:rPr kumimoji="1" lang="ja-JP" altLang="en-US" sz="1200">
                  <a:solidFill>
                    <a:sysClr val="windowText" lastClr="000000"/>
                  </a:solidFill>
                </a:rPr>
                <a:t>百万円</a:t>
              </a:r>
            </a:p>
          </xdr:txBody>
        </xdr:sp>
        <xdr:grpSp>
          <xdr:nvGrpSpPr>
            <xdr:cNvPr id="239" name="グループ化 238"/>
            <xdr:cNvGrpSpPr/>
          </xdr:nvGrpSpPr>
          <xdr:grpSpPr>
            <a:xfrm>
              <a:off x="6947582" y="32063613"/>
              <a:ext cx="2443509" cy="609811"/>
              <a:chOff x="7067641" y="33333106"/>
              <a:chExt cx="2601383" cy="607219"/>
            </a:xfrm>
          </xdr:grpSpPr>
          <xdr:sp macro="" textlink="">
            <xdr:nvSpPr>
              <xdr:cNvPr id="241" name="大かっこ 240"/>
              <xdr:cNvSpPr/>
            </xdr:nvSpPr>
            <xdr:spPr>
              <a:xfrm>
                <a:off x="7067641" y="33342819"/>
                <a:ext cx="2601383" cy="490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2" name="テキスト ボックス 241"/>
              <xdr:cNvSpPr txBox="1"/>
            </xdr:nvSpPr>
            <xdr:spPr>
              <a:xfrm>
                <a:off x="7150985" y="33333106"/>
                <a:ext cx="2333624"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災害復旧・復興における環境影響評価制度調査業務</a:t>
                </a:r>
              </a:p>
            </xdr:txBody>
          </xdr:sp>
        </xdr:grpSp>
        <xdr:sp macro="" textlink="">
          <xdr:nvSpPr>
            <xdr:cNvPr id="240" name="テキスト ボックス 239"/>
            <xdr:cNvSpPr txBox="1"/>
          </xdr:nvSpPr>
          <xdr:spPr>
            <a:xfrm>
              <a:off x="4216400" y="31600775"/>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4" name="グループ化 183"/>
          <xdr:cNvGrpSpPr/>
        </xdr:nvGrpSpPr>
        <xdr:grpSpPr>
          <a:xfrm>
            <a:off x="4174331" y="32880299"/>
            <a:ext cx="4919103" cy="1000600"/>
            <a:chOff x="4190206" y="32777112"/>
            <a:chExt cx="5228666" cy="1024412"/>
          </a:xfrm>
        </xdr:grpSpPr>
        <xdr:sp macro="" textlink="">
          <xdr:nvSpPr>
            <xdr:cNvPr id="233" name="正方形/長方形 232"/>
            <xdr:cNvSpPr/>
          </xdr:nvSpPr>
          <xdr:spPr>
            <a:xfrm>
              <a:off x="4225018" y="33099375"/>
              <a:ext cx="2539849" cy="6826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（株）プレック研究所</a:t>
              </a:r>
              <a:endParaRPr lang="ja-JP" altLang="ja-JP" sz="1200">
                <a:effectLst/>
              </a:endParaRPr>
            </a:p>
            <a:p>
              <a:pPr algn="ctr"/>
              <a:r>
                <a:rPr kumimoji="1" lang="en-US" altLang="ja-JP" sz="1200">
                  <a:solidFill>
                    <a:sysClr val="windowText" lastClr="000000"/>
                  </a:solidFill>
                </a:rPr>
                <a:t>5.4</a:t>
              </a:r>
              <a:r>
                <a:rPr kumimoji="1" lang="ja-JP" altLang="en-US" sz="1200">
                  <a:solidFill>
                    <a:sysClr val="windowText" lastClr="000000"/>
                  </a:solidFill>
                </a:rPr>
                <a:t>百万円</a:t>
              </a:r>
            </a:p>
          </xdr:txBody>
        </xdr:sp>
        <xdr:grpSp>
          <xdr:nvGrpSpPr>
            <xdr:cNvPr id="234" name="グループ化 233"/>
            <xdr:cNvGrpSpPr/>
          </xdr:nvGrpSpPr>
          <xdr:grpSpPr>
            <a:xfrm>
              <a:off x="6992681" y="33086119"/>
              <a:ext cx="2426191" cy="715405"/>
              <a:chOff x="7084219" y="33099375"/>
              <a:chExt cx="2601383" cy="714376"/>
            </a:xfrm>
          </xdr:grpSpPr>
          <xdr:sp macro="" textlink="">
            <xdr:nvSpPr>
              <xdr:cNvPr id="236" name="大かっこ 23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7" name="テキスト ボックス 236"/>
              <xdr:cNvSpPr txBox="1"/>
            </xdr:nvSpPr>
            <xdr:spPr>
              <a:xfrm>
                <a:off x="7167562" y="33170811"/>
                <a:ext cx="2333624" cy="642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環境影響評価対象事業等基礎情報調査業務</a:t>
                </a:r>
              </a:p>
            </xdr:txBody>
          </xdr:sp>
        </xdr:grpSp>
        <xdr:sp macro="" textlink="">
          <xdr:nvSpPr>
            <xdr:cNvPr id="235" name="テキスト ボックス 234"/>
            <xdr:cNvSpPr txBox="1"/>
          </xdr:nvSpPr>
          <xdr:spPr>
            <a:xfrm>
              <a:off x="4190206" y="32777112"/>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5" name="グループ化 184"/>
          <xdr:cNvGrpSpPr/>
        </xdr:nvGrpSpPr>
        <xdr:grpSpPr>
          <a:xfrm>
            <a:off x="4219575" y="34009063"/>
            <a:ext cx="4911157" cy="1382540"/>
            <a:chOff x="4235450" y="33929637"/>
            <a:chExt cx="5218090" cy="1422209"/>
          </a:xfrm>
        </xdr:grpSpPr>
        <xdr:sp macro="" textlink="">
          <xdr:nvSpPr>
            <xdr:cNvPr id="228" name="正方形/長方形 227"/>
            <xdr:cNvSpPr/>
          </xdr:nvSpPr>
          <xdr:spPr>
            <a:xfrm>
              <a:off x="4247243" y="34257692"/>
              <a:ext cx="2575037" cy="8101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東京海上日動リスクコンサルティング</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  1.0</a:t>
              </a:r>
              <a:r>
                <a:rPr kumimoji="1" lang="ja-JP" altLang="en-US" sz="1200">
                  <a:solidFill>
                    <a:sysClr val="windowText" lastClr="000000"/>
                  </a:solidFill>
                </a:rPr>
                <a:t>百万円</a:t>
              </a:r>
            </a:p>
          </xdr:txBody>
        </xdr:sp>
        <xdr:grpSp>
          <xdr:nvGrpSpPr>
            <xdr:cNvPr id="229" name="グループ化 228"/>
            <xdr:cNvGrpSpPr/>
          </xdr:nvGrpSpPr>
          <xdr:grpSpPr>
            <a:xfrm>
              <a:off x="7061238" y="34169958"/>
              <a:ext cx="2392302" cy="1181888"/>
              <a:chOff x="7156088" y="33074542"/>
              <a:chExt cx="2565047" cy="1179284"/>
            </a:xfrm>
          </xdr:grpSpPr>
          <xdr:sp macro="" textlink="">
            <xdr:nvSpPr>
              <xdr:cNvPr id="231" name="大かっこ 230"/>
              <xdr:cNvSpPr/>
            </xdr:nvSpPr>
            <xdr:spPr>
              <a:xfrm>
                <a:off x="7156088" y="33074542"/>
                <a:ext cx="2565047" cy="991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2" name="テキスト ボックス 231"/>
              <xdr:cNvSpPr txBox="1"/>
            </xdr:nvSpPr>
            <xdr:spPr>
              <a:xfrm>
                <a:off x="7239430" y="33099452"/>
                <a:ext cx="2261301" cy="115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エネルギーシステム改革における環境メリットに関する連続研究会運営等補助業務</a:t>
                </a:r>
              </a:p>
            </xdr:txBody>
          </xdr:sp>
        </xdr:grpSp>
        <xdr:sp macro="" textlink="">
          <xdr:nvSpPr>
            <xdr:cNvPr id="230" name="テキスト ボックス 229"/>
            <xdr:cNvSpPr txBox="1"/>
          </xdr:nvSpPr>
          <xdr:spPr>
            <a:xfrm>
              <a:off x="4235450" y="33929637"/>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6" name="グループ化 185"/>
          <xdr:cNvGrpSpPr/>
        </xdr:nvGrpSpPr>
        <xdr:grpSpPr>
          <a:xfrm>
            <a:off x="4229100" y="35165506"/>
            <a:ext cx="4917371" cy="1216480"/>
            <a:chOff x="4244975" y="35117881"/>
            <a:chExt cx="5226934" cy="1240293"/>
          </a:xfrm>
        </xdr:grpSpPr>
        <xdr:sp macro="" textlink="">
          <xdr:nvSpPr>
            <xdr:cNvPr id="223" name="正方形/長方形 222"/>
            <xdr:cNvSpPr/>
          </xdr:nvSpPr>
          <xdr:spPr>
            <a:xfrm>
              <a:off x="4269357" y="35409187"/>
              <a:ext cx="2522109" cy="7302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E.</a:t>
              </a:r>
              <a:r>
                <a:rPr kumimoji="1" lang="ja-JP" altLang="en-US" sz="1100">
                  <a:solidFill>
                    <a:schemeClr val="dk1"/>
                  </a:solidFill>
                  <a:effectLst/>
                  <a:latin typeface="+mn-lt"/>
                  <a:ea typeface="+mn-ea"/>
                  <a:cs typeface="+mn-cs"/>
                </a:rPr>
                <a:t>パシフィックコンサルタンツ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sz="1200">
                <a:effectLst/>
              </a:endParaRP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grpSp>
          <xdr:nvGrpSpPr>
            <xdr:cNvPr id="224" name="グループ化 223"/>
            <xdr:cNvGrpSpPr/>
          </xdr:nvGrpSpPr>
          <xdr:grpSpPr>
            <a:xfrm>
              <a:off x="7016493" y="35440308"/>
              <a:ext cx="2455416" cy="917866"/>
              <a:chOff x="7084219" y="32972770"/>
              <a:chExt cx="2601383" cy="922373"/>
            </a:xfrm>
          </xdr:grpSpPr>
          <xdr:sp macro="" textlink="">
            <xdr:nvSpPr>
              <xdr:cNvPr id="226" name="大かっこ 22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7" name="テキスト ボックス 226"/>
              <xdr:cNvSpPr txBox="1"/>
            </xdr:nvSpPr>
            <xdr:spPr>
              <a:xfrm>
                <a:off x="7217058" y="32972770"/>
                <a:ext cx="2333624" cy="92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「小規模火力発電に係る環境保全対策ガイドライン」に関するフォローアップ検討会及びセミナー運営事務補助業務</a:t>
                </a:r>
              </a:p>
            </xdr:txBody>
          </xdr:sp>
        </xdr:grpSp>
        <xdr:sp macro="" textlink="">
          <xdr:nvSpPr>
            <xdr:cNvPr id="225" name="テキスト ボックス 224"/>
            <xdr:cNvSpPr txBox="1"/>
          </xdr:nvSpPr>
          <xdr:spPr>
            <a:xfrm>
              <a:off x="4244975" y="35117881"/>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7" name="グループ化 186"/>
          <xdr:cNvGrpSpPr/>
        </xdr:nvGrpSpPr>
        <xdr:grpSpPr>
          <a:xfrm>
            <a:off x="4214813" y="36282312"/>
            <a:ext cx="5024437" cy="1143320"/>
            <a:chOff x="4230688" y="36258500"/>
            <a:chExt cx="5345906" cy="1167132"/>
          </a:xfrm>
        </xdr:grpSpPr>
        <xdr:sp macro="" textlink="">
          <xdr:nvSpPr>
            <xdr:cNvPr id="218" name="正方形/長方形 217"/>
            <xdr:cNvSpPr/>
          </xdr:nvSpPr>
          <xdr:spPr>
            <a:xfrm>
              <a:off x="4235339" y="36576000"/>
              <a:ext cx="2555724" cy="714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F.(</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東京久栄</a:t>
              </a:r>
              <a:r>
                <a:rPr kumimoji="1" lang="en-US" altLang="ja-JP" sz="1200">
                  <a:solidFill>
                    <a:sysClr val="windowText" lastClr="000000"/>
                  </a:solidFill>
                </a:rPr>
                <a:t> </a:t>
              </a: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grpSp>
          <xdr:nvGrpSpPr>
            <xdr:cNvPr id="219" name="グループ化 218"/>
            <xdr:cNvGrpSpPr/>
          </xdr:nvGrpSpPr>
          <xdr:grpSpPr>
            <a:xfrm>
              <a:off x="6963458" y="36735980"/>
              <a:ext cx="2613136" cy="689652"/>
              <a:chOff x="6711157" y="40728716"/>
              <a:chExt cx="2446602" cy="900909"/>
            </a:xfrm>
          </xdr:grpSpPr>
          <xdr:sp macro="" textlink="">
            <xdr:nvSpPr>
              <xdr:cNvPr id="221" name="大かっこ 220"/>
              <xdr:cNvSpPr/>
            </xdr:nvSpPr>
            <xdr:spPr>
              <a:xfrm>
                <a:off x="6711157" y="40794781"/>
                <a:ext cx="2446602"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2" name="テキスト ボックス 221"/>
              <xdr:cNvSpPr txBox="1"/>
            </xdr:nvSpPr>
            <xdr:spPr>
              <a:xfrm>
                <a:off x="6821291" y="40728716"/>
                <a:ext cx="2194775" cy="900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国内火力発電所に係る状況調査分析等業務</a:t>
                </a:r>
              </a:p>
            </xdr:txBody>
          </xdr:sp>
        </xdr:grpSp>
        <xdr:sp macro="" textlink="">
          <xdr:nvSpPr>
            <xdr:cNvPr id="220" name="テキスト ボックス 219"/>
            <xdr:cNvSpPr txBox="1"/>
          </xdr:nvSpPr>
          <xdr:spPr>
            <a:xfrm>
              <a:off x="4230688" y="36258500"/>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8" name="グループ化 187"/>
          <xdr:cNvGrpSpPr/>
        </xdr:nvGrpSpPr>
        <xdr:grpSpPr>
          <a:xfrm>
            <a:off x="4222750" y="41910000"/>
            <a:ext cx="4930443" cy="1120088"/>
            <a:chOff x="4250531" y="42005250"/>
            <a:chExt cx="5228100" cy="1120088"/>
          </a:xfrm>
        </xdr:grpSpPr>
        <xdr:sp macro="" textlink="">
          <xdr:nvSpPr>
            <xdr:cNvPr id="213" name="正方形/長方形 212"/>
            <xdr:cNvSpPr/>
          </xdr:nvSpPr>
          <xdr:spPr>
            <a:xfrm>
              <a:off x="4276079" y="42338625"/>
              <a:ext cx="2492975" cy="6191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K.</a:t>
              </a:r>
              <a:r>
                <a:rPr kumimoji="1" lang="ja-JP" altLang="en-US" sz="1100">
                  <a:solidFill>
                    <a:schemeClr val="dk1"/>
                  </a:solidFill>
                  <a:effectLst/>
                  <a:latin typeface="+mn-lt"/>
                  <a:ea typeface="+mn-ea"/>
                  <a:cs typeface="+mn-cs"/>
                </a:rPr>
                <a:t>（公財）地球環境戦略研究機関</a:t>
              </a: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grpSp>
          <xdr:nvGrpSpPr>
            <xdr:cNvPr id="214" name="グループ化 213"/>
            <xdr:cNvGrpSpPr/>
          </xdr:nvGrpSpPr>
          <xdr:grpSpPr>
            <a:xfrm>
              <a:off x="7023215" y="42234553"/>
              <a:ext cx="2455416" cy="890785"/>
              <a:chOff x="7084219" y="32924069"/>
              <a:chExt cx="2601383" cy="922373"/>
            </a:xfrm>
          </xdr:grpSpPr>
          <xdr:sp macro="" textlink="">
            <xdr:nvSpPr>
              <xdr:cNvPr id="216" name="大かっこ 21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7" name="テキスト ボックス 216"/>
              <xdr:cNvSpPr txBox="1"/>
            </xdr:nvSpPr>
            <xdr:spPr>
              <a:xfrm>
                <a:off x="7167562" y="32924069"/>
                <a:ext cx="2333624" cy="92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「平成</a:t>
                </a:r>
                <a:r>
                  <a:rPr kumimoji="1" lang="en-US" altLang="ja-JP" sz="1200">
                    <a:solidFill>
                      <a:sysClr val="windowText" lastClr="000000"/>
                    </a:solidFill>
                  </a:rPr>
                  <a:t>26</a:t>
                </a:r>
                <a:r>
                  <a:rPr kumimoji="1" lang="ja-JP" altLang="en-US" sz="1200">
                    <a:solidFill>
                      <a:sysClr val="windowText" lastClr="000000"/>
                    </a:solidFill>
                  </a:rPr>
                  <a:t>年度第</a:t>
                </a:r>
                <a:r>
                  <a:rPr kumimoji="1" lang="en-US" altLang="ja-JP" sz="1200">
                    <a:solidFill>
                      <a:sysClr val="windowText" lastClr="000000"/>
                    </a:solidFill>
                  </a:rPr>
                  <a:t>34</a:t>
                </a:r>
                <a:r>
                  <a:rPr kumimoji="1" lang="ja-JP" altLang="en-US" sz="1200">
                    <a:solidFill>
                      <a:sysClr val="windowText" lastClr="000000"/>
                    </a:solidFill>
                  </a:rPr>
                  <a:t>回国際影響評価学会における環境影響評価国際展開支援業務</a:t>
                </a:r>
              </a:p>
            </xdr:txBody>
          </xdr:sp>
        </xdr:grpSp>
        <xdr:sp macro="" textlink="">
          <xdr:nvSpPr>
            <xdr:cNvPr id="215" name="テキスト ボックス 214"/>
            <xdr:cNvSpPr txBox="1"/>
          </xdr:nvSpPr>
          <xdr:spPr>
            <a:xfrm>
              <a:off x="4250531" y="42005250"/>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9" name="グループ化 188"/>
          <xdr:cNvGrpSpPr/>
        </xdr:nvGrpSpPr>
        <xdr:grpSpPr>
          <a:xfrm>
            <a:off x="4195762" y="37430064"/>
            <a:ext cx="4916300" cy="1110516"/>
            <a:chOff x="4211637" y="37430075"/>
            <a:chExt cx="5225863" cy="1138655"/>
          </a:xfrm>
        </xdr:grpSpPr>
        <xdr:sp macro="" textlink="">
          <xdr:nvSpPr>
            <xdr:cNvPr id="208" name="正方形/長方形 207"/>
            <xdr:cNvSpPr/>
          </xdr:nvSpPr>
          <xdr:spPr>
            <a:xfrm>
              <a:off x="4234123" y="37742812"/>
              <a:ext cx="2568548" cy="6508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G.</a:t>
              </a:r>
              <a:r>
                <a:rPr kumimoji="1" lang="ja-JP" altLang="en-US" sz="1200">
                  <a:solidFill>
                    <a:sysClr val="windowText" lastClr="000000"/>
                  </a:solidFill>
                </a:rPr>
                <a:t>（公財）地球環境戦略研究機関</a:t>
              </a:r>
              <a:endParaRPr kumimoji="1" lang="en-US" altLang="ja-JP" sz="1200">
                <a:solidFill>
                  <a:sysClr val="windowText" lastClr="000000"/>
                </a:solidFill>
              </a:endParaRPr>
            </a:p>
            <a:p>
              <a:pPr algn="ctr"/>
              <a:r>
                <a:rPr kumimoji="1" lang="en-US" altLang="ja-JP" sz="1200">
                  <a:solidFill>
                    <a:sysClr val="windowText" lastClr="000000"/>
                  </a:solidFill>
                </a:rPr>
                <a:t>53.9</a:t>
              </a:r>
              <a:r>
                <a:rPr kumimoji="1" lang="ja-JP" altLang="en-US" sz="1200">
                  <a:solidFill>
                    <a:sysClr val="windowText" lastClr="000000"/>
                  </a:solidFill>
                </a:rPr>
                <a:t>百万円</a:t>
              </a:r>
            </a:p>
          </xdr:txBody>
        </xdr:sp>
        <xdr:grpSp>
          <xdr:nvGrpSpPr>
            <xdr:cNvPr id="209" name="グループ化 208"/>
            <xdr:cNvGrpSpPr/>
          </xdr:nvGrpSpPr>
          <xdr:grpSpPr>
            <a:xfrm>
              <a:off x="6999403" y="37798246"/>
              <a:ext cx="2438097" cy="770484"/>
              <a:chOff x="7084219" y="33041479"/>
              <a:chExt cx="2601383" cy="762165"/>
            </a:xfrm>
          </xdr:grpSpPr>
          <xdr:sp macro="" textlink="">
            <xdr:nvSpPr>
              <xdr:cNvPr id="211" name="大かっこ 210"/>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2" name="テキスト ボックス 211"/>
              <xdr:cNvSpPr txBox="1"/>
            </xdr:nvSpPr>
            <xdr:spPr>
              <a:xfrm>
                <a:off x="7217403" y="33041479"/>
                <a:ext cx="2333624" cy="762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年度アジアにおける環境影響評価連携推進業務</a:t>
                </a:r>
                <a:endParaRPr kumimoji="1" lang="ja-JP" altLang="en-US" sz="1200">
                  <a:solidFill>
                    <a:sysClr val="windowText" lastClr="000000"/>
                  </a:solidFill>
                </a:endParaRPr>
              </a:p>
            </xdr:txBody>
          </xdr:sp>
        </xdr:grpSp>
        <xdr:sp macro="" textlink="">
          <xdr:nvSpPr>
            <xdr:cNvPr id="210" name="テキスト ボックス 209"/>
            <xdr:cNvSpPr txBox="1"/>
          </xdr:nvSpPr>
          <xdr:spPr>
            <a:xfrm>
              <a:off x="4211637" y="37430075"/>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90" name="グループ化 189"/>
          <xdr:cNvGrpSpPr/>
        </xdr:nvGrpSpPr>
        <xdr:grpSpPr>
          <a:xfrm>
            <a:off x="4193381" y="38693725"/>
            <a:ext cx="4878994" cy="971901"/>
            <a:chOff x="4209256" y="38725475"/>
            <a:chExt cx="5188557" cy="995714"/>
          </a:xfrm>
        </xdr:grpSpPr>
        <xdr:sp macro="" textlink="">
          <xdr:nvSpPr>
            <xdr:cNvPr id="203" name="正方形/長方形 202"/>
            <xdr:cNvSpPr/>
          </xdr:nvSpPr>
          <xdr:spPr>
            <a:xfrm>
              <a:off x="4243648" y="39060439"/>
              <a:ext cx="2527942" cy="6191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H.</a:t>
              </a:r>
              <a:r>
                <a:rPr kumimoji="1" lang="ja-JP" altLang="en-US" sz="1200">
                  <a:solidFill>
                    <a:sysClr val="windowText" lastClr="000000"/>
                  </a:solidFill>
                </a:rPr>
                <a:t>日本エヌ・ユー・エス（株）</a:t>
              </a:r>
              <a:endParaRPr kumimoji="1" lang="en-US" altLang="ja-JP" sz="1200">
                <a:solidFill>
                  <a:sysClr val="windowText" lastClr="000000"/>
                </a:solidFill>
              </a:endParaRPr>
            </a:p>
            <a:p>
              <a:pPr algn="ctr"/>
              <a:r>
                <a:rPr kumimoji="1" lang="en-US" altLang="ja-JP" sz="1200">
                  <a:solidFill>
                    <a:sysClr val="windowText" lastClr="000000"/>
                  </a:solidFill>
                </a:rPr>
                <a:t>43.2</a:t>
              </a:r>
              <a:r>
                <a:rPr kumimoji="1" lang="ja-JP" altLang="en-US" sz="1200">
                  <a:solidFill>
                    <a:sysClr val="windowText" lastClr="000000"/>
                  </a:solidFill>
                </a:rPr>
                <a:t>百万円</a:t>
              </a:r>
            </a:p>
          </xdr:txBody>
        </xdr:sp>
        <xdr:grpSp>
          <xdr:nvGrpSpPr>
            <xdr:cNvPr id="204" name="グループ化 203"/>
            <xdr:cNvGrpSpPr/>
          </xdr:nvGrpSpPr>
          <xdr:grpSpPr>
            <a:xfrm>
              <a:off x="6954304" y="39105004"/>
              <a:ext cx="2443509" cy="616185"/>
              <a:chOff x="7067641" y="33326595"/>
              <a:chExt cx="2601383" cy="613735"/>
            </a:xfrm>
          </xdr:grpSpPr>
          <xdr:sp macro="" textlink="">
            <xdr:nvSpPr>
              <xdr:cNvPr id="206" name="大かっこ 205"/>
              <xdr:cNvSpPr/>
            </xdr:nvSpPr>
            <xdr:spPr>
              <a:xfrm>
                <a:off x="7067641" y="3332659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7" name="テキスト ボックス 206"/>
              <xdr:cNvSpPr txBox="1"/>
            </xdr:nvSpPr>
            <xdr:spPr>
              <a:xfrm>
                <a:off x="7233872" y="33333111"/>
                <a:ext cx="2333624"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平成</a:t>
                </a:r>
                <a:r>
                  <a:rPr kumimoji="1" lang="en-US" altLang="ja-JP" sz="1200">
                    <a:solidFill>
                      <a:sysClr val="windowText" lastClr="000000"/>
                    </a:solidFill>
                  </a:rPr>
                  <a:t>26</a:t>
                </a:r>
                <a:r>
                  <a:rPr kumimoji="1" lang="ja-JP" altLang="en-US" sz="1200">
                    <a:solidFill>
                      <a:sysClr val="windowText" lastClr="000000"/>
                    </a:solidFill>
                  </a:rPr>
                  <a:t>年度環境影響評価迅速化推進調査業務</a:t>
                </a:r>
              </a:p>
            </xdr:txBody>
          </xdr:sp>
        </xdr:grpSp>
        <xdr:sp macro="" textlink="">
          <xdr:nvSpPr>
            <xdr:cNvPr id="205" name="テキスト ボックス 204"/>
            <xdr:cNvSpPr txBox="1"/>
          </xdr:nvSpPr>
          <xdr:spPr>
            <a:xfrm>
              <a:off x="4209256" y="38725475"/>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91" name="グループ化 190"/>
          <xdr:cNvGrpSpPr/>
        </xdr:nvGrpSpPr>
        <xdr:grpSpPr>
          <a:xfrm>
            <a:off x="4214813" y="39750995"/>
            <a:ext cx="4854825" cy="1132647"/>
            <a:chOff x="4230688" y="39806563"/>
            <a:chExt cx="5164466" cy="1159068"/>
          </a:xfrm>
        </xdr:grpSpPr>
        <xdr:sp macro="" textlink="">
          <xdr:nvSpPr>
            <xdr:cNvPr id="198" name="正方形/長方形 197"/>
            <xdr:cNvSpPr/>
          </xdr:nvSpPr>
          <xdr:spPr>
            <a:xfrm>
              <a:off x="4231740" y="40116125"/>
              <a:ext cx="2520401" cy="76149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I.(</a:t>
              </a:r>
              <a:r>
                <a:rPr kumimoji="1" lang="ja-JP" altLang="en-US" sz="1200">
                  <a:solidFill>
                    <a:sysClr val="windowText" lastClr="000000"/>
                  </a:solidFill>
                </a:rPr>
                <a:t>一社</a:t>
              </a:r>
              <a:r>
                <a:rPr kumimoji="1" lang="en-US" altLang="ja-JP" sz="1200">
                  <a:solidFill>
                    <a:sysClr val="windowText" lastClr="000000"/>
                  </a:solidFill>
                </a:rPr>
                <a:t>)</a:t>
              </a:r>
              <a:r>
                <a:rPr kumimoji="1" lang="ja-JP" altLang="en-US" sz="1200">
                  <a:solidFill>
                    <a:sysClr val="windowText" lastClr="000000"/>
                  </a:solidFill>
                </a:rPr>
                <a:t>日本環境アセスメント</a:t>
              </a:r>
              <a:endParaRPr kumimoji="1" lang="en-US" altLang="ja-JP" sz="1200">
                <a:solidFill>
                  <a:sysClr val="windowText" lastClr="000000"/>
                </a:solidFill>
              </a:endParaRPr>
            </a:p>
            <a:p>
              <a:pPr algn="ctr"/>
              <a:r>
                <a:rPr kumimoji="1" lang="ja-JP" altLang="en-US" sz="1200">
                  <a:solidFill>
                    <a:sysClr val="windowText" lastClr="000000"/>
                  </a:solidFill>
                </a:rPr>
                <a:t>協会　</a:t>
              </a:r>
              <a:r>
                <a:rPr kumimoji="1" lang="en-US" altLang="ja-JP" sz="1200">
                  <a:solidFill>
                    <a:sysClr val="windowText" lastClr="000000"/>
                  </a:solidFill>
                </a:rPr>
                <a:t>10.8</a:t>
              </a:r>
              <a:r>
                <a:rPr kumimoji="1" lang="ja-JP" altLang="en-US" sz="1200">
                  <a:solidFill>
                    <a:sysClr val="windowText" lastClr="000000"/>
                  </a:solidFill>
                </a:rPr>
                <a:t>百万円</a:t>
              </a:r>
            </a:p>
          </xdr:txBody>
        </xdr:sp>
        <xdr:grpSp>
          <xdr:nvGrpSpPr>
            <xdr:cNvPr id="199" name="グループ化 198"/>
            <xdr:cNvGrpSpPr/>
          </xdr:nvGrpSpPr>
          <xdr:grpSpPr>
            <a:xfrm>
              <a:off x="6967655" y="40106725"/>
              <a:ext cx="2427499" cy="858906"/>
              <a:chOff x="7050833" y="33072197"/>
              <a:chExt cx="2602785" cy="855561"/>
            </a:xfrm>
          </xdr:grpSpPr>
          <xdr:sp macro="" textlink="">
            <xdr:nvSpPr>
              <xdr:cNvPr id="201" name="大かっこ 200"/>
              <xdr:cNvSpPr/>
            </xdr:nvSpPr>
            <xdr:spPr>
              <a:xfrm>
                <a:off x="7050833" y="33073194"/>
                <a:ext cx="2602785" cy="8216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2" name="テキスト ボックス 201"/>
              <xdr:cNvSpPr txBox="1"/>
            </xdr:nvSpPr>
            <xdr:spPr>
              <a:xfrm>
                <a:off x="7167562" y="33072197"/>
                <a:ext cx="2333624" cy="855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平成</a:t>
                </a:r>
                <a:r>
                  <a:rPr kumimoji="1" lang="en-US" altLang="ja-JP" sz="1200">
                    <a:solidFill>
                      <a:sysClr val="windowText" lastClr="000000"/>
                    </a:solidFill>
                  </a:rPr>
                  <a:t>26</a:t>
                </a:r>
                <a:r>
                  <a:rPr kumimoji="1" lang="ja-JP" altLang="en-US" sz="1200">
                    <a:solidFill>
                      <a:sysClr val="windowText" lastClr="000000"/>
                    </a:solidFill>
                  </a:rPr>
                  <a:t>年度小規模火力発電施設における環境配慮技術等検討調査業務</a:t>
                </a:r>
              </a:p>
            </xdr:txBody>
          </xdr:sp>
        </xdr:grpSp>
        <xdr:sp macro="" textlink="">
          <xdr:nvSpPr>
            <xdr:cNvPr id="200" name="テキスト ボックス 199"/>
            <xdr:cNvSpPr txBox="1"/>
          </xdr:nvSpPr>
          <xdr:spPr>
            <a:xfrm>
              <a:off x="4230688" y="39806563"/>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92" name="グループ化 191"/>
          <xdr:cNvGrpSpPr/>
        </xdr:nvGrpSpPr>
        <xdr:grpSpPr>
          <a:xfrm>
            <a:off x="4224339" y="40843978"/>
            <a:ext cx="4865665" cy="1157419"/>
            <a:chOff x="4252120" y="40923369"/>
            <a:chExt cx="5162702" cy="1176987"/>
          </a:xfrm>
        </xdr:grpSpPr>
        <xdr:sp macro="" textlink="">
          <xdr:nvSpPr>
            <xdr:cNvPr id="193" name="正方形/長方形 192"/>
            <xdr:cNvSpPr/>
          </xdr:nvSpPr>
          <xdr:spPr>
            <a:xfrm>
              <a:off x="4254666" y="41251188"/>
              <a:ext cx="2555024" cy="6270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J.</a:t>
              </a:r>
              <a:r>
                <a:rPr kumimoji="1" lang="ja-JP" altLang="en-US" sz="1200">
                  <a:solidFill>
                    <a:sysClr val="windowText" lastClr="000000"/>
                  </a:solidFill>
                </a:rPr>
                <a:t>エヌエス環境（株）</a:t>
              </a:r>
              <a:endParaRPr kumimoji="1" lang="en-US" altLang="ja-JP" sz="1200">
                <a:solidFill>
                  <a:sysClr val="windowText" lastClr="000000"/>
                </a:solidFill>
              </a:endParaRPr>
            </a:p>
            <a:p>
              <a:pPr algn="ctr"/>
              <a:r>
                <a:rPr kumimoji="1" lang="en-US" altLang="ja-JP" sz="1200">
                  <a:solidFill>
                    <a:sysClr val="windowText" lastClr="000000"/>
                  </a:solidFill>
                </a:rPr>
                <a:t>8.3</a:t>
              </a:r>
              <a:r>
                <a:rPr kumimoji="1" lang="ja-JP" altLang="en-US" sz="1200">
                  <a:solidFill>
                    <a:sysClr val="windowText" lastClr="000000"/>
                  </a:solidFill>
                </a:rPr>
                <a:t>百万円</a:t>
              </a:r>
            </a:p>
          </xdr:txBody>
        </xdr:sp>
        <xdr:grpSp>
          <xdr:nvGrpSpPr>
            <xdr:cNvPr id="194" name="グループ化 193"/>
            <xdr:cNvGrpSpPr/>
          </xdr:nvGrpSpPr>
          <xdr:grpSpPr>
            <a:xfrm>
              <a:off x="6999403" y="41217542"/>
              <a:ext cx="2415419" cy="882814"/>
              <a:chOff x="7084219" y="33070006"/>
              <a:chExt cx="2589833" cy="893218"/>
            </a:xfrm>
          </xdr:grpSpPr>
          <xdr:sp macro="" textlink="">
            <xdr:nvSpPr>
              <xdr:cNvPr id="196" name="大かっこ 195"/>
              <xdr:cNvSpPr/>
            </xdr:nvSpPr>
            <xdr:spPr>
              <a:xfrm>
                <a:off x="7084219" y="33099375"/>
                <a:ext cx="2589833" cy="6869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7" name="テキスト ボックス 196"/>
              <xdr:cNvSpPr txBox="1"/>
            </xdr:nvSpPr>
            <xdr:spPr>
              <a:xfrm>
                <a:off x="7167562" y="33070006"/>
                <a:ext cx="2460152" cy="893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平成</a:t>
                </a:r>
                <a:r>
                  <a:rPr kumimoji="1" lang="en-US" altLang="ja-JP" sz="1200">
                    <a:solidFill>
                      <a:sysClr val="windowText" lastClr="000000"/>
                    </a:solidFill>
                  </a:rPr>
                  <a:t>26</a:t>
                </a:r>
                <a:r>
                  <a:rPr kumimoji="1" lang="ja-JP" altLang="en-US" sz="1200">
                    <a:solidFill>
                      <a:sysClr val="windowText" lastClr="000000"/>
                    </a:solidFill>
                  </a:rPr>
                  <a:t>年度風力発電事業に係る環境影響評価手続の迅速化に関する調査業務</a:t>
                </a:r>
              </a:p>
            </xdr:txBody>
          </xdr:sp>
        </xdr:grpSp>
        <xdr:sp macro="" textlink="">
          <xdr:nvSpPr>
            <xdr:cNvPr id="195" name="テキスト ボックス 194"/>
            <xdr:cNvSpPr txBox="1"/>
          </xdr:nvSpPr>
          <xdr:spPr>
            <a:xfrm>
              <a:off x="4252120" y="40923369"/>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clientData/>
  </xdr:twoCellAnchor>
  <xdr:twoCellAnchor>
    <xdr:from>
      <xdr:col>9</xdr:col>
      <xdr:colOff>28575</xdr:colOff>
      <xdr:row>143</xdr:row>
      <xdr:rowOff>61837</xdr:rowOff>
    </xdr:from>
    <xdr:to>
      <xdr:col>21</xdr:col>
      <xdr:colOff>42602</xdr:colOff>
      <xdr:row>173</xdr:row>
      <xdr:rowOff>103714</xdr:rowOff>
    </xdr:to>
    <xdr:grpSp>
      <xdr:nvGrpSpPr>
        <xdr:cNvPr id="260" name="グループ化 259"/>
        <xdr:cNvGrpSpPr/>
      </xdr:nvGrpSpPr>
      <xdr:grpSpPr>
        <a:xfrm>
          <a:off x="1885950" y="31653087"/>
          <a:ext cx="2490527" cy="11154377"/>
          <a:chOff x="1790700" y="31608637"/>
          <a:chExt cx="2414327" cy="11243277"/>
        </a:xfrm>
      </xdr:grpSpPr>
      <xdr:grpSp>
        <xdr:nvGrpSpPr>
          <xdr:cNvPr id="6" name="グループ化 5"/>
          <xdr:cNvGrpSpPr/>
        </xdr:nvGrpSpPr>
        <xdr:grpSpPr>
          <a:xfrm>
            <a:off x="1790700" y="31608637"/>
            <a:ext cx="2414327" cy="11243277"/>
            <a:chOff x="1841500" y="31684837"/>
            <a:chExt cx="2490527" cy="11154377"/>
          </a:xfrm>
        </xdr:grpSpPr>
        <xdr:grpSp>
          <xdr:nvGrpSpPr>
            <xdr:cNvPr id="180" name="グループ化 179"/>
            <xdr:cNvGrpSpPr/>
          </xdr:nvGrpSpPr>
          <xdr:grpSpPr>
            <a:xfrm>
              <a:off x="1841500" y="31684837"/>
              <a:ext cx="2490527" cy="11154377"/>
              <a:chOff x="1673679" y="31214218"/>
              <a:chExt cx="2332902" cy="11327805"/>
            </a:xfrm>
          </xdr:grpSpPr>
          <xdr:sp macro="" textlink="">
            <xdr:nvSpPr>
              <xdr:cNvPr id="248" name="正方形/長方形 247"/>
              <xdr:cNvSpPr/>
            </xdr:nvSpPr>
            <xdr:spPr>
              <a:xfrm>
                <a:off x="1673679" y="35841215"/>
                <a:ext cx="1645217" cy="6449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151.5</a:t>
                </a:r>
                <a:r>
                  <a:rPr kumimoji="1" lang="ja-JP" altLang="en-US" sz="1200">
                    <a:solidFill>
                      <a:sysClr val="windowText" lastClr="000000"/>
                    </a:solidFill>
                  </a:rPr>
                  <a:t>百万円</a:t>
                </a:r>
              </a:p>
            </xdr:txBody>
          </xdr:sp>
          <xdr:cxnSp macro="">
            <xdr:nvCxnSpPr>
              <xdr:cNvPr id="249" name="直線コネクタ 248"/>
              <xdr:cNvCxnSpPr/>
            </xdr:nvCxnSpPr>
            <xdr:spPr>
              <a:xfrm flipV="1">
                <a:off x="3571875" y="31214218"/>
                <a:ext cx="417401" cy="79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0" name="直線コネクタ 249"/>
              <xdr:cNvCxnSpPr/>
            </xdr:nvCxnSpPr>
            <xdr:spPr>
              <a:xfrm flipV="1">
                <a:off x="3548440" y="32336433"/>
                <a:ext cx="440836"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1" name="直線コネクタ 250"/>
              <xdr:cNvCxnSpPr/>
            </xdr:nvCxnSpPr>
            <xdr:spPr>
              <a:xfrm flipV="1">
                <a:off x="3532565" y="33443494"/>
                <a:ext cx="446127"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2" name="直線コネクタ 251"/>
              <xdr:cNvCxnSpPr/>
            </xdr:nvCxnSpPr>
            <xdr:spPr>
              <a:xfrm flipV="1">
                <a:off x="3548440" y="34570656"/>
                <a:ext cx="440836"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3" name="直線コネクタ 252"/>
              <xdr:cNvCxnSpPr/>
            </xdr:nvCxnSpPr>
            <xdr:spPr>
              <a:xfrm flipV="1">
                <a:off x="3559023" y="35662333"/>
                <a:ext cx="4408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4" name="直線コネクタ 253"/>
              <xdr:cNvCxnSpPr/>
            </xdr:nvCxnSpPr>
            <xdr:spPr>
              <a:xfrm flipV="1">
                <a:off x="3548440" y="36793670"/>
                <a:ext cx="440836" cy="82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5" name="直線コネクタ 254"/>
              <xdr:cNvCxnSpPr/>
            </xdr:nvCxnSpPr>
            <xdr:spPr>
              <a:xfrm flipV="1">
                <a:off x="3555162" y="38052375"/>
                <a:ext cx="440836" cy="124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6" name="直線コネクタ 255"/>
              <xdr:cNvCxnSpPr/>
            </xdr:nvCxnSpPr>
            <xdr:spPr>
              <a:xfrm flipV="1">
                <a:off x="3555162" y="39225461"/>
                <a:ext cx="440836"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7" name="直線コネクタ 256"/>
              <xdr:cNvCxnSpPr/>
            </xdr:nvCxnSpPr>
            <xdr:spPr>
              <a:xfrm flipV="1">
                <a:off x="3539287" y="40334390"/>
                <a:ext cx="446127"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8" name="直線コネクタ 257"/>
              <xdr:cNvCxnSpPr/>
            </xdr:nvCxnSpPr>
            <xdr:spPr>
              <a:xfrm flipV="1">
                <a:off x="3555162" y="41461552"/>
                <a:ext cx="440836"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9" name="直線コネクタ 258"/>
              <xdr:cNvCxnSpPr/>
            </xdr:nvCxnSpPr>
            <xdr:spPr>
              <a:xfrm flipV="1">
                <a:off x="3565745" y="42542023"/>
                <a:ext cx="4408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 name="直線コネクタ 2"/>
            <xdr:cNvCxnSpPr/>
          </xdr:nvCxnSpPr>
          <xdr:spPr>
            <a:xfrm flipH="1">
              <a:off x="3873500" y="31718250"/>
              <a:ext cx="15875" cy="11080750"/>
            </a:xfrm>
            <a:prstGeom prst="line">
              <a:avLst/>
            </a:prstGeom>
          </xdr:spPr>
          <xdr:style>
            <a:lnRef idx="1">
              <a:schemeClr val="accent1"/>
            </a:lnRef>
            <a:fillRef idx="0">
              <a:schemeClr val="accent1"/>
            </a:fillRef>
            <a:effectRef idx="0">
              <a:schemeClr val="accent1"/>
            </a:effectRef>
            <a:fontRef idx="minor">
              <a:schemeClr val="tx1"/>
            </a:fontRef>
          </xdr:style>
        </xdr:cxnSp>
      </xdr:grpSp>
      <xdr:cxnSp macro="">
        <xdr:nvCxnSpPr>
          <xdr:cNvPr id="8" name="直線コネクタ 7"/>
          <xdr:cNvCxnSpPr>
            <a:endCxn id="248" idx="3"/>
          </xdr:cNvCxnSpPr>
        </xdr:nvCxnSpPr>
        <xdr:spPr>
          <a:xfrm flipH="1">
            <a:off x="3493340" y="36518850"/>
            <a:ext cx="278560" cy="234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56" zoomScale="60" zoomScaleNormal="90" zoomScalePageLayoutView="85" workbookViewId="0">
      <selection activeCell="BF184" sqref="BF1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454</v>
      </c>
      <c r="AR2" s="106"/>
      <c r="AS2" s="68" t="str">
        <f>IF(OR(AQ2="　", AQ2=""), "", "-")</f>
        <v/>
      </c>
      <c r="AT2" s="107">
        <v>289</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459</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460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211</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462</v>
      </c>
      <c r="AF5" s="513"/>
      <c r="AG5" s="513"/>
      <c r="AH5" s="513"/>
      <c r="AI5" s="513"/>
      <c r="AJ5" s="513"/>
      <c r="AK5" s="513"/>
      <c r="AL5" s="513"/>
      <c r="AM5" s="513"/>
      <c r="AN5" s="513"/>
      <c r="AO5" s="513"/>
      <c r="AP5" s="514"/>
      <c r="AQ5" s="515" t="s">
        <v>463</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465</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466</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467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522</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490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34</v>
      </c>
      <c r="Q13" s="72"/>
      <c r="R13" s="72"/>
      <c r="S13" s="72"/>
      <c r="T13" s="72"/>
      <c r="U13" s="72"/>
      <c r="V13" s="73"/>
      <c r="W13" s="71">
        <v>74</v>
      </c>
      <c r="X13" s="72"/>
      <c r="Y13" s="72"/>
      <c r="Z13" s="72"/>
      <c r="AA13" s="72"/>
      <c r="AB13" s="72"/>
      <c r="AC13" s="73"/>
      <c r="AD13" s="71">
        <v>65</v>
      </c>
      <c r="AE13" s="72"/>
      <c r="AF13" s="72"/>
      <c r="AG13" s="72"/>
      <c r="AH13" s="72"/>
      <c r="AI13" s="72"/>
      <c r="AJ13" s="73"/>
      <c r="AK13" s="71">
        <v>60</v>
      </c>
      <c r="AL13" s="72"/>
      <c r="AM13" s="72"/>
      <c r="AN13" s="72"/>
      <c r="AO13" s="72"/>
      <c r="AP13" s="72"/>
      <c r="AQ13" s="73"/>
      <c r="AR13" s="674" t="s">
        <v>530</v>
      </c>
      <c r="AS13" s="675"/>
      <c r="AT13" s="675"/>
      <c r="AU13" s="675"/>
      <c r="AV13" s="675"/>
      <c r="AW13" s="675"/>
      <c r="AX13" s="676"/>
    </row>
    <row r="14" spans="1:50" ht="21" customHeight="1" x14ac:dyDescent="0.15">
      <c r="A14" s="463"/>
      <c r="B14" s="464"/>
      <c r="C14" s="464"/>
      <c r="D14" s="464"/>
      <c r="E14" s="464"/>
      <c r="F14" s="465"/>
      <c r="G14" s="476"/>
      <c r="H14" s="477"/>
      <c r="I14" s="343" t="s">
        <v>9</v>
      </c>
      <c r="J14" s="471"/>
      <c r="K14" s="471"/>
      <c r="L14" s="471"/>
      <c r="M14" s="471"/>
      <c r="N14" s="471"/>
      <c r="O14" s="472"/>
      <c r="P14" s="71" t="s">
        <v>528</v>
      </c>
      <c r="Q14" s="72"/>
      <c r="R14" s="72"/>
      <c r="S14" s="72"/>
      <c r="T14" s="72"/>
      <c r="U14" s="72"/>
      <c r="V14" s="73"/>
      <c r="W14" s="71">
        <v>150</v>
      </c>
      <c r="X14" s="72"/>
      <c r="Y14" s="72"/>
      <c r="Z14" s="72"/>
      <c r="AA14" s="72"/>
      <c r="AB14" s="72"/>
      <c r="AC14" s="73"/>
      <c r="AD14" s="71" t="s">
        <v>528</v>
      </c>
      <c r="AE14" s="72"/>
      <c r="AF14" s="72"/>
      <c r="AG14" s="72"/>
      <c r="AH14" s="72"/>
      <c r="AI14" s="72"/>
      <c r="AJ14" s="73"/>
      <c r="AK14" s="71" t="s">
        <v>528</v>
      </c>
      <c r="AL14" s="72"/>
      <c r="AM14" s="72"/>
      <c r="AN14" s="72"/>
      <c r="AO14" s="72"/>
      <c r="AP14" s="72"/>
      <c r="AQ14" s="73"/>
      <c r="AR14" s="672"/>
      <c r="AS14" s="672"/>
      <c r="AT14" s="672"/>
      <c r="AU14" s="672"/>
      <c r="AV14" s="672"/>
      <c r="AW14" s="672"/>
      <c r="AX14" s="673"/>
    </row>
    <row r="15" spans="1:50" ht="21" customHeight="1" x14ac:dyDescent="0.15">
      <c r="A15" s="463"/>
      <c r="B15" s="464"/>
      <c r="C15" s="464"/>
      <c r="D15" s="464"/>
      <c r="E15" s="464"/>
      <c r="F15" s="465"/>
      <c r="G15" s="476"/>
      <c r="H15" s="477"/>
      <c r="I15" s="343" t="s">
        <v>62</v>
      </c>
      <c r="J15" s="344"/>
      <c r="K15" s="344"/>
      <c r="L15" s="344"/>
      <c r="M15" s="344"/>
      <c r="N15" s="344"/>
      <c r="O15" s="345"/>
      <c r="P15" s="71" t="s">
        <v>528</v>
      </c>
      <c r="Q15" s="72"/>
      <c r="R15" s="72"/>
      <c r="S15" s="72"/>
      <c r="T15" s="72"/>
      <c r="U15" s="72"/>
      <c r="V15" s="73"/>
      <c r="W15" s="71" t="s">
        <v>528</v>
      </c>
      <c r="X15" s="72"/>
      <c r="Y15" s="72"/>
      <c r="Z15" s="72"/>
      <c r="AA15" s="72"/>
      <c r="AB15" s="72"/>
      <c r="AC15" s="73"/>
      <c r="AD15" s="71">
        <v>150</v>
      </c>
      <c r="AE15" s="72"/>
      <c r="AF15" s="72"/>
      <c r="AG15" s="72"/>
      <c r="AH15" s="72"/>
      <c r="AI15" s="72"/>
      <c r="AJ15" s="73"/>
      <c r="AK15" s="71" t="s">
        <v>528</v>
      </c>
      <c r="AL15" s="72"/>
      <c r="AM15" s="72"/>
      <c r="AN15" s="72"/>
      <c r="AO15" s="72"/>
      <c r="AP15" s="72"/>
      <c r="AQ15" s="73"/>
      <c r="AR15" s="71" t="s">
        <v>531</v>
      </c>
      <c r="AS15" s="72"/>
      <c r="AT15" s="72"/>
      <c r="AU15" s="72"/>
      <c r="AV15" s="72"/>
      <c r="AW15" s="72"/>
      <c r="AX15" s="671"/>
    </row>
    <row r="16" spans="1:50" ht="21" customHeight="1" x14ac:dyDescent="0.15">
      <c r="A16" s="463"/>
      <c r="B16" s="464"/>
      <c r="C16" s="464"/>
      <c r="D16" s="464"/>
      <c r="E16" s="464"/>
      <c r="F16" s="465"/>
      <c r="G16" s="476"/>
      <c r="H16" s="477"/>
      <c r="I16" s="343" t="s">
        <v>63</v>
      </c>
      <c r="J16" s="344"/>
      <c r="K16" s="344"/>
      <c r="L16" s="344"/>
      <c r="M16" s="344"/>
      <c r="N16" s="344"/>
      <c r="O16" s="345"/>
      <c r="P16" s="71" t="s">
        <v>528</v>
      </c>
      <c r="Q16" s="72"/>
      <c r="R16" s="72"/>
      <c r="S16" s="72"/>
      <c r="T16" s="72"/>
      <c r="U16" s="72"/>
      <c r="V16" s="73"/>
      <c r="W16" s="71">
        <v>-150</v>
      </c>
      <c r="X16" s="72"/>
      <c r="Y16" s="72"/>
      <c r="Z16" s="72"/>
      <c r="AA16" s="72"/>
      <c r="AB16" s="72"/>
      <c r="AC16" s="73"/>
      <c r="AD16" s="71" t="s">
        <v>528</v>
      </c>
      <c r="AE16" s="72"/>
      <c r="AF16" s="72"/>
      <c r="AG16" s="72"/>
      <c r="AH16" s="72"/>
      <c r="AI16" s="72"/>
      <c r="AJ16" s="73"/>
      <c r="AK16" s="71" t="s">
        <v>528</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528</v>
      </c>
      <c r="Q17" s="72"/>
      <c r="R17" s="72"/>
      <c r="S17" s="72"/>
      <c r="T17" s="72"/>
      <c r="U17" s="72"/>
      <c r="V17" s="73"/>
      <c r="W17" s="71" t="s">
        <v>528</v>
      </c>
      <c r="X17" s="72"/>
      <c r="Y17" s="72"/>
      <c r="Z17" s="72"/>
      <c r="AA17" s="72"/>
      <c r="AB17" s="72"/>
      <c r="AC17" s="73"/>
      <c r="AD17" s="71" t="s">
        <v>528</v>
      </c>
      <c r="AE17" s="72"/>
      <c r="AF17" s="72"/>
      <c r="AG17" s="72"/>
      <c r="AH17" s="72"/>
      <c r="AI17" s="72"/>
      <c r="AJ17" s="73"/>
      <c r="AK17" s="71" t="s">
        <v>528</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34</v>
      </c>
      <c r="Q18" s="317"/>
      <c r="R18" s="317"/>
      <c r="S18" s="317"/>
      <c r="T18" s="317"/>
      <c r="U18" s="317"/>
      <c r="V18" s="318"/>
      <c r="W18" s="316">
        <f>SUM(W13:AC17)</f>
        <v>74</v>
      </c>
      <c r="X18" s="317"/>
      <c r="Y18" s="317"/>
      <c r="Z18" s="317"/>
      <c r="AA18" s="317"/>
      <c r="AB18" s="317"/>
      <c r="AC18" s="318"/>
      <c r="AD18" s="316">
        <f t="shared" ref="AD18" si="0">SUM(AD13:AJ17)</f>
        <v>215</v>
      </c>
      <c r="AE18" s="317"/>
      <c r="AF18" s="317"/>
      <c r="AG18" s="317"/>
      <c r="AH18" s="317"/>
      <c r="AI18" s="317"/>
      <c r="AJ18" s="318"/>
      <c r="AK18" s="316">
        <f t="shared" ref="AK18" si="1">SUM(AK13:AQ17)</f>
        <v>60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v>7</v>
      </c>
      <c r="Q19" s="72"/>
      <c r="R19" s="72"/>
      <c r="S19" s="72"/>
      <c r="T19" s="72"/>
      <c r="U19" s="72"/>
      <c r="V19" s="73"/>
      <c r="W19" s="71">
        <v>32</v>
      </c>
      <c r="X19" s="72"/>
      <c r="Y19" s="72"/>
      <c r="Z19" s="72"/>
      <c r="AA19" s="72"/>
      <c r="AB19" s="72"/>
      <c r="AC19" s="73"/>
      <c r="AD19" s="71">
        <v>151</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0.20588235294117646</v>
      </c>
      <c r="Q20" s="321"/>
      <c r="R20" s="321"/>
      <c r="S20" s="321"/>
      <c r="T20" s="321"/>
      <c r="U20" s="321"/>
      <c r="V20" s="321"/>
      <c r="W20" s="321">
        <f>IF(W18=0, "-", W19/W18)</f>
        <v>0.43243243243243246</v>
      </c>
      <c r="X20" s="321"/>
      <c r="Y20" s="321"/>
      <c r="Z20" s="321"/>
      <c r="AA20" s="321"/>
      <c r="AB20" s="321"/>
      <c r="AC20" s="321"/>
      <c r="AD20" s="321">
        <f>IF(AD18=0, "-", AD19/AD18)</f>
        <v>0.70232558139534884</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t="s">
        <v>516</v>
      </c>
      <c r="AV22" s="110"/>
      <c r="AW22" s="108" t="s">
        <v>360</v>
      </c>
      <c r="AX22" s="109"/>
    </row>
    <row r="23" spans="1:50" ht="22.5" customHeight="1" x14ac:dyDescent="0.15">
      <c r="A23" s="217"/>
      <c r="B23" s="215"/>
      <c r="C23" s="215"/>
      <c r="D23" s="215"/>
      <c r="E23" s="215"/>
      <c r="F23" s="216"/>
      <c r="G23" s="322" t="s">
        <v>534</v>
      </c>
      <c r="H23" s="289"/>
      <c r="I23" s="289"/>
      <c r="J23" s="289"/>
      <c r="K23" s="289"/>
      <c r="L23" s="289"/>
      <c r="M23" s="289"/>
      <c r="N23" s="289"/>
      <c r="O23" s="290"/>
      <c r="P23" s="255" t="s">
        <v>535</v>
      </c>
      <c r="Q23" s="196"/>
      <c r="R23" s="196"/>
      <c r="S23" s="196"/>
      <c r="T23" s="196"/>
      <c r="U23" s="196"/>
      <c r="V23" s="196"/>
      <c r="W23" s="196"/>
      <c r="X23" s="197"/>
      <c r="Y23" s="294" t="s">
        <v>14</v>
      </c>
      <c r="Z23" s="295"/>
      <c r="AA23" s="296"/>
      <c r="AB23" s="667" t="s">
        <v>474</v>
      </c>
      <c r="AC23" s="297"/>
      <c r="AD23" s="297"/>
      <c r="AE23" s="93">
        <v>1</v>
      </c>
      <c r="AF23" s="94"/>
      <c r="AG23" s="94"/>
      <c r="AH23" s="94"/>
      <c r="AI23" s="95"/>
      <c r="AJ23" s="93">
        <v>1</v>
      </c>
      <c r="AK23" s="94"/>
      <c r="AL23" s="94"/>
      <c r="AM23" s="94"/>
      <c r="AN23" s="95"/>
      <c r="AO23" s="93">
        <v>3</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474</v>
      </c>
      <c r="AC24" s="287"/>
      <c r="AD24" s="287"/>
      <c r="AE24" s="93">
        <v>6</v>
      </c>
      <c r="AF24" s="94"/>
      <c r="AG24" s="94"/>
      <c r="AH24" s="94"/>
      <c r="AI24" s="95"/>
      <c r="AJ24" s="93">
        <v>6</v>
      </c>
      <c r="AK24" s="94"/>
      <c r="AL24" s="94"/>
      <c r="AM24" s="94"/>
      <c r="AN24" s="95"/>
      <c r="AO24" s="93">
        <v>7</v>
      </c>
      <c r="AP24" s="94"/>
      <c r="AQ24" s="94"/>
      <c r="AR24" s="94"/>
      <c r="AS24" s="95"/>
      <c r="AT24" s="93" t="s">
        <v>530</v>
      </c>
      <c r="AU24" s="94"/>
      <c r="AV24" s="94"/>
      <c r="AW24" s="94"/>
      <c r="AX24" s="96"/>
    </row>
    <row r="25" spans="1:50" ht="22.5" customHeight="1" x14ac:dyDescent="0.15">
      <c r="A25" s="677"/>
      <c r="B25" s="678"/>
      <c r="C25" s="678"/>
      <c r="D25" s="678"/>
      <c r="E25" s="678"/>
      <c r="F25" s="679"/>
      <c r="G25" s="323"/>
      <c r="H25" s="324"/>
      <c r="I25" s="324"/>
      <c r="J25" s="324"/>
      <c r="K25" s="324"/>
      <c r="L25" s="324"/>
      <c r="M25" s="324"/>
      <c r="N25" s="324"/>
      <c r="O25" s="325"/>
      <c r="P25" s="198"/>
      <c r="Q25" s="198"/>
      <c r="R25" s="198"/>
      <c r="S25" s="198"/>
      <c r="T25" s="198"/>
      <c r="U25" s="198"/>
      <c r="V25" s="198"/>
      <c r="W25" s="198"/>
      <c r="X25" s="199"/>
      <c r="Y25" s="120" t="s">
        <v>15</v>
      </c>
      <c r="Z25" s="121"/>
      <c r="AA25" s="171"/>
      <c r="AB25" s="689" t="s">
        <v>364</v>
      </c>
      <c r="AC25" s="265"/>
      <c r="AD25" s="265"/>
      <c r="AE25" s="93">
        <f>AE23/AE24*100</f>
        <v>16.666666666666664</v>
      </c>
      <c r="AF25" s="94"/>
      <c r="AG25" s="94"/>
      <c r="AH25" s="94"/>
      <c r="AI25" s="95"/>
      <c r="AJ25" s="93">
        <f>AJ23/AJ24*100</f>
        <v>16.666666666666664</v>
      </c>
      <c r="AK25" s="94"/>
      <c r="AL25" s="94"/>
      <c r="AM25" s="94"/>
      <c r="AN25" s="95"/>
      <c r="AO25" s="93">
        <f>AO23/AO24*100</f>
        <v>42.857142857142854</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8" t="s">
        <v>303</v>
      </c>
      <c r="AU26" s="669"/>
      <c r="AV26" s="669"/>
      <c r="AW26" s="669"/>
      <c r="AX26" s="670"/>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7"/>
      <c r="B30" s="678"/>
      <c r="C30" s="678"/>
      <c r="D30" s="678"/>
      <c r="E30" s="678"/>
      <c r="F30" s="679"/>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7"/>
      <c r="B35" s="678"/>
      <c r="C35" s="678"/>
      <c r="D35" s="678"/>
      <c r="E35" s="678"/>
      <c r="F35" s="679"/>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7"/>
      <c r="B40" s="678"/>
      <c r="C40" s="678"/>
      <c r="D40" s="678"/>
      <c r="E40" s="678"/>
      <c r="F40" s="679"/>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35" t="s">
        <v>320</v>
      </c>
      <c r="B47" s="692" t="s">
        <v>317</v>
      </c>
      <c r="C47" s="237"/>
      <c r="D47" s="237"/>
      <c r="E47" s="237"/>
      <c r="F47" s="238"/>
      <c r="G47" s="626" t="s">
        <v>311</v>
      </c>
      <c r="H47" s="626"/>
      <c r="I47" s="626"/>
      <c r="J47" s="626"/>
      <c r="K47" s="626"/>
      <c r="L47" s="626"/>
      <c r="M47" s="626"/>
      <c r="N47" s="626"/>
      <c r="O47" s="626"/>
      <c r="P47" s="626"/>
      <c r="Q47" s="626"/>
      <c r="R47" s="626"/>
      <c r="S47" s="626"/>
      <c r="T47" s="626"/>
      <c r="U47" s="626"/>
      <c r="V47" s="626"/>
      <c r="W47" s="626"/>
      <c r="X47" s="626"/>
      <c r="Y47" s="626"/>
      <c r="Z47" s="626"/>
      <c r="AA47" s="697"/>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5"/>
      <c r="B48" s="692"/>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92"/>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9"/>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0"/>
    </row>
    <row r="50" spans="1:50" ht="22.5" hidden="1" customHeight="1" x14ac:dyDescent="0.15">
      <c r="A50" s="235"/>
      <c r="B50" s="692"/>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21"/>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2"/>
    </row>
    <row r="51" spans="1:50" ht="22.5" hidden="1" customHeight="1" x14ac:dyDescent="0.15">
      <c r="A51" s="235"/>
      <c r="B51" s="693"/>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3"/>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4"/>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5"/>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6" t="s">
        <v>69</v>
      </c>
      <c r="AF67" s="118"/>
      <c r="AG67" s="118"/>
      <c r="AH67" s="118"/>
      <c r="AI67" s="118"/>
      <c r="AJ67" s="666" t="s">
        <v>70</v>
      </c>
      <c r="AK67" s="118"/>
      <c r="AL67" s="118"/>
      <c r="AM67" s="118"/>
      <c r="AN67" s="118"/>
      <c r="AO67" s="666" t="s">
        <v>71</v>
      </c>
      <c r="AP67" s="118"/>
      <c r="AQ67" s="118"/>
      <c r="AR67" s="118"/>
      <c r="AS67" s="118"/>
      <c r="AT67" s="176" t="s">
        <v>74</v>
      </c>
      <c r="AU67" s="177"/>
      <c r="AV67" s="177"/>
      <c r="AW67" s="177"/>
      <c r="AX67" s="178"/>
    </row>
    <row r="68" spans="1:60" ht="22.5" customHeight="1" x14ac:dyDescent="0.15">
      <c r="A68" s="186"/>
      <c r="B68" s="187"/>
      <c r="C68" s="187"/>
      <c r="D68" s="187"/>
      <c r="E68" s="187"/>
      <c r="F68" s="188"/>
      <c r="G68" s="255" t="s">
        <v>536</v>
      </c>
      <c r="H68" s="196"/>
      <c r="I68" s="196"/>
      <c r="J68" s="196"/>
      <c r="K68" s="196"/>
      <c r="L68" s="196"/>
      <c r="M68" s="196"/>
      <c r="N68" s="196"/>
      <c r="O68" s="196"/>
      <c r="P68" s="196"/>
      <c r="Q68" s="196"/>
      <c r="R68" s="196"/>
      <c r="S68" s="196"/>
      <c r="T68" s="196"/>
      <c r="U68" s="196"/>
      <c r="V68" s="196"/>
      <c r="W68" s="196"/>
      <c r="X68" s="197"/>
      <c r="Y68" s="333" t="s">
        <v>66</v>
      </c>
      <c r="Z68" s="334"/>
      <c r="AA68" s="335"/>
      <c r="AB68" s="203" t="s">
        <v>474</v>
      </c>
      <c r="AC68" s="204"/>
      <c r="AD68" s="205"/>
      <c r="AE68" s="93">
        <v>2</v>
      </c>
      <c r="AF68" s="94"/>
      <c r="AG68" s="94"/>
      <c r="AH68" s="94"/>
      <c r="AI68" s="95"/>
      <c r="AJ68" s="93">
        <v>3</v>
      </c>
      <c r="AK68" s="94"/>
      <c r="AL68" s="94"/>
      <c r="AM68" s="94"/>
      <c r="AN68" s="95"/>
      <c r="AO68" s="93">
        <v>4</v>
      </c>
      <c r="AP68" s="94"/>
      <c r="AQ68" s="94"/>
      <c r="AR68" s="94"/>
      <c r="AS68" s="95"/>
      <c r="AT68" s="206"/>
      <c r="AU68" s="206"/>
      <c r="AV68" s="206"/>
      <c r="AW68" s="206"/>
      <c r="AX68" s="207"/>
      <c r="AY68" s="10"/>
      <c r="AZ68" s="10"/>
      <c r="BA68" s="10"/>
      <c r="BB68" s="10"/>
      <c r="BC68" s="10"/>
    </row>
    <row r="69" spans="1:60" ht="35.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474</v>
      </c>
      <c r="AC69" s="212"/>
      <c r="AD69" s="213"/>
      <c r="AE69" s="93">
        <v>3</v>
      </c>
      <c r="AF69" s="94"/>
      <c r="AG69" s="94"/>
      <c r="AH69" s="94"/>
      <c r="AI69" s="95"/>
      <c r="AJ69" s="93">
        <v>3</v>
      </c>
      <c r="AK69" s="94"/>
      <c r="AL69" s="94"/>
      <c r="AM69" s="94"/>
      <c r="AN69" s="95"/>
      <c r="AO69" s="93">
        <v>3</v>
      </c>
      <c r="AP69" s="94"/>
      <c r="AQ69" s="94"/>
      <c r="AR69" s="94"/>
      <c r="AS69" s="95"/>
      <c r="AT69" s="93">
        <v>3</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493</v>
      </c>
      <c r="H83" s="144"/>
      <c r="I83" s="144"/>
      <c r="J83" s="144"/>
      <c r="K83" s="144"/>
      <c r="L83" s="144"/>
      <c r="M83" s="144"/>
      <c r="N83" s="144"/>
      <c r="O83" s="144"/>
      <c r="P83" s="144"/>
      <c r="Q83" s="144"/>
      <c r="R83" s="144"/>
      <c r="S83" s="144"/>
      <c r="T83" s="144"/>
      <c r="U83" s="144"/>
      <c r="V83" s="144"/>
      <c r="W83" s="144"/>
      <c r="X83" s="144"/>
      <c r="Y83" s="146" t="s">
        <v>17</v>
      </c>
      <c r="Z83" s="147"/>
      <c r="AA83" s="148"/>
      <c r="AB83" s="181" t="s">
        <v>496</v>
      </c>
      <c r="AC83" s="150"/>
      <c r="AD83" s="151"/>
      <c r="AE83" s="152">
        <f>7/2</f>
        <v>3.5</v>
      </c>
      <c r="AF83" s="153"/>
      <c r="AG83" s="153"/>
      <c r="AH83" s="153"/>
      <c r="AI83" s="153"/>
      <c r="AJ83" s="152">
        <f>32/3</f>
        <v>10.666666666666666</v>
      </c>
      <c r="AK83" s="153"/>
      <c r="AL83" s="153"/>
      <c r="AM83" s="153"/>
      <c r="AN83" s="153"/>
      <c r="AO83" s="152">
        <f>151/4</f>
        <v>37.75</v>
      </c>
      <c r="AP83" s="153"/>
      <c r="AQ83" s="153"/>
      <c r="AR83" s="153"/>
      <c r="AS83" s="153"/>
      <c r="AT83" s="93">
        <v>20</v>
      </c>
      <c r="AU83" s="94"/>
      <c r="AV83" s="94"/>
      <c r="AW83" s="94"/>
      <c r="AX83" s="96"/>
    </row>
    <row r="84" spans="1:60" ht="38.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529</v>
      </c>
      <c r="AC84" s="158"/>
      <c r="AD84" s="159"/>
      <c r="AE84" s="182" t="s">
        <v>494</v>
      </c>
      <c r="AF84" s="158"/>
      <c r="AG84" s="158"/>
      <c r="AH84" s="158"/>
      <c r="AI84" s="159"/>
      <c r="AJ84" s="182" t="s">
        <v>495</v>
      </c>
      <c r="AK84" s="158"/>
      <c r="AL84" s="158"/>
      <c r="AM84" s="158"/>
      <c r="AN84" s="159"/>
      <c r="AO84" s="182" t="s">
        <v>520</v>
      </c>
      <c r="AP84" s="158"/>
      <c r="AQ84" s="158"/>
      <c r="AR84" s="158"/>
      <c r="AS84" s="159"/>
      <c r="AT84" s="182" t="s">
        <v>521</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468</v>
      </c>
      <c r="D98" s="414"/>
      <c r="E98" s="414"/>
      <c r="F98" s="414"/>
      <c r="G98" s="414"/>
      <c r="H98" s="414"/>
      <c r="I98" s="414"/>
      <c r="J98" s="414"/>
      <c r="K98" s="415"/>
      <c r="L98" s="71">
        <v>60</v>
      </c>
      <c r="M98" s="72"/>
      <c r="N98" s="72"/>
      <c r="O98" s="72"/>
      <c r="P98" s="72"/>
      <c r="Q98" s="73"/>
      <c r="R98" s="71" t="s">
        <v>542</v>
      </c>
      <c r="S98" s="72"/>
      <c r="T98" s="72"/>
      <c r="U98" s="72"/>
      <c r="V98" s="72"/>
      <c r="W98" s="73"/>
      <c r="X98" s="680"/>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0"/>
      <c r="B104" s="381"/>
      <c r="C104" s="370" t="s">
        <v>22</v>
      </c>
      <c r="D104" s="371"/>
      <c r="E104" s="371"/>
      <c r="F104" s="371"/>
      <c r="G104" s="371"/>
      <c r="H104" s="371"/>
      <c r="I104" s="371"/>
      <c r="J104" s="371"/>
      <c r="K104" s="372"/>
      <c r="L104" s="373">
        <f>SUM(L98:Q103)</f>
        <v>60</v>
      </c>
      <c r="M104" s="374"/>
      <c r="N104" s="374"/>
      <c r="O104" s="374"/>
      <c r="P104" s="374"/>
      <c r="Q104" s="375"/>
      <c r="R104" s="373">
        <f>SUM(R98:W103)</f>
        <v>0</v>
      </c>
      <c r="S104" s="374"/>
      <c r="T104" s="374"/>
      <c r="U104" s="374"/>
      <c r="V104" s="374"/>
      <c r="W104" s="375"/>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4" t="s">
        <v>38</v>
      </c>
      <c r="AH107" s="597"/>
      <c r="AI107" s="597"/>
      <c r="AJ107" s="597"/>
      <c r="AK107" s="597"/>
      <c r="AL107" s="597"/>
      <c r="AM107" s="597"/>
      <c r="AN107" s="597"/>
      <c r="AO107" s="597"/>
      <c r="AP107" s="597"/>
      <c r="AQ107" s="597"/>
      <c r="AR107" s="597"/>
      <c r="AS107" s="597"/>
      <c r="AT107" s="597"/>
      <c r="AU107" s="597"/>
      <c r="AV107" s="597"/>
      <c r="AW107" s="597"/>
      <c r="AX107" s="635"/>
    </row>
    <row r="108" spans="1:50" ht="26.25" customHeight="1" x14ac:dyDescent="0.15">
      <c r="A108" s="307" t="s">
        <v>312</v>
      </c>
      <c r="B108" s="308"/>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9" t="s">
        <v>464</v>
      </c>
      <c r="AE108" s="610"/>
      <c r="AF108" s="610"/>
      <c r="AG108" s="606" t="s">
        <v>470</v>
      </c>
      <c r="AH108" s="607"/>
      <c r="AI108" s="607"/>
      <c r="AJ108" s="607"/>
      <c r="AK108" s="607"/>
      <c r="AL108" s="607"/>
      <c r="AM108" s="607"/>
      <c r="AN108" s="607"/>
      <c r="AO108" s="607"/>
      <c r="AP108" s="607"/>
      <c r="AQ108" s="607"/>
      <c r="AR108" s="607"/>
      <c r="AS108" s="607"/>
      <c r="AT108" s="607"/>
      <c r="AU108" s="607"/>
      <c r="AV108" s="607"/>
      <c r="AW108" s="607"/>
      <c r="AX108" s="608"/>
    </row>
    <row r="109" spans="1:50" ht="26.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464</v>
      </c>
      <c r="AE109" s="442"/>
      <c r="AF109" s="442"/>
      <c r="AG109" s="600" t="s">
        <v>469</v>
      </c>
      <c r="AH109" s="305"/>
      <c r="AI109" s="305"/>
      <c r="AJ109" s="305"/>
      <c r="AK109" s="305"/>
      <c r="AL109" s="305"/>
      <c r="AM109" s="305"/>
      <c r="AN109" s="305"/>
      <c r="AO109" s="305"/>
      <c r="AP109" s="305"/>
      <c r="AQ109" s="305"/>
      <c r="AR109" s="305"/>
      <c r="AS109" s="305"/>
      <c r="AT109" s="305"/>
      <c r="AU109" s="305"/>
      <c r="AV109" s="305"/>
      <c r="AW109" s="305"/>
      <c r="AX109" s="306"/>
    </row>
    <row r="110" spans="1:50" ht="49.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6" t="s">
        <v>464</v>
      </c>
      <c r="AE110" s="587"/>
      <c r="AF110" s="587"/>
      <c r="AG110" s="530" t="s">
        <v>471</v>
      </c>
      <c r="AH110" s="198"/>
      <c r="AI110" s="198"/>
      <c r="AJ110" s="198"/>
      <c r="AK110" s="198"/>
      <c r="AL110" s="198"/>
      <c r="AM110" s="198"/>
      <c r="AN110" s="198"/>
      <c r="AO110" s="198"/>
      <c r="AP110" s="198"/>
      <c r="AQ110" s="198"/>
      <c r="AR110" s="198"/>
      <c r="AS110" s="198"/>
      <c r="AT110" s="198"/>
      <c r="AU110" s="198"/>
      <c r="AV110" s="198"/>
      <c r="AW110" s="198"/>
      <c r="AX110" s="531"/>
    </row>
    <row r="111" spans="1:50" ht="19.350000000000001" customHeight="1" x14ac:dyDescent="0.15">
      <c r="A111" s="551"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464</v>
      </c>
      <c r="AE111" s="438"/>
      <c r="AF111" s="438"/>
      <c r="AG111" s="301" t="s">
        <v>473</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472</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64" ht="39" customHeight="1" x14ac:dyDescent="0.15">
      <c r="A113" s="589"/>
      <c r="B113" s="590"/>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464</v>
      </c>
      <c r="AE113" s="442"/>
      <c r="AF113" s="442"/>
      <c r="AG113" s="532" t="s">
        <v>537</v>
      </c>
      <c r="AH113" s="75"/>
      <c r="AI113" s="75"/>
      <c r="AJ113" s="75"/>
      <c r="AK113" s="75"/>
      <c r="AL113" s="75"/>
      <c r="AM113" s="75"/>
      <c r="AN113" s="75"/>
      <c r="AO113" s="75"/>
      <c r="AP113" s="75"/>
      <c r="AQ113" s="75"/>
      <c r="AR113" s="75"/>
      <c r="AS113" s="75"/>
      <c r="AT113" s="75"/>
      <c r="AU113" s="75"/>
      <c r="AV113" s="75"/>
      <c r="AW113" s="75"/>
      <c r="AX113" s="533"/>
    </row>
    <row r="114" spans="1:64" ht="18.75" customHeight="1" x14ac:dyDescent="0.15">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472</v>
      </c>
      <c r="AE114" s="442"/>
      <c r="AF114" s="442"/>
      <c r="AG114" s="304"/>
      <c r="AH114" s="305"/>
      <c r="AI114" s="305"/>
      <c r="AJ114" s="305"/>
      <c r="AK114" s="305"/>
      <c r="AL114" s="305"/>
      <c r="AM114" s="305"/>
      <c r="AN114" s="305"/>
      <c r="AO114" s="305"/>
      <c r="AP114" s="305"/>
      <c r="AQ114" s="305"/>
      <c r="AR114" s="305"/>
      <c r="AS114" s="305"/>
      <c r="AT114" s="305"/>
      <c r="AU114" s="305"/>
      <c r="AV114" s="305"/>
      <c r="AW114" s="305"/>
      <c r="AX114" s="306"/>
    </row>
    <row r="115" spans="1:64" ht="36" customHeight="1" x14ac:dyDescent="0.15">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464</v>
      </c>
      <c r="AE115" s="442"/>
      <c r="AF115" s="442"/>
      <c r="AG115" s="600" t="s">
        <v>538</v>
      </c>
      <c r="AH115" s="645"/>
      <c r="AI115" s="645"/>
      <c r="AJ115" s="645"/>
      <c r="AK115" s="645"/>
      <c r="AL115" s="645"/>
      <c r="AM115" s="645"/>
      <c r="AN115" s="645"/>
      <c r="AO115" s="645"/>
      <c r="AP115" s="645"/>
      <c r="AQ115" s="645"/>
      <c r="AR115" s="645"/>
      <c r="AS115" s="645"/>
      <c r="AT115" s="645"/>
      <c r="AU115" s="645"/>
      <c r="AV115" s="645"/>
      <c r="AW115" s="645"/>
      <c r="AX115" s="646"/>
    </row>
    <row r="116" spans="1:64" ht="41.25" customHeight="1" x14ac:dyDescent="0.15">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8" t="s">
        <v>464</v>
      </c>
      <c r="AE116" s="639"/>
      <c r="AF116" s="639"/>
      <c r="AG116" s="366" t="s">
        <v>540</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5.2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464</v>
      </c>
      <c r="AE117" s="587"/>
      <c r="AF117" s="596"/>
      <c r="AG117" s="603" t="s">
        <v>497</v>
      </c>
      <c r="AH117" s="604"/>
      <c r="AI117" s="604"/>
      <c r="AJ117" s="604"/>
      <c r="AK117" s="604"/>
      <c r="AL117" s="604"/>
      <c r="AM117" s="604"/>
      <c r="AN117" s="604"/>
      <c r="AO117" s="604"/>
      <c r="AP117" s="604"/>
      <c r="AQ117" s="604"/>
      <c r="AR117" s="604"/>
      <c r="AS117" s="604"/>
      <c r="AT117" s="604"/>
      <c r="AU117" s="604"/>
      <c r="AV117" s="604"/>
      <c r="AW117" s="604"/>
      <c r="AX117" s="605"/>
      <c r="BG117" s="10"/>
      <c r="BH117" s="10"/>
      <c r="BI117" s="10"/>
      <c r="BJ117" s="10"/>
    </row>
    <row r="118" spans="1:64" ht="58.5" customHeight="1" x14ac:dyDescent="0.15">
      <c r="A118" s="551" t="s">
        <v>47</v>
      </c>
      <c r="B118" s="588"/>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37" t="s">
        <v>464</v>
      </c>
      <c r="AE118" s="438"/>
      <c r="AF118" s="643"/>
      <c r="AG118" s="644" t="s">
        <v>498</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11" t="s">
        <v>464</v>
      </c>
      <c r="AE119" s="612"/>
      <c r="AF119" s="612"/>
      <c r="AG119" s="600" t="s">
        <v>539</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464</v>
      </c>
      <c r="AE120" s="442"/>
      <c r="AF120" s="442"/>
      <c r="AG120" s="304" t="s">
        <v>499</v>
      </c>
      <c r="AH120" s="305"/>
      <c r="AI120" s="305"/>
      <c r="AJ120" s="305"/>
      <c r="AK120" s="305"/>
      <c r="AL120" s="305"/>
      <c r="AM120" s="305"/>
      <c r="AN120" s="305"/>
      <c r="AO120" s="305"/>
      <c r="AP120" s="305"/>
      <c r="AQ120" s="305"/>
      <c r="AR120" s="305"/>
      <c r="AS120" s="305"/>
      <c r="AT120" s="305"/>
      <c r="AU120" s="305"/>
      <c r="AV120" s="305"/>
      <c r="AW120" s="305"/>
      <c r="AX120" s="306"/>
    </row>
    <row r="121" spans="1:64" ht="50.25" customHeight="1" x14ac:dyDescent="0.15">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464</v>
      </c>
      <c r="AE121" s="442"/>
      <c r="AF121" s="442"/>
      <c r="AG121" s="601" t="s">
        <v>500</v>
      </c>
      <c r="AH121" s="435"/>
      <c r="AI121" s="435"/>
      <c r="AJ121" s="435"/>
      <c r="AK121" s="435"/>
      <c r="AL121" s="435"/>
      <c r="AM121" s="435"/>
      <c r="AN121" s="435"/>
      <c r="AO121" s="435"/>
      <c r="AP121" s="435"/>
      <c r="AQ121" s="435"/>
      <c r="AR121" s="435"/>
      <c r="AS121" s="435"/>
      <c r="AT121" s="435"/>
      <c r="AU121" s="435"/>
      <c r="AV121" s="435"/>
      <c r="AW121" s="435"/>
      <c r="AX121" s="602"/>
    </row>
    <row r="122" spans="1:64" ht="33.6" customHeight="1" x14ac:dyDescent="0.15">
      <c r="A122" s="628" t="s">
        <v>80</v>
      </c>
      <c r="B122" s="629"/>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472</v>
      </c>
      <c r="AE122" s="438"/>
      <c r="AF122" s="438"/>
      <c r="AG122" s="578" t="s">
        <v>523</v>
      </c>
      <c r="AH122" s="196"/>
      <c r="AI122" s="196"/>
      <c r="AJ122" s="196"/>
      <c r="AK122" s="196"/>
      <c r="AL122" s="196"/>
      <c r="AM122" s="196"/>
      <c r="AN122" s="196"/>
      <c r="AO122" s="196"/>
      <c r="AP122" s="196"/>
      <c r="AQ122" s="196"/>
      <c r="AR122" s="196"/>
      <c r="AS122" s="196"/>
      <c r="AT122" s="196"/>
      <c r="AU122" s="196"/>
      <c r="AV122" s="196"/>
      <c r="AW122" s="196"/>
      <c r="AX122" s="579"/>
    </row>
    <row r="123" spans="1:64" ht="15.75" customHeight="1" x14ac:dyDescent="0.15">
      <c r="A123" s="630"/>
      <c r="B123" s="631"/>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0"/>
      <c r="AH123" s="277"/>
      <c r="AI123" s="277"/>
      <c r="AJ123" s="277"/>
      <c r="AK123" s="277"/>
      <c r="AL123" s="277"/>
      <c r="AM123" s="277"/>
      <c r="AN123" s="277"/>
      <c r="AO123" s="277"/>
      <c r="AP123" s="277"/>
      <c r="AQ123" s="277"/>
      <c r="AR123" s="277"/>
      <c r="AS123" s="277"/>
      <c r="AT123" s="277"/>
      <c r="AU123" s="277"/>
      <c r="AV123" s="277"/>
      <c r="AW123" s="277"/>
      <c r="AX123" s="581"/>
    </row>
    <row r="124" spans="1:64" ht="26.25" customHeight="1" x14ac:dyDescent="0.15">
      <c r="A124" s="630"/>
      <c r="B124" s="631"/>
      <c r="C124" s="647"/>
      <c r="D124" s="648"/>
      <c r="E124" s="648"/>
      <c r="F124" s="648"/>
      <c r="G124" s="648"/>
      <c r="H124" s="648"/>
      <c r="I124" s="648"/>
      <c r="J124" s="648"/>
      <c r="K124" s="648"/>
      <c r="L124" s="648"/>
      <c r="M124" s="648"/>
      <c r="N124" s="648"/>
      <c r="O124" s="649"/>
      <c r="P124" s="656"/>
      <c r="Q124" s="656"/>
      <c r="R124" s="656"/>
      <c r="S124" s="657"/>
      <c r="T124" s="636"/>
      <c r="U124" s="305"/>
      <c r="V124" s="305"/>
      <c r="W124" s="305"/>
      <c r="X124" s="305"/>
      <c r="Y124" s="305"/>
      <c r="Z124" s="305"/>
      <c r="AA124" s="305"/>
      <c r="AB124" s="305"/>
      <c r="AC124" s="305"/>
      <c r="AD124" s="305"/>
      <c r="AE124" s="305"/>
      <c r="AF124" s="637"/>
      <c r="AG124" s="580"/>
      <c r="AH124" s="277"/>
      <c r="AI124" s="277"/>
      <c r="AJ124" s="277"/>
      <c r="AK124" s="277"/>
      <c r="AL124" s="277"/>
      <c r="AM124" s="277"/>
      <c r="AN124" s="277"/>
      <c r="AO124" s="277"/>
      <c r="AP124" s="277"/>
      <c r="AQ124" s="277"/>
      <c r="AR124" s="277"/>
      <c r="AS124" s="277"/>
      <c r="AT124" s="277"/>
      <c r="AU124" s="277"/>
      <c r="AV124" s="277"/>
      <c r="AW124" s="277"/>
      <c r="AX124" s="581"/>
    </row>
    <row r="125" spans="1:64" ht="26.25" customHeight="1" x14ac:dyDescent="0.15">
      <c r="A125" s="632"/>
      <c r="B125" s="633"/>
      <c r="C125" s="650"/>
      <c r="D125" s="651"/>
      <c r="E125" s="651"/>
      <c r="F125" s="651"/>
      <c r="G125" s="651"/>
      <c r="H125" s="651"/>
      <c r="I125" s="651"/>
      <c r="J125" s="651"/>
      <c r="K125" s="651"/>
      <c r="L125" s="651"/>
      <c r="M125" s="651"/>
      <c r="N125" s="651"/>
      <c r="O125" s="652"/>
      <c r="P125" s="658"/>
      <c r="Q125" s="658"/>
      <c r="R125" s="658"/>
      <c r="S125" s="659"/>
      <c r="T125" s="434"/>
      <c r="U125" s="435"/>
      <c r="V125" s="435"/>
      <c r="W125" s="435"/>
      <c r="X125" s="435"/>
      <c r="Y125" s="435"/>
      <c r="Z125" s="435"/>
      <c r="AA125" s="435"/>
      <c r="AB125" s="435"/>
      <c r="AC125" s="435"/>
      <c r="AD125" s="435"/>
      <c r="AE125" s="435"/>
      <c r="AF125" s="436"/>
      <c r="AG125" s="582"/>
      <c r="AH125" s="198"/>
      <c r="AI125" s="198"/>
      <c r="AJ125" s="198"/>
      <c r="AK125" s="198"/>
      <c r="AL125" s="198"/>
      <c r="AM125" s="198"/>
      <c r="AN125" s="198"/>
      <c r="AO125" s="198"/>
      <c r="AP125" s="198"/>
      <c r="AQ125" s="198"/>
      <c r="AR125" s="198"/>
      <c r="AS125" s="198"/>
      <c r="AT125" s="198"/>
      <c r="AU125" s="198"/>
      <c r="AV125" s="198"/>
      <c r="AW125" s="198"/>
      <c r="AX125" s="531"/>
    </row>
    <row r="126" spans="1:64" ht="57" customHeight="1" x14ac:dyDescent="0.15">
      <c r="A126" s="551" t="s">
        <v>58</v>
      </c>
      <c r="B126" s="552"/>
      <c r="C126" s="392" t="s">
        <v>64</v>
      </c>
      <c r="D126" s="574"/>
      <c r="E126" s="574"/>
      <c r="F126" s="575"/>
      <c r="G126" s="545" t="s">
        <v>491</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1" t="s">
        <v>68</v>
      </c>
      <c r="D127" s="362"/>
      <c r="E127" s="362"/>
      <c r="F127" s="363"/>
      <c r="G127" s="364" t="s">
        <v>541</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84.75"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92.2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81.75" customHeight="1" thickBot="1" x14ac:dyDescent="0.2">
      <c r="A133" s="431"/>
      <c r="B133" s="432"/>
      <c r="C133" s="432"/>
      <c r="D133" s="432"/>
      <c r="E133" s="433"/>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71.2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4" t="s">
        <v>224</v>
      </c>
      <c r="B137" s="405"/>
      <c r="C137" s="405"/>
      <c r="D137" s="405"/>
      <c r="E137" s="405"/>
      <c r="F137" s="405"/>
      <c r="G137" s="418" t="s">
        <v>492</v>
      </c>
      <c r="H137" s="419"/>
      <c r="I137" s="419"/>
      <c r="J137" s="419"/>
      <c r="K137" s="419"/>
      <c r="L137" s="419"/>
      <c r="M137" s="419"/>
      <c r="N137" s="419"/>
      <c r="O137" s="419"/>
      <c r="P137" s="420"/>
      <c r="Q137" s="405" t="s">
        <v>225</v>
      </c>
      <c r="R137" s="405"/>
      <c r="S137" s="405"/>
      <c r="T137" s="405"/>
      <c r="U137" s="405"/>
      <c r="V137" s="405"/>
      <c r="W137" s="418">
        <v>260</v>
      </c>
      <c r="X137" s="419"/>
      <c r="Y137" s="419"/>
      <c r="Z137" s="419"/>
      <c r="AA137" s="419"/>
      <c r="AB137" s="419"/>
      <c r="AC137" s="419"/>
      <c r="AD137" s="419"/>
      <c r="AE137" s="419"/>
      <c r="AF137" s="420"/>
      <c r="AG137" s="405" t="s">
        <v>226</v>
      </c>
      <c r="AH137" s="405"/>
      <c r="AI137" s="405"/>
      <c r="AJ137" s="405"/>
      <c r="AK137" s="405"/>
      <c r="AL137" s="405"/>
      <c r="AM137" s="401">
        <v>267</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304</v>
      </c>
      <c r="H138" s="422"/>
      <c r="I138" s="422"/>
      <c r="J138" s="422"/>
      <c r="K138" s="422"/>
      <c r="L138" s="422"/>
      <c r="M138" s="422"/>
      <c r="N138" s="422"/>
      <c r="O138" s="422"/>
      <c r="P138" s="423"/>
      <c r="Q138" s="407" t="s">
        <v>228</v>
      </c>
      <c r="R138" s="407"/>
      <c r="S138" s="407"/>
      <c r="T138" s="407"/>
      <c r="U138" s="407"/>
      <c r="V138" s="407"/>
      <c r="W138" s="421">
        <v>302</v>
      </c>
      <c r="X138" s="422"/>
      <c r="Y138" s="422"/>
      <c r="Z138" s="422"/>
      <c r="AA138" s="422"/>
      <c r="AB138" s="422"/>
      <c r="AC138" s="422"/>
      <c r="AD138" s="422"/>
      <c r="AE138" s="422"/>
      <c r="AF138" s="423"/>
      <c r="AG138" s="576"/>
      <c r="AH138" s="577"/>
      <c r="AI138" s="577"/>
      <c r="AJ138" s="577"/>
      <c r="AK138" s="577"/>
      <c r="AL138" s="577"/>
      <c r="AM138" s="616"/>
      <c r="AN138" s="617"/>
      <c r="AO138" s="617"/>
      <c r="AP138" s="617"/>
      <c r="AQ138" s="617"/>
      <c r="AR138" s="617"/>
      <c r="AS138" s="617"/>
      <c r="AT138" s="617"/>
      <c r="AU138" s="617"/>
      <c r="AV138" s="618"/>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8" t="s">
        <v>475</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525</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40"/>
      <c r="C179" s="540"/>
      <c r="D179" s="540"/>
      <c r="E179" s="540"/>
      <c r="F179" s="541"/>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40"/>
      <c r="C180" s="540"/>
      <c r="D180" s="540"/>
      <c r="E180" s="540"/>
      <c r="F180" s="541"/>
      <c r="G180" s="97"/>
      <c r="H180" s="98"/>
      <c r="I180" s="98"/>
      <c r="J180" s="98"/>
      <c r="K180" s="99"/>
      <c r="L180" s="100"/>
      <c r="M180" s="101"/>
      <c r="N180" s="101"/>
      <c r="O180" s="101"/>
      <c r="P180" s="101"/>
      <c r="Q180" s="101"/>
      <c r="R180" s="101"/>
      <c r="S180" s="101"/>
      <c r="T180" s="101"/>
      <c r="U180" s="101"/>
      <c r="V180" s="101"/>
      <c r="W180" s="101"/>
      <c r="X180" s="102"/>
      <c r="Y180" s="103">
        <v>18.399999999999999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8.5"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1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1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1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18.399999999999999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0"/>
      <c r="C191" s="540"/>
      <c r="D191" s="540"/>
      <c r="E191" s="540"/>
      <c r="F191" s="541"/>
      <c r="G191" s="388" t="s">
        <v>479</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526</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40"/>
      <c r="C192" s="540"/>
      <c r="D192" s="540"/>
      <c r="E192" s="540"/>
      <c r="F192" s="541"/>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v>7.6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7.7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14.2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14.2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14.2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7.6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0"/>
      <c r="C204" s="540"/>
      <c r="D204" s="540"/>
      <c r="E204" s="540"/>
      <c r="F204" s="541"/>
      <c r="G204" s="388" t="s">
        <v>480</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501</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40"/>
      <c r="C205" s="540"/>
      <c r="D205" s="540"/>
      <c r="E205" s="540"/>
      <c r="F205" s="541"/>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v>5.4</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v>53.9</v>
      </c>
      <c r="AV206" s="104"/>
      <c r="AW206" s="104"/>
      <c r="AX206" s="400"/>
    </row>
    <row r="207" spans="1:50" ht="24.75"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13.5"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13.5"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13.5"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5.4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53.9</v>
      </c>
      <c r="AV216" s="89"/>
      <c r="AW216" s="89"/>
      <c r="AX216" s="91"/>
    </row>
    <row r="217" spans="1:50" ht="30" customHeight="1" x14ac:dyDescent="0.15">
      <c r="A217" s="126"/>
      <c r="B217" s="540"/>
      <c r="C217" s="540"/>
      <c r="D217" s="540"/>
      <c r="E217" s="540"/>
      <c r="F217" s="541"/>
      <c r="G217" s="388" t="s">
        <v>524</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502</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40"/>
      <c r="C218" s="540"/>
      <c r="D218" s="540"/>
      <c r="E218" s="540"/>
      <c r="F218" s="541"/>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v>43.2</v>
      </c>
      <c r="AV219" s="104"/>
      <c r="AW219" s="104"/>
      <c r="AX219" s="400"/>
    </row>
    <row r="220" spans="1:50" ht="24.75"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13.5"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13.5"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13.5"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43.2</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476</v>
      </c>
      <c r="D236" s="113"/>
      <c r="E236" s="113"/>
      <c r="F236" s="113"/>
      <c r="G236" s="113"/>
      <c r="H236" s="113"/>
      <c r="I236" s="113"/>
      <c r="J236" s="113"/>
      <c r="K236" s="113"/>
      <c r="L236" s="113"/>
      <c r="M236" s="117" t="s">
        <v>484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18.399999999999999</v>
      </c>
      <c r="AL236" s="115"/>
      <c r="AM236" s="115"/>
      <c r="AN236" s="115"/>
      <c r="AO236" s="115"/>
      <c r="AP236" s="116"/>
      <c r="AQ236" s="117">
        <v>2</v>
      </c>
      <c r="AR236" s="113"/>
      <c r="AS236" s="113"/>
      <c r="AT236" s="113"/>
      <c r="AU236" s="114">
        <v>73.95</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402</v>
      </c>
      <c r="D268" s="118"/>
      <c r="E268" s="118"/>
      <c r="F268" s="118"/>
      <c r="G268" s="118"/>
      <c r="H268" s="118"/>
      <c r="I268" s="118"/>
      <c r="J268" s="118"/>
      <c r="K268" s="118"/>
      <c r="L268" s="118"/>
      <c r="M268" s="118" t="s">
        <v>403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478</v>
      </c>
      <c r="D269" s="113"/>
      <c r="E269" s="113"/>
      <c r="F269" s="113"/>
      <c r="G269" s="113"/>
      <c r="H269" s="113"/>
      <c r="I269" s="113"/>
      <c r="J269" s="113"/>
      <c r="K269" s="113"/>
      <c r="L269" s="113"/>
      <c r="M269" s="117" t="s">
        <v>485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7.6</v>
      </c>
      <c r="AL269" s="115"/>
      <c r="AM269" s="115"/>
      <c r="AN269" s="115"/>
      <c r="AO269" s="115"/>
      <c r="AP269" s="116"/>
      <c r="AQ269" s="117">
        <v>4</v>
      </c>
      <c r="AR269" s="113"/>
      <c r="AS269" s="113"/>
      <c r="AT269" s="113"/>
      <c r="AU269" s="114">
        <v>72.3</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402</v>
      </c>
      <c r="D301" s="118"/>
      <c r="E301" s="118"/>
      <c r="F301" s="118"/>
      <c r="G301" s="118"/>
      <c r="H301" s="118"/>
      <c r="I301" s="118"/>
      <c r="J301" s="118"/>
      <c r="K301" s="118"/>
      <c r="L301" s="118"/>
      <c r="M301" s="118" t="s">
        <v>403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481</v>
      </c>
      <c r="D302" s="113"/>
      <c r="E302" s="113"/>
      <c r="F302" s="113"/>
      <c r="G302" s="113"/>
      <c r="H302" s="113"/>
      <c r="I302" s="113"/>
      <c r="J302" s="113"/>
      <c r="K302" s="113"/>
      <c r="L302" s="113"/>
      <c r="M302" s="117" t="s">
        <v>486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5.4</v>
      </c>
      <c r="AL302" s="115"/>
      <c r="AM302" s="115"/>
      <c r="AN302" s="115"/>
      <c r="AO302" s="115"/>
      <c r="AP302" s="116"/>
      <c r="AQ302" s="117">
        <v>2</v>
      </c>
      <c r="AR302" s="113"/>
      <c r="AS302" s="113"/>
      <c r="AT302" s="113"/>
      <c r="AU302" s="114">
        <v>70.7</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402</v>
      </c>
      <c r="D334" s="118"/>
      <c r="E334" s="118"/>
      <c r="F334" s="118"/>
      <c r="G334" s="118"/>
      <c r="H334" s="118"/>
      <c r="I334" s="118"/>
      <c r="J334" s="118"/>
      <c r="K334" s="118"/>
      <c r="L334" s="118"/>
      <c r="M334" s="118" t="s">
        <v>403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404</v>
      </c>
      <c r="AL334" s="118"/>
      <c r="AM334" s="118"/>
      <c r="AN334" s="118"/>
      <c r="AO334" s="118"/>
      <c r="AP334" s="118"/>
      <c r="AQ334" s="118" t="s">
        <v>23</v>
      </c>
      <c r="AR334" s="118"/>
      <c r="AS334" s="118"/>
      <c r="AT334" s="118"/>
      <c r="AU334" s="120" t="s">
        <v>24</v>
      </c>
      <c r="AV334" s="121"/>
      <c r="AW334" s="121"/>
      <c r="AX334" s="122"/>
    </row>
    <row r="335" spans="1:50" ht="38.25" customHeight="1" x14ac:dyDescent="0.15">
      <c r="A335" s="112">
        <v>1</v>
      </c>
      <c r="B335" s="112">
        <v>1</v>
      </c>
      <c r="C335" s="117" t="s">
        <v>482</v>
      </c>
      <c r="D335" s="113"/>
      <c r="E335" s="113"/>
      <c r="F335" s="113"/>
      <c r="G335" s="113"/>
      <c r="H335" s="113"/>
      <c r="I335" s="113"/>
      <c r="J335" s="113"/>
      <c r="K335" s="113"/>
      <c r="L335" s="113"/>
      <c r="M335" s="117" t="s">
        <v>487</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v>
      </c>
      <c r="AL335" s="115"/>
      <c r="AM335" s="115"/>
      <c r="AN335" s="115"/>
      <c r="AO335" s="115"/>
      <c r="AP335" s="116"/>
      <c r="AQ335" s="117" t="s">
        <v>518</v>
      </c>
      <c r="AR335" s="113"/>
      <c r="AS335" s="113"/>
      <c r="AT335" s="113"/>
      <c r="AU335" s="114" t="s">
        <v>517</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402</v>
      </c>
      <c r="D367" s="118"/>
      <c r="E367" s="118"/>
      <c r="F367" s="118"/>
      <c r="G367" s="118"/>
      <c r="H367" s="118"/>
      <c r="I367" s="118"/>
      <c r="J367" s="118"/>
      <c r="K367" s="118"/>
      <c r="L367" s="118"/>
      <c r="M367" s="118" t="s">
        <v>403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404</v>
      </c>
      <c r="AL367" s="118"/>
      <c r="AM367" s="118"/>
      <c r="AN367" s="118"/>
      <c r="AO367" s="118"/>
      <c r="AP367" s="118"/>
      <c r="AQ367" s="118" t="s">
        <v>23</v>
      </c>
      <c r="AR367" s="118"/>
      <c r="AS367" s="118"/>
      <c r="AT367" s="118"/>
      <c r="AU367" s="120" t="s">
        <v>24</v>
      </c>
      <c r="AV367" s="121"/>
      <c r="AW367" s="121"/>
      <c r="AX367" s="122"/>
    </row>
    <row r="368" spans="1:50" ht="39" customHeight="1" x14ac:dyDescent="0.15">
      <c r="A368" s="112">
        <v>1</v>
      </c>
      <c r="B368" s="112">
        <v>1</v>
      </c>
      <c r="C368" s="117" t="s">
        <v>483</v>
      </c>
      <c r="D368" s="113"/>
      <c r="E368" s="113"/>
      <c r="F368" s="113"/>
      <c r="G368" s="113"/>
      <c r="H368" s="113"/>
      <c r="I368" s="113"/>
      <c r="J368" s="113"/>
      <c r="K368" s="113"/>
      <c r="L368" s="113"/>
      <c r="M368" s="117" t="s">
        <v>488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v>
      </c>
      <c r="AL368" s="115"/>
      <c r="AM368" s="115"/>
      <c r="AN368" s="115"/>
      <c r="AO368" s="115"/>
      <c r="AP368" s="116"/>
      <c r="AQ368" s="117" t="s">
        <v>518</v>
      </c>
      <c r="AR368" s="113"/>
      <c r="AS368" s="113"/>
      <c r="AT368" s="113"/>
      <c r="AU368" s="114" t="s">
        <v>517</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402</v>
      </c>
      <c r="D400" s="118"/>
      <c r="E400" s="118"/>
      <c r="F400" s="118"/>
      <c r="G400" s="118"/>
      <c r="H400" s="118"/>
      <c r="I400" s="118"/>
      <c r="J400" s="118"/>
      <c r="K400" s="118"/>
      <c r="L400" s="118"/>
      <c r="M400" s="118" t="s">
        <v>403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515</v>
      </c>
      <c r="D401" s="113"/>
      <c r="E401" s="113"/>
      <c r="F401" s="113"/>
      <c r="G401" s="113"/>
      <c r="H401" s="113"/>
      <c r="I401" s="113"/>
      <c r="J401" s="113"/>
      <c r="K401" s="113"/>
      <c r="L401" s="113"/>
      <c r="M401" s="117" t="s">
        <v>489</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v>
      </c>
      <c r="AL401" s="115"/>
      <c r="AM401" s="115"/>
      <c r="AN401" s="115"/>
      <c r="AO401" s="115"/>
      <c r="AP401" s="116"/>
      <c r="AQ401" s="117" t="s">
        <v>518</v>
      </c>
      <c r="AR401" s="113"/>
      <c r="AS401" s="113"/>
      <c r="AT401" s="113"/>
      <c r="AU401" s="114" t="s">
        <v>517</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402</v>
      </c>
      <c r="D433" s="118"/>
      <c r="E433" s="118"/>
      <c r="F433" s="118"/>
      <c r="G433" s="118"/>
      <c r="H433" s="118"/>
      <c r="I433" s="118"/>
      <c r="J433" s="118"/>
      <c r="K433" s="118"/>
      <c r="L433" s="118"/>
      <c r="M433" s="118" t="s">
        <v>403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505</v>
      </c>
      <c r="D434" s="113"/>
      <c r="E434" s="113"/>
      <c r="F434" s="113"/>
      <c r="G434" s="113"/>
      <c r="H434" s="113"/>
      <c r="I434" s="113"/>
      <c r="J434" s="113"/>
      <c r="K434" s="113"/>
      <c r="L434" s="113"/>
      <c r="M434" s="117" t="s">
        <v>506</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53.9</v>
      </c>
      <c r="AL434" s="115"/>
      <c r="AM434" s="115"/>
      <c r="AN434" s="115"/>
      <c r="AO434" s="115"/>
      <c r="AP434" s="116"/>
      <c r="AQ434" s="117">
        <v>8</v>
      </c>
      <c r="AR434" s="113"/>
      <c r="AS434" s="113"/>
      <c r="AT434" s="113"/>
      <c r="AU434" s="114">
        <v>67.2</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402</v>
      </c>
      <c r="D466" s="118"/>
      <c r="E466" s="118"/>
      <c r="F466" s="118"/>
      <c r="G466" s="118"/>
      <c r="H466" s="118"/>
      <c r="I466" s="118"/>
      <c r="J466" s="118"/>
      <c r="K466" s="118"/>
      <c r="L466" s="118"/>
      <c r="M466" s="118" t="s">
        <v>403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508</v>
      </c>
      <c r="D467" s="113"/>
      <c r="E467" s="113"/>
      <c r="F467" s="113"/>
      <c r="G467" s="113"/>
      <c r="H467" s="113"/>
      <c r="I467" s="113"/>
      <c r="J467" s="113"/>
      <c r="K467" s="113"/>
      <c r="L467" s="113"/>
      <c r="M467" s="117" t="s">
        <v>507</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43.2</v>
      </c>
      <c r="AL467" s="115"/>
      <c r="AM467" s="115"/>
      <c r="AN467" s="115"/>
      <c r="AO467" s="115"/>
      <c r="AP467" s="116"/>
      <c r="AQ467" s="117">
        <v>1</v>
      </c>
      <c r="AR467" s="113"/>
      <c r="AS467" s="113"/>
      <c r="AT467" s="113"/>
      <c r="AU467" s="114">
        <v>79.599999999999994</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59" priority="557">
      <formula>IF(RIGHT(TEXT(P14,"0.#"),1)=".",FALSE,TRUE)</formula>
    </cfRule>
    <cfRule type="expression" dxfId="958" priority="558">
      <formula>IF(RIGHT(TEXT(P14,"0.#"),1)=".",TRUE,FALSE)</formula>
    </cfRule>
  </conditionalFormatting>
  <conditionalFormatting sqref="AE23:AI23">
    <cfRule type="expression" dxfId="957" priority="547">
      <formula>IF(RIGHT(TEXT(AE23,"0.#"),1)=".",FALSE,TRUE)</formula>
    </cfRule>
    <cfRule type="expression" dxfId="956" priority="548">
      <formula>IF(RIGHT(TEXT(AE23,"0.#"),1)=".",TRUE,FALSE)</formula>
    </cfRule>
  </conditionalFormatting>
  <conditionalFormatting sqref="AE69:AX69">
    <cfRule type="expression" dxfId="955" priority="479">
      <formula>IF(RIGHT(TEXT(AE69,"0.#"),1)=".",FALSE,TRUE)</formula>
    </cfRule>
    <cfRule type="expression" dxfId="954" priority="480">
      <formula>IF(RIGHT(TEXT(AE69,"0.#"),1)=".",TRUE,FALSE)</formula>
    </cfRule>
  </conditionalFormatting>
  <conditionalFormatting sqref="AE83:AI83">
    <cfRule type="expression" dxfId="953" priority="461">
      <formula>IF(RIGHT(TEXT(AE83,"0.#"),1)=".",FALSE,TRUE)</formula>
    </cfRule>
    <cfRule type="expression" dxfId="952" priority="462">
      <formula>IF(RIGHT(TEXT(AE83,"0.#"),1)=".",TRUE,FALSE)</formula>
    </cfRule>
  </conditionalFormatting>
  <conditionalFormatting sqref="AJ83:AX83">
    <cfRule type="expression" dxfId="951" priority="459">
      <formula>IF(RIGHT(TEXT(AJ83,"0.#"),1)=".",FALSE,TRUE)</formula>
    </cfRule>
    <cfRule type="expression" dxfId="950" priority="460">
      <formula>IF(RIGHT(TEXT(AJ83,"0.#"),1)=".",TRUE,FALSE)</formula>
    </cfRule>
  </conditionalFormatting>
  <conditionalFormatting sqref="L99">
    <cfRule type="expression" dxfId="949" priority="439">
      <formula>IF(RIGHT(TEXT(L99,"0.#"),1)=".",FALSE,TRUE)</formula>
    </cfRule>
    <cfRule type="expression" dxfId="948" priority="440">
      <formula>IF(RIGHT(TEXT(L99,"0.#"),1)=".",TRUE,FALSE)</formula>
    </cfRule>
  </conditionalFormatting>
  <conditionalFormatting sqref="L104">
    <cfRule type="expression" dxfId="947" priority="437">
      <formula>IF(RIGHT(TEXT(L104,"0.#"),1)=".",FALSE,TRUE)</formula>
    </cfRule>
    <cfRule type="expression" dxfId="946" priority="438">
      <formula>IF(RIGHT(TEXT(L104,"0.#"),1)=".",TRUE,FALSE)</formula>
    </cfRule>
  </conditionalFormatting>
  <conditionalFormatting sqref="R104">
    <cfRule type="expression" dxfId="945" priority="435">
      <formula>IF(RIGHT(TEXT(R104,"0.#"),1)=".",FALSE,TRUE)</formula>
    </cfRule>
    <cfRule type="expression" dxfId="944" priority="436">
      <formula>IF(RIGHT(TEXT(R104,"0.#"),1)=".",TRUE,FALSE)</formula>
    </cfRule>
  </conditionalFormatting>
  <conditionalFormatting sqref="P18:AX18">
    <cfRule type="expression" dxfId="943" priority="433">
      <formula>IF(RIGHT(TEXT(P18,"0.#"),1)=".",FALSE,TRUE)</formula>
    </cfRule>
    <cfRule type="expression" dxfId="942" priority="434">
      <formula>IF(RIGHT(TEXT(P18,"0.#"),1)=".",TRUE,FALSE)</formula>
    </cfRule>
  </conditionalFormatting>
  <conditionalFormatting sqref="Y181">
    <cfRule type="expression" dxfId="941" priority="429">
      <formula>IF(RIGHT(TEXT(Y181,"0.#"),1)=".",FALSE,TRUE)</formula>
    </cfRule>
    <cfRule type="expression" dxfId="940" priority="430">
      <formula>IF(RIGHT(TEXT(Y181,"0.#"),1)=".",TRUE,FALSE)</formula>
    </cfRule>
  </conditionalFormatting>
  <conditionalFormatting sqref="Y190">
    <cfRule type="expression" dxfId="939" priority="425">
      <formula>IF(RIGHT(TEXT(Y190,"0.#"),1)=".",FALSE,TRUE)</formula>
    </cfRule>
    <cfRule type="expression" dxfId="938" priority="426">
      <formula>IF(RIGHT(TEXT(Y190,"0.#"),1)=".",TRUE,FALSE)</formula>
    </cfRule>
  </conditionalFormatting>
  <conditionalFormatting sqref="AK236">
    <cfRule type="expression" dxfId="937" priority="347">
      <formula>IF(RIGHT(TEXT(AK236,"0.#"),1)=".",FALSE,TRUE)</formula>
    </cfRule>
    <cfRule type="expression" dxfId="936" priority="348">
      <formula>IF(RIGHT(TEXT(AK236,"0.#"),1)=".",TRUE,FALSE)</formula>
    </cfRule>
  </conditionalFormatting>
  <conditionalFormatting sqref="AE54:AI54">
    <cfRule type="expression" dxfId="935" priority="297">
      <formula>IF(RIGHT(TEXT(AE54,"0.#"),1)=".",FALSE,TRUE)</formula>
    </cfRule>
    <cfRule type="expression" dxfId="934" priority="298">
      <formula>IF(RIGHT(TEXT(AE54,"0.#"),1)=".",TRUE,FALSE)</formula>
    </cfRule>
  </conditionalFormatting>
  <conditionalFormatting sqref="W16:AC16 AD15:AJ15 P13:AX13 AR15:AX15">
    <cfRule type="expression" dxfId="933" priority="255">
      <formula>IF(RIGHT(TEXT(P13,"0.#"),1)=".",FALSE,TRUE)</formula>
    </cfRule>
    <cfRule type="expression" dxfId="932" priority="256">
      <formula>IF(RIGHT(TEXT(P13,"0.#"),1)=".",TRUE,FALSE)</formula>
    </cfRule>
  </conditionalFormatting>
  <conditionalFormatting sqref="P19:AJ19">
    <cfRule type="expression" dxfId="931" priority="253">
      <formula>IF(RIGHT(TEXT(P19,"0.#"),1)=".",FALSE,TRUE)</formula>
    </cfRule>
    <cfRule type="expression" dxfId="930" priority="254">
      <formula>IF(RIGHT(TEXT(P19,"0.#"),1)=".",TRUE,FALSE)</formula>
    </cfRule>
  </conditionalFormatting>
  <conditionalFormatting sqref="AE55:AX55 AJ54:AS54">
    <cfRule type="expression" dxfId="929" priority="249">
      <formula>IF(RIGHT(TEXT(AE54,"0.#"),1)=".",FALSE,TRUE)</formula>
    </cfRule>
    <cfRule type="expression" dxfId="928" priority="250">
      <formula>IF(RIGHT(TEXT(AE54,"0.#"),1)=".",TRUE,FALSE)</formula>
    </cfRule>
  </conditionalFormatting>
  <conditionalFormatting sqref="AE68:AS68">
    <cfRule type="expression" dxfId="927" priority="245">
      <formula>IF(RIGHT(TEXT(AE68,"0.#"),1)=".",FALSE,TRUE)</formula>
    </cfRule>
    <cfRule type="expression" dxfId="926" priority="246">
      <formula>IF(RIGHT(TEXT(AE68,"0.#"),1)=".",TRUE,FALSE)</formula>
    </cfRule>
  </conditionalFormatting>
  <conditionalFormatting sqref="AE95:AI95 AE92:AI92 AE89:AI89 AE86:AI86">
    <cfRule type="expression" dxfId="925" priority="243">
      <formula>IF(RIGHT(TEXT(AE86,"0.#"),1)=".",FALSE,TRUE)</formula>
    </cfRule>
    <cfRule type="expression" dxfId="924" priority="244">
      <formula>IF(RIGHT(TEXT(AE86,"0.#"),1)=".",TRUE,FALSE)</formula>
    </cfRule>
  </conditionalFormatting>
  <conditionalFormatting sqref="AJ95:AX95 AJ92:AX92 AJ89:AX89 AJ86:AX86">
    <cfRule type="expression" dxfId="923" priority="241">
      <formula>IF(RIGHT(TEXT(AJ86,"0.#"),1)=".",FALSE,TRUE)</formula>
    </cfRule>
    <cfRule type="expression" dxfId="922" priority="242">
      <formula>IF(RIGHT(TEXT(AJ86,"0.#"),1)=".",TRUE,FALSE)</formula>
    </cfRule>
  </conditionalFormatting>
  <conditionalFormatting sqref="L100:L103 L98">
    <cfRule type="expression" dxfId="921" priority="239">
      <formula>IF(RIGHT(TEXT(L98,"0.#"),1)=".",FALSE,TRUE)</formula>
    </cfRule>
    <cfRule type="expression" dxfId="920" priority="240">
      <formula>IF(RIGHT(TEXT(L98,"0.#"),1)=".",TRUE,FALSE)</formula>
    </cfRule>
  </conditionalFormatting>
  <conditionalFormatting sqref="R98">
    <cfRule type="expression" dxfId="919" priority="235">
      <formula>IF(RIGHT(TEXT(R98,"0.#"),1)=".",FALSE,TRUE)</formula>
    </cfRule>
    <cfRule type="expression" dxfId="918" priority="236">
      <formula>IF(RIGHT(TEXT(R98,"0.#"),1)=".",TRUE,FALSE)</formula>
    </cfRule>
  </conditionalFormatting>
  <conditionalFormatting sqref="R99:R103">
    <cfRule type="expression" dxfId="917" priority="233">
      <formula>IF(RIGHT(TEXT(R99,"0.#"),1)=".",FALSE,TRUE)</formula>
    </cfRule>
    <cfRule type="expression" dxfId="916" priority="234">
      <formula>IF(RIGHT(TEXT(R99,"0.#"),1)=".",TRUE,FALSE)</formula>
    </cfRule>
  </conditionalFormatting>
  <conditionalFormatting sqref="Y182:Y189 Y180">
    <cfRule type="expression" dxfId="915" priority="231">
      <formula>IF(RIGHT(TEXT(Y180,"0.#"),1)=".",FALSE,TRUE)</formula>
    </cfRule>
    <cfRule type="expression" dxfId="914" priority="232">
      <formula>IF(RIGHT(TEXT(Y180,"0.#"),1)=".",TRUE,FALSE)</formula>
    </cfRule>
  </conditionalFormatting>
  <conditionalFormatting sqref="AU181">
    <cfRule type="expression" dxfId="913" priority="229">
      <formula>IF(RIGHT(TEXT(AU181,"0.#"),1)=".",FALSE,TRUE)</formula>
    </cfRule>
    <cfRule type="expression" dxfId="912" priority="230">
      <formula>IF(RIGHT(TEXT(AU181,"0.#"),1)=".",TRUE,FALSE)</formula>
    </cfRule>
  </conditionalFormatting>
  <conditionalFormatting sqref="AU190">
    <cfRule type="expression" dxfId="911" priority="227">
      <formula>IF(RIGHT(TEXT(AU190,"0.#"),1)=".",FALSE,TRUE)</formula>
    </cfRule>
    <cfRule type="expression" dxfId="910" priority="228">
      <formula>IF(RIGHT(TEXT(AU190,"0.#"),1)=".",TRUE,FALSE)</formula>
    </cfRule>
  </conditionalFormatting>
  <conditionalFormatting sqref="AU182:AU189 AU180">
    <cfRule type="expression" dxfId="909" priority="225">
      <formula>IF(RIGHT(TEXT(AU180,"0.#"),1)=".",FALSE,TRUE)</formula>
    </cfRule>
    <cfRule type="expression" dxfId="908" priority="226">
      <formula>IF(RIGHT(TEXT(AU180,"0.#"),1)=".",TRUE,FALSE)</formula>
    </cfRule>
  </conditionalFormatting>
  <conditionalFormatting sqref="Y220 Y207 Y194">
    <cfRule type="expression" dxfId="907" priority="211">
      <formula>IF(RIGHT(TEXT(Y194,"0.#"),1)=".",FALSE,TRUE)</formula>
    </cfRule>
    <cfRule type="expression" dxfId="906" priority="212">
      <formula>IF(RIGHT(TEXT(Y194,"0.#"),1)=".",TRUE,FALSE)</formula>
    </cfRule>
  </conditionalFormatting>
  <conditionalFormatting sqref="Y229 Y216 Y203">
    <cfRule type="expression" dxfId="905" priority="209">
      <formula>IF(RIGHT(TEXT(Y203,"0.#"),1)=".",FALSE,TRUE)</formula>
    </cfRule>
    <cfRule type="expression" dxfId="904" priority="210">
      <formula>IF(RIGHT(TEXT(Y203,"0.#"),1)=".",TRUE,FALSE)</formula>
    </cfRule>
  </conditionalFormatting>
  <conditionalFormatting sqref="Y221:Y228 Y219 Y208:Y215 Y206 Y195:Y202 Y193">
    <cfRule type="expression" dxfId="903" priority="207">
      <formula>IF(RIGHT(TEXT(Y193,"0.#"),1)=".",FALSE,TRUE)</formula>
    </cfRule>
    <cfRule type="expression" dxfId="902" priority="208">
      <formula>IF(RIGHT(TEXT(Y193,"0.#"),1)=".",TRUE,FALSE)</formula>
    </cfRule>
  </conditionalFormatting>
  <conditionalFormatting sqref="AU220 AU207 AU194">
    <cfRule type="expression" dxfId="901" priority="205">
      <formula>IF(RIGHT(TEXT(AU194,"0.#"),1)=".",FALSE,TRUE)</formula>
    </cfRule>
    <cfRule type="expression" dxfId="900" priority="206">
      <formula>IF(RIGHT(TEXT(AU194,"0.#"),1)=".",TRUE,FALSE)</formula>
    </cfRule>
  </conditionalFormatting>
  <conditionalFormatting sqref="AU229 AU216 AU203">
    <cfRule type="expression" dxfId="899" priority="203">
      <formula>IF(RIGHT(TEXT(AU203,"0.#"),1)=".",FALSE,TRUE)</formula>
    </cfRule>
    <cfRule type="expression" dxfId="898" priority="204">
      <formula>IF(RIGHT(TEXT(AU203,"0.#"),1)=".",TRUE,FALSE)</formula>
    </cfRule>
  </conditionalFormatting>
  <conditionalFormatting sqref="AU221:AU228 AU219 AU208:AU215 AU206 AU195:AU202 AU193">
    <cfRule type="expression" dxfId="897" priority="201">
      <formula>IF(RIGHT(TEXT(AU193,"0.#"),1)=".",FALSE,TRUE)</formula>
    </cfRule>
    <cfRule type="expression" dxfId="896" priority="202">
      <formula>IF(RIGHT(TEXT(AU193,"0.#"),1)=".",TRUE,FALSE)</formula>
    </cfRule>
  </conditionalFormatting>
  <conditionalFormatting sqref="AE56:AI56">
    <cfRule type="expression" dxfId="895" priority="175">
      <formula>IF(AND(AE56&gt;=0, RIGHT(TEXT(AE56,"0.#"),1)&lt;&gt;"."),TRUE,FALSE)</formula>
    </cfRule>
    <cfRule type="expression" dxfId="894" priority="176">
      <formula>IF(AND(AE56&gt;=0, RIGHT(TEXT(AE56,"0.#"),1)="."),TRUE,FALSE)</formula>
    </cfRule>
    <cfRule type="expression" dxfId="893" priority="177">
      <formula>IF(AND(AE56&lt;0, RIGHT(TEXT(AE56,"0.#"),1)&lt;&gt;"."),TRUE,FALSE)</formula>
    </cfRule>
    <cfRule type="expression" dxfId="892" priority="178">
      <formula>IF(AND(AE56&lt;0, RIGHT(TEXT(AE56,"0.#"),1)="."),TRUE,FALSE)</formula>
    </cfRule>
  </conditionalFormatting>
  <conditionalFormatting sqref="AJ56:AS56">
    <cfRule type="expression" dxfId="891" priority="171">
      <formula>IF(AND(AJ56&gt;=0, RIGHT(TEXT(AJ56,"0.#"),1)&lt;&gt;"."),TRUE,FALSE)</formula>
    </cfRule>
    <cfRule type="expression" dxfId="890" priority="172">
      <formula>IF(AND(AJ56&gt;=0, RIGHT(TEXT(AJ56,"0.#"),1)="."),TRUE,FALSE)</formula>
    </cfRule>
    <cfRule type="expression" dxfId="889" priority="173">
      <formula>IF(AND(AJ56&lt;0, RIGHT(TEXT(AJ56,"0.#"),1)&lt;&gt;"."),TRUE,FALSE)</formula>
    </cfRule>
    <cfRule type="expression" dxfId="888" priority="174">
      <formula>IF(AND(AJ56&lt;0, RIGHT(TEXT(AJ56,"0.#"),1)="."),TRUE,FALSE)</formula>
    </cfRule>
  </conditionalFormatting>
  <conditionalFormatting sqref="AK237:AK265">
    <cfRule type="expression" dxfId="887" priority="159">
      <formula>IF(RIGHT(TEXT(AK237,"0.#"),1)=".",FALSE,TRUE)</formula>
    </cfRule>
    <cfRule type="expression" dxfId="886" priority="160">
      <formula>IF(RIGHT(TEXT(AK237,"0.#"),1)=".",TRUE,FALSE)</formula>
    </cfRule>
  </conditionalFormatting>
  <conditionalFormatting sqref="AU237:AX265">
    <cfRule type="expression" dxfId="885" priority="155">
      <formula>IF(AND(AU237&gt;=0, RIGHT(TEXT(AU237,"0.#"),1)&lt;&gt;"."),TRUE,FALSE)</formula>
    </cfRule>
    <cfRule type="expression" dxfId="884" priority="156">
      <formula>IF(AND(AU237&gt;=0, RIGHT(TEXT(AU237,"0.#"),1)="."),TRUE,FALSE)</formula>
    </cfRule>
    <cfRule type="expression" dxfId="883" priority="157">
      <formula>IF(AND(AU237&lt;0, RIGHT(TEXT(AU237,"0.#"),1)&lt;&gt;"."),TRUE,FALSE)</formula>
    </cfRule>
    <cfRule type="expression" dxfId="882" priority="158">
      <formula>IF(AND(AU237&lt;0, RIGHT(TEXT(AU237,"0.#"),1)="."),TRUE,FALSE)</formula>
    </cfRule>
  </conditionalFormatting>
  <conditionalFormatting sqref="AK269">
    <cfRule type="expression" dxfId="881" priority="153">
      <formula>IF(RIGHT(TEXT(AK269,"0.#"),1)=".",FALSE,TRUE)</formula>
    </cfRule>
    <cfRule type="expression" dxfId="880" priority="154">
      <formula>IF(RIGHT(TEXT(AK269,"0.#"),1)=".",TRUE,FALSE)</formula>
    </cfRule>
  </conditionalFormatting>
  <conditionalFormatting sqref="AU269:AX269">
    <cfRule type="expression" dxfId="879" priority="149">
      <formula>IF(AND(AU269&gt;=0, RIGHT(TEXT(AU269,"0.#"),1)&lt;&gt;"."),TRUE,FALSE)</formula>
    </cfRule>
    <cfRule type="expression" dxfId="878" priority="150">
      <formula>IF(AND(AU269&gt;=0, RIGHT(TEXT(AU269,"0.#"),1)="."),TRUE,FALSE)</formula>
    </cfRule>
    <cfRule type="expression" dxfId="877" priority="151">
      <formula>IF(AND(AU269&lt;0, RIGHT(TEXT(AU269,"0.#"),1)&lt;&gt;"."),TRUE,FALSE)</formula>
    </cfRule>
    <cfRule type="expression" dxfId="876" priority="152">
      <formula>IF(AND(AU269&lt;0, RIGHT(TEXT(AU269,"0.#"),1)="."),TRUE,FALSE)</formula>
    </cfRule>
  </conditionalFormatting>
  <conditionalFormatting sqref="AK270:AK298">
    <cfRule type="expression" dxfId="875" priority="147">
      <formula>IF(RIGHT(TEXT(AK270,"0.#"),1)=".",FALSE,TRUE)</formula>
    </cfRule>
    <cfRule type="expression" dxfId="874" priority="148">
      <formula>IF(RIGHT(TEXT(AK270,"0.#"),1)=".",TRUE,FALSE)</formula>
    </cfRule>
  </conditionalFormatting>
  <conditionalFormatting sqref="AU270:AX298">
    <cfRule type="expression" dxfId="873" priority="143">
      <formula>IF(AND(AU270&gt;=0, RIGHT(TEXT(AU270,"0.#"),1)&lt;&gt;"."),TRUE,FALSE)</formula>
    </cfRule>
    <cfRule type="expression" dxfId="872" priority="144">
      <formula>IF(AND(AU270&gt;=0, RIGHT(TEXT(AU270,"0.#"),1)="."),TRUE,FALSE)</formula>
    </cfRule>
    <cfRule type="expression" dxfId="871" priority="145">
      <formula>IF(AND(AU270&lt;0, RIGHT(TEXT(AU270,"0.#"),1)&lt;&gt;"."),TRUE,FALSE)</formula>
    </cfRule>
    <cfRule type="expression" dxfId="870" priority="146">
      <formula>IF(AND(AU270&lt;0, RIGHT(TEXT(AU270,"0.#"),1)="."),TRUE,FALSE)</formula>
    </cfRule>
  </conditionalFormatting>
  <conditionalFormatting sqref="AK302">
    <cfRule type="expression" dxfId="869" priority="141">
      <formula>IF(RIGHT(TEXT(AK302,"0.#"),1)=".",FALSE,TRUE)</formula>
    </cfRule>
    <cfRule type="expression" dxfId="868" priority="142">
      <formula>IF(RIGHT(TEXT(AK302,"0.#"),1)=".",TRUE,FALSE)</formula>
    </cfRule>
  </conditionalFormatting>
  <conditionalFormatting sqref="AU302:AX302">
    <cfRule type="expression" dxfId="867" priority="137">
      <formula>IF(AND(AU302&gt;=0, RIGHT(TEXT(AU302,"0.#"),1)&lt;&gt;"."),TRUE,FALSE)</formula>
    </cfRule>
    <cfRule type="expression" dxfId="866" priority="138">
      <formula>IF(AND(AU302&gt;=0, RIGHT(TEXT(AU302,"0.#"),1)="."),TRUE,FALSE)</formula>
    </cfRule>
    <cfRule type="expression" dxfId="865" priority="139">
      <formula>IF(AND(AU302&lt;0, RIGHT(TEXT(AU302,"0.#"),1)&lt;&gt;"."),TRUE,FALSE)</formula>
    </cfRule>
    <cfRule type="expression" dxfId="864" priority="140">
      <formula>IF(AND(AU302&lt;0, RIGHT(TEXT(AU302,"0.#"),1)="."),TRUE,FALSE)</formula>
    </cfRule>
  </conditionalFormatting>
  <conditionalFormatting sqref="AK303:AK331">
    <cfRule type="expression" dxfId="863" priority="135">
      <formula>IF(RIGHT(TEXT(AK303,"0.#"),1)=".",FALSE,TRUE)</formula>
    </cfRule>
    <cfRule type="expression" dxfId="862" priority="136">
      <formula>IF(RIGHT(TEXT(AK303,"0.#"),1)=".",TRUE,FALSE)</formula>
    </cfRule>
  </conditionalFormatting>
  <conditionalFormatting sqref="AU303:AX331">
    <cfRule type="expression" dxfId="861" priority="131">
      <formula>IF(AND(AU303&gt;=0, RIGHT(TEXT(AU303,"0.#"),1)&lt;&gt;"."),TRUE,FALSE)</formula>
    </cfRule>
    <cfRule type="expression" dxfId="860" priority="132">
      <formula>IF(AND(AU303&gt;=0, RIGHT(TEXT(AU303,"0.#"),1)="."),TRUE,FALSE)</formula>
    </cfRule>
    <cfRule type="expression" dxfId="859" priority="133">
      <formula>IF(AND(AU303&lt;0, RIGHT(TEXT(AU303,"0.#"),1)&lt;&gt;"."),TRUE,FALSE)</formula>
    </cfRule>
    <cfRule type="expression" dxfId="858" priority="134">
      <formula>IF(AND(AU303&lt;0, RIGHT(TEXT(AU303,"0.#"),1)="."),TRUE,FALSE)</formula>
    </cfRule>
  </conditionalFormatting>
  <conditionalFormatting sqref="AK335">
    <cfRule type="expression" dxfId="857" priority="129">
      <formula>IF(RIGHT(TEXT(AK335,"0.#"),1)=".",FALSE,TRUE)</formula>
    </cfRule>
    <cfRule type="expression" dxfId="856" priority="130">
      <formula>IF(RIGHT(TEXT(AK335,"0.#"),1)=".",TRUE,FALSE)</formula>
    </cfRule>
  </conditionalFormatting>
  <conditionalFormatting sqref="AU335:AX335">
    <cfRule type="expression" dxfId="855" priority="125">
      <formula>IF(AND(AU335&gt;=0, RIGHT(TEXT(AU335,"0.#"),1)&lt;&gt;"."),TRUE,FALSE)</formula>
    </cfRule>
    <cfRule type="expression" dxfId="854" priority="126">
      <formula>IF(AND(AU335&gt;=0, RIGHT(TEXT(AU335,"0.#"),1)="."),TRUE,FALSE)</formula>
    </cfRule>
    <cfRule type="expression" dxfId="853" priority="127">
      <formula>IF(AND(AU335&lt;0, RIGHT(TEXT(AU335,"0.#"),1)&lt;&gt;"."),TRUE,FALSE)</formula>
    </cfRule>
    <cfRule type="expression" dxfId="852" priority="128">
      <formula>IF(AND(AU335&lt;0, RIGHT(TEXT(AU335,"0.#"),1)="."),TRUE,FALSE)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K401">
    <cfRule type="expression" dxfId="833" priority="105">
      <formula>IF(RIGHT(TEXT(AK401,"0.#"),1)=".",FALSE,TRUE)</formula>
    </cfRule>
    <cfRule type="expression" dxfId="832" priority="106">
      <formula>IF(RIGHT(TEXT(AK401,"0.#"),1)=".",TRUE,FALSE)</formula>
    </cfRule>
  </conditionalFormatting>
  <conditionalFormatting sqref="AU401:AX401">
    <cfRule type="expression" dxfId="831" priority="101">
      <formula>IF(AND(AU401&gt;=0, RIGHT(TEXT(AU401,"0.#"),1)&lt;&gt;"."),TRUE,FALSE)</formula>
    </cfRule>
    <cfRule type="expression" dxfId="830" priority="102">
      <formula>IF(AND(AU401&gt;=0, RIGHT(TEXT(AU401,"0.#"),1)="."),TRUE,FALSE)</formula>
    </cfRule>
    <cfRule type="expression" dxfId="829" priority="103">
      <formula>IF(AND(AU401&lt;0, RIGHT(TEXT(AU401,"0.#"),1)&lt;&gt;"."),TRUE,FALSE)</formula>
    </cfRule>
    <cfRule type="expression" dxfId="828" priority="104">
      <formula>IF(AND(AU401&lt;0, RIGHT(TEXT(AU401,"0.#"),1)="."),TRUE,FALSE)</formula>
    </cfRule>
  </conditionalFormatting>
  <conditionalFormatting sqref="AK402:AK430">
    <cfRule type="expression" dxfId="827" priority="99">
      <formula>IF(RIGHT(TEXT(AK402,"0.#"),1)=".",FALSE,TRUE)</formula>
    </cfRule>
    <cfRule type="expression" dxfId="826" priority="100">
      <formula>IF(RIGHT(TEXT(AK402,"0.#"),1)=".",TRUE,FALSE)</formula>
    </cfRule>
  </conditionalFormatting>
  <conditionalFormatting sqref="AU402:AX430">
    <cfRule type="expression" dxfId="825" priority="95">
      <formula>IF(AND(AU402&gt;=0, RIGHT(TEXT(AU402,"0.#"),1)&lt;&gt;"."),TRUE,FALSE)</formula>
    </cfRule>
    <cfRule type="expression" dxfId="824" priority="96">
      <formula>IF(AND(AU402&gt;=0, RIGHT(TEXT(AU402,"0.#"),1)="."),TRUE,FALSE)</formula>
    </cfRule>
    <cfRule type="expression" dxfId="823" priority="97">
      <formula>IF(AND(AU402&lt;0, RIGHT(TEXT(AU402,"0.#"),1)&lt;&gt;"."),TRUE,FALSE)</formula>
    </cfRule>
    <cfRule type="expression" dxfId="822" priority="98">
      <formula>IF(AND(AU402&lt;0, RIGHT(TEXT(AU402,"0.#"),1)="."),TRUE,FALSE)</formula>
    </cfRule>
  </conditionalFormatting>
  <conditionalFormatting sqref="AK434">
    <cfRule type="expression" dxfId="821" priority="93">
      <formula>IF(RIGHT(TEXT(AK434,"0.#"),1)=".",FALSE,TRUE)</formula>
    </cfRule>
    <cfRule type="expression" dxfId="820" priority="94">
      <formula>IF(RIGHT(TEXT(AK434,"0.#"),1)=".",TRUE,FALSE)</formula>
    </cfRule>
  </conditionalFormatting>
  <conditionalFormatting sqref="AU434:AX434">
    <cfRule type="expression" dxfId="819" priority="89">
      <formula>IF(AND(AU434&gt;=0, RIGHT(TEXT(AU434,"0.#"),1)&lt;&gt;"."),TRUE,FALSE)</formula>
    </cfRule>
    <cfRule type="expression" dxfId="818" priority="90">
      <formula>IF(AND(AU434&gt;=0, RIGHT(TEXT(AU434,"0.#"),1)="."),TRUE,FALSE)</formula>
    </cfRule>
    <cfRule type="expression" dxfId="817" priority="91">
      <formula>IF(AND(AU434&lt;0, RIGHT(TEXT(AU434,"0.#"),1)&lt;&gt;"."),TRUE,FALSE)</formula>
    </cfRule>
    <cfRule type="expression" dxfId="816" priority="92">
      <formula>IF(AND(AU434&lt;0, RIGHT(TEXT(AU434,"0.#"),1)="."),TRUE,FALSE)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U467:AX467">
    <cfRule type="expression" dxfId="807" priority="77">
      <formula>IF(AND(AU467&gt;=0, RIGHT(TEXT(AU467,"0.#"),1)&lt;&gt;"."),TRUE,FALSE)</formula>
    </cfRule>
    <cfRule type="expression" dxfId="806" priority="78">
      <formula>IF(AND(AU467&gt;=0, RIGHT(TEXT(AU467,"0.#"),1)="."),TRUE,FALSE)</formula>
    </cfRule>
    <cfRule type="expression" dxfId="805" priority="79">
      <formula>IF(AND(AU467&lt;0, RIGHT(TEXT(AU467,"0.#"),1)&lt;&gt;"."),TRUE,FALSE)</formula>
    </cfRule>
    <cfRule type="expression" dxfId="804" priority="80">
      <formula>IF(AND(AU467&lt;0, RIGHT(TEXT(AU467,"0.#"),1)="."),TRUE,FALSE)</formula>
    </cfRule>
  </conditionalFormatting>
  <conditionalFormatting sqref="AK468:AK496">
    <cfRule type="expression" dxfId="803" priority="75">
      <formula>IF(RIGHT(TEXT(AK468,"0.#"),1)=".",FALSE,TRUE)</formula>
    </cfRule>
    <cfRule type="expression" dxfId="802" priority="76">
      <formula>IF(RIGHT(TEXT(AK468,"0.#"),1)=".",TRUE,FALSE)</formula>
    </cfRule>
  </conditionalFormatting>
  <conditionalFormatting sqref="AU468:AX496">
    <cfRule type="expression" dxfId="801" priority="71">
      <formula>IF(AND(AU468&gt;=0, RIGHT(TEXT(AU468,"0.#"),1)&lt;&gt;"."),TRUE,FALSE)</formula>
    </cfRule>
    <cfRule type="expression" dxfId="800" priority="72">
      <formula>IF(AND(AU468&gt;=0, RIGHT(TEXT(AU468,"0.#"),1)="."),TRUE,FALSE)</formula>
    </cfRule>
    <cfRule type="expression" dxfId="799" priority="73">
      <formula>IF(AND(AU468&lt;0, RIGHT(TEXT(AU468,"0.#"),1)&lt;&gt;"."),TRUE,FALSE)</formula>
    </cfRule>
    <cfRule type="expression" dxfId="798" priority="74">
      <formula>IF(AND(AU468&lt;0, RIGHT(TEXT(AU468,"0.#"),1)="."),TRUE,FALSE)</formula>
    </cfRule>
  </conditionalFormatting>
  <conditionalFormatting sqref="AE24:AX24 AJ23:AS23">
    <cfRule type="expression" dxfId="797" priority="69">
      <formula>IF(RIGHT(TEXT(AE23,"0.#"),1)=".",FALSE,TRUE)</formula>
    </cfRule>
    <cfRule type="expression" dxfId="796" priority="70">
      <formula>IF(RIGHT(TEXT(AE23,"0.#"),1)=".",TRUE,FALSE)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E25:AI25">
    <cfRule type="expression" dxfId="759" priority="13">
      <formula>IF(AND(AE25&gt;=0, RIGHT(TEXT(AE25,"0.#"),1)&lt;&gt;"."),TRUE,FALSE)</formula>
    </cfRule>
    <cfRule type="expression" dxfId="758" priority="14">
      <formula>IF(AND(AE25&gt;=0, RIGHT(TEXT(AE25,"0.#"),1)="."),TRUE,FALSE)</formula>
    </cfRule>
    <cfRule type="expression" dxfId="757" priority="15">
      <formula>IF(AND(AE25&lt;0, RIGHT(TEXT(AE25,"0.#"),1)&lt;&gt;"."),TRUE,FALSE)</formula>
    </cfRule>
    <cfRule type="expression" dxfId="756" priority="16">
      <formula>IF(AND(AE25&lt;0, RIGHT(TEXT(AE25,"0.#"),1)="."),TRUE,FALSE)</formula>
    </cfRule>
  </conditionalFormatting>
  <conditionalFormatting sqref="P15:V17">
    <cfRule type="expression" dxfId="755" priority="11">
      <formula>IF(RIGHT(TEXT(P15,"0.#"),1)=".",FALSE,TRUE)</formula>
    </cfRule>
    <cfRule type="expression" dxfId="754" priority="12">
      <formula>IF(RIGHT(TEXT(P15,"0.#"),1)=".",TRUE,FALSE)</formula>
    </cfRule>
  </conditionalFormatting>
  <conditionalFormatting sqref="W15:AC15">
    <cfRule type="expression" dxfId="753" priority="9">
      <formula>IF(RIGHT(TEXT(W15,"0.#"),1)=".",FALSE,TRUE)</formula>
    </cfRule>
    <cfRule type="expression" dxfId="752" priority="10">
      <formula>IF(RIGHT(TEXT(W15,"0.#"),1)=".",TRUE,FALSE)</formula>
    </cfRule>
  </conditionalFormatting>
  <conditionalFormatting sqref="W17:AC17">
    <cfRule type="expression" dxfId="751" priority="7">
      <formula>IF(RIGHT(TEXT(W17,"0.#"),1)=".",FALSE,TRUE)</formula>
    </cfRule>
    <cfRule type="expression" dxfId="750" priority="8">
      <formula>IF(RIGHT(TEXT(W17,"0.#"),1)=".",TRUE,FALSE)</formula>
    </cfRule>
  </conditionalFormatting>
  <conditionalFormatting sqref="AD16:AJ16">
    <cfRule type="expression" dxfId="749" priority="5">
      <formula>IF(RIGHT(TEXT(AD16,"0.#"),1)=".",FALSE,TRUE)</formula>
    </cfRule>
    <cfRule type="expression" dxfId="748" priority="6">
      <formula>IF(RIGHT(TEXT(AD16,"0.#"),1)=".",TRUE,FALSE)</formula>
    </cfRule>
  </conditionalFormatting>
  <conditionalFormatting sqref="AD17:AJ17">
    <cfRule type="expression" dxfId="747" priority="3">
      <formula>IF(RIGHT(TEXT(AD17,"0.#"),1)=".",FALSE,TRUE)</formula>
    </cfRule>
    <cfRule type="expression" dxfId="746" priority="4">
      <formula>IF(RIGHT(TEXT(AD17,"0.#"),1)=".",TRUE,FALSE)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28575</xdr:colOff>
                    <xdr:row>229</xdr:row>
                    <xdr:rowOff>57150</xdr:rowOff>
                  </from>
                  <to>
                    <xdr:col>45</xdr:col>
                    <xdr:colOff>171450</xdr:colOff>
                    <xdr:row>230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190500</xdr:colOff>
                    <xdr:row>496</xdr:row>
                    <xdr:rowOff>200025</xdr:rowOff>
                  </from>
                  <to>
                    <xdr:col>45</xdr:col>
                    <xdr:colOff>133350</xdr:colOff>
                    <xdr:row>497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9" sqref="L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455</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67"/>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7"/>
      <c r="B6" s="678"/>
      <c r="C6" s="678"/>
      <c r="D6" s="678"/>
      <c r="E6" s="678"/>
      <c r="F6" s="679"/>
      <c r="G6" s="323"/>
      <c r="H6" s="324"/>
      <c r="I6" s="324"/>
      <c r="J6" s="324"/>
      <c r="K6" s="324"/>
      <c r="L6" s="324"/>
      <c r="M6" s="324"/>
      <c r="N6" s="324"/>
      <c r="O6" s="325"/>
      <c r="P6" s="198"/>
      <c r="Q6" s="198"/>
      <c r="R6" s="198"/>
      <c r="S6" s="198"/>
      <c r="T6" s="198"/>
      <c r="U6" s="198"/>
      <c r="V6" s="198"/>
      <c r="W6" s="198"/>
      <c r="X6" s="199"/>
      <c r="Y6" s="120" t="s">
        <v>15</v>
      </c>
      <c r="Z6" s="121"/>
      <c r="AA6" s="171"/>
      <c r="AB6" s="689" t="s">
        <v>456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67"/>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7"/>
      <c r="B11" s="678"/>
      <c r="C11" s="678"/>
      <c r="D11" s="678"/>
      <c r="E11" s="678"/>
      <c r="F11" s="679"/>
      <c r="G11" s="323"/>
      <c r="H11" s="324"/>
      <c r="I11" s="324"/>
      <c r="J11" s="324"/>
      <c r="K11" s="324"/>
      <c r="L11" s="324"/>
      <c r="M11" s="324"/>
      <c r="N11" s="324"/>
      <c r="O11" s="325"/>
      <c r="P11" s="198"/>
      <c r="Q11" s="198"/>
      <c r="R11" s="198"/>
      <c r="S11" s="198"/>
      <c r="T11" s="198"/>
      <c r="U11" s="198"/>
      <c r="V11" s="198"/>
      <c r="W11" s="198"/>
      <c r="X11" s="199"/>
      <c r="Y11" s="120" t="s">
        <v>15</v>
      </c>
      <c r="Z11" s="121"/>
      <c r="AA11" s="171"/>
      <c r="AB11" s="689"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67"/>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7"/>
      <c r="B16" s="678"/>
      <c r="C16" s="678"/>
      <c r="D16" s="678"/>
      <c r="E16" s="678"/>
      <c r="F16" s="679"/>
      <c r="G16" s="323"/>
      <c r="H16" s="324"/>
      <c r="I16" s="324"/>
      <c r="J16" s="324"/>
      <c r="K16" s="324"/>
      <c r="L16" s="324"/>
      <c r="M16" s="324"/>
      <c r="N16" s="324"/>
      <c r="O16" s="325"/>
      <c r="P16" s="198"/>
      <c r="Q16" s="198"/>
      <c r="R16" s="198"/>
      <c r="S16" s="198"/>
      <c r="T16" s="198"/>
      <c r="U16" s="198"/>
      <c r="V16" s="198"/>
      <c r="W16" s="198"/>
      <c r="X16" s="199"/>
      <c r="Y16" s="120" t="s">
        <v>15</v>
      </c>
      <c r="Z16" s="121"/>
      <c r="AA16" s="171"/>
      <c r="AB16" s="689"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67"/>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7"/>
      <c r="B21" s="678"/>
      <c r="C21" s="678"/>
      <c r="D21" s="678"/>
      <c r="E21" s="678"/>
      <c r="F21" s="679"/>
      <c r="G21" s="323"/>
      <c r="H21" s="324"/>
      <c r="I21" s="324"/>
      <c r="J21" s="324"/>
      <c r="K21" s="324"/>
      <c r="L21" s="324"/>
      <c r="M21" s="324"/>
      <c r="N21" s="324"/>
      <c r="O21" s="325"/>
      <c r="P21" s="198"/>
      <c r="Q21" s="198"/>
      <c r="R21" s="198"/>
      <c r="S21" s="198"/>
      <c r="T21" s="198"/>
      <c r="U21" s="198"/>
      <c r="V21" s="198"/>
      <c r="W21" s="198"/>
      <c r="X21" s="199"/>
      <c r="Y21" s="120" t="s">
        <v>15</v>
      </c>
      <c r="Z21" s="121"/>
      <c r="AA21" s="171"/>
      <c r="AB21" s="689" t="s">
        <v>457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458</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67"/>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7"/>
      <c r="B26" s="678"/>
      <c r="C26" s="678"/>
      <c r="D26" s="678"/>
      <c r="E26" s="678"/>
      <c r="F26" s="679"/>
      <c r="G26" s="323"/>
      <c r="H26" s="324"/>
      <c r="I26" s="324"/>
      <c r="J26" s="324"/>
      <c r="K26" s="324"/>
      <c r="L26" s="324"/>
      <c r="M26" s="324"/>
      <c r="N26" s="324"/>
      <c r="O26" s="325"/>
      <c r="P26" s="198"/>
      <c r="Q26" s="198"/>
      <c r="R26" s="198"/>
      <c r="S26" s="198"/>
      <c r="T26" s="198"/>
      <c r="U26" s="198"/>
      <c r="V26" s="198"/>
      <c r="W26" s="198"/>
      <c r="X26" s="199"/>
      <c r="Y26" s="120" t="s">
        <v>15</v>
      </c>
      <c r="Z26" s="121"/>
      <c r="AA26" s="171"/>
      <c r="AB26" s="689" t="s">
        <v>457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455</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67"/>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7"/>
      <c r="B31" s="678"/>
      <c r="C31" s="678"/>
      <c r="D31" s="678"/>
      <c r="E31" s="678"/>
      <c r="F31" s="679"/>
      <c r="G31" s="323"/>
      <c r="H31" s="324"/>
      <c r="I31" s="324"/>
      <c r="J31" s="324"/>
      <c r="K31" s="324"/>
      <c r="L31" s="324"/>
      <c r="M31" s="324"/>
      <c r="N31" s="324"/>
      <c r="O31" s="325"/>
      <c r="P31" s="198"/>
      <c r="Q31" s="198"/>
      <c r="R31" s="198"/>
      <c r="S31" s="198"/>
      <c r="T31" s="198"/>
      <c r="U31" s="198"/>
      <c r="V31" s="198"/>
      <c r="W31" s="198"/>
      <c r="X31" s="199"/>
      <c r="Y31" s="120" t="s">
        <v>15</v>
      </c>
      <c r="Z31" s="121"/>
      <c r="AA31" s="171"/>
      <c r="AB31" s="689" t="s">
        <v>456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458</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67"/>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7"/>
      <c r="B36" s="678"/>
      <c r="C36" s="678"/>
      <c r="D36" s="678"/>
      <c r="E36" s="678"/>
      <c r="F36" s="679"/>
      <c r="G36" s="323"/>
      <c r="H36" s="324"/>
      <c r="I36" s="324"/>
      <c r="J36" s="324"/>
      <c r="K36" s="324"/>
      <c r="L36" s="324"/>
      <c r="M36" s="324"/>
      <c r="N36" s="324"/>
      <c r="O36" s="325"/>
      <c r="P36" s="198"/>
      <c r="Q36" s="198"/>
      <c r="R36" s="198"/>
      <c r="S36" s="198"/>
      <c r="T36" s="198"/>
      <c r="U36" s="198"/>
      <c r="V36" s="198"/>
      <c r="W36" s="198"/>
      <c r="X36" s="199"/>
      <c r="Y36" s="120" t="s">
        <v>15</v>
      </c>
      <c r="Z36" s="121"/>
      <c r="AA36" s="171"/>
      <c r="AB36" s="689" t="s">
        <v>457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458</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67"/>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7"/>
      <c r="B41" s="678"/>
      <c r="C41" s="678"/>
      <c r="D41" s="678"/>
      <c r="E41" s="678"/>
      <c r="F41" s="679"/>
      <c r="G41" s="323"/>
      <c r="H41" s="324"/>
      <c r="I41" s="324"/>
      <c r="J41" s="324"/>
      <c r="K41" s="324"/>
      <c r="L41" s="324"/>
      <c r="M41" s="324"/>
      <c r="N41" s="324"/>
      <c r="O41" s="325"/>
      <c r="P41" s="198"/>
      <c r="Q41" s="198"/>
      <c r="R41" s="198"/>
      <c r="S41" s="198"/>
      <c r="T41" s="198"/>
      <c r="U41" s="198"/>
      <c r="V41" s="198"/>
      <c r="W41" s="198"/>
      <c r="X41" s="199"/>
      <c r="Y41" s="120" t="s">
        <v>15</v>
      </c>
      <c r="Z41" s="121"/>
      <c r="AA41" s="171"/>
      <c r="AB41" s="689" t="s">
        <v>457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458</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67"/>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7"/>
      <c r="B46" s="678"/>
      <c r="C46" s="678"/>
      <c r="D46" s="678"/>
      <c r="E46" s="678"/>
      <c r="F46" s="679"/>
      <c r="G46" s="323"/>
      <c r="H46" s="324"/>
      <c r="I46" s="324"/>
      <c r="J46" s="324"/>
      <c r="K46" s="324"/>
      <c r="L46" s="324"/>
      <c r="M46" s="324"/>
      <c r="N46" s="324"/>
      <c r="O46" s="325"/>
      <c r="P46" s="198"/>
      <c r="Q46" s="198"/>
      <c r="R46" s="198"/>
      <c r="S46" s="198"/>
      <c r="T46" s="198"/>
      <c r="U46" s="198"/>
      <c r="V46" s="198"/>
      <c r="W46" s="198"/>
      <c r="X46" s="199"/>
      <c r="Y46" s="120" t="s">
        <v>15</v>
      </c>
      <c r="Z46" s="121"/>
      <c r="AA46" s="171"/>
      <c r="AB46" s="689" t="s">
        <v>457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455</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67"/>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7"/>
      <c r="B51" s="678"/>
      <c r="C51" s="678"/>
      <c r="D51" s="678"/>
      <c r="E51" s="678"/>
      <c r="F51" s="679"/>
      <c r="G51" s="323"/>
      <c r="H51" s="324"/>
      <c r="I51" s="324"/>
      <c r="J51" s="324"/>
      <c r="K51" s="324"/>
      <c r="L51" s="324"/>
      <c r="M51" s="324"/>
      <c r="N51" s="324"/>
      <c r="O51" s="325"/>
      <c r="P51" s="198"/>
      <c r="Q51" s="198"/>
      <c r="R51" s="198"/>
      <c r="S51" s="198"/>
      <c r="T51" s="198"/>
      <c r="U51" s="198"/>
      <c r="V51" s="198"/>
      <c r="W51" s="198"/>
      <c r="X51" s="199"/>
      <c r="Y51" s="120" t="s">
        <v>15</v>
      </c>
      <c r="Z51" s="121"/>
      <c r="AA51" s="171"/>
      <c r="AB51" s="698" t="s">
        <v>456</v>
      </c>
      <c r="AC51" s="699"/>
      <c r="AD51" s="699"/>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77"/>
  <sheetViews>
    <sheetView view="pageLayout" topLeftCell="A20" zoomScale="70" zoomScaleNormal="75" zoomScalePageLayoutView="70" workbookViewId="0">
      <selection activeCell="V280" sqref="V28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88" t="s">
        <v>503</v>
      </c>
      <c r="H2" s="389"/>
      <c r="I2" s="389"/>
      <c r="J2" s="389"/>
      <c r="K2" s="389"/>
      <c r="L2" s="389"/>
      <c r="M2" s="389"/>
      <c r="N2" s="389"/>
      <c r="O2" s="389"/>
      <c r="P2" s="389"/>
      <c r="Q2" s="389"/>
      <c r="R2" s="389"/>
      <c r="S2" s="389"/>
      <c r="T2" s="389"/>
      <c r="U2" s="389"/>
      <c r="V2" s="389"/>
      <c r="W2" s="389"/>
      <c r="X2" s="389"/>
      <c r="Y2" s="389"/>
      <c r="Z2" s="389"/>
      <c r="AA2" s="389"/>
      <c r="AB2" s="390"/>
      <c r="AC2" s="388" t="s">
        <v>453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03"/>
      <c r="B3" s="704"/>
      <c r="C3" s="704"/>
      <c r="D3" s="704"/>
      <c r="E3" s="704"/>
      <c r="F3" s="705"/>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87.75" customHeight="1" x14ac:dyDescent="0.15">
      <c r="A4" s="703"/>
      <c r="B4" s="704"/>
      <c r="C4" s="704"/>
      <c r="D4" s="704"/>
      <c r="E4" s="704"/>
      <c r="F4" s="705"/>
      <c r="G4" s="97"/>
      <c r="H4" s="98"/>
      <c r="I4" s="98"/>
      <c r="J4" s="98"/>
      <c r="K4" s="99"/>
      <c r="L4" s="100" t="s">
        <v>532</v>
      </c>
      <c r="M4" s="101"/>
      <c r="N4" s="101"/>
      <c r="O4" s="101"/>
      <c r="P4" s="101"/>
      <c r="Q4" s="101"/>
      <c r="R4" s="101"/>
      <c r="S4" s="101"/>
      <c r="T4" s="101"/>
      <c r="U4" s="101"/>
      <c r="V4" s="101"/>
      <c r="W4" s="101"/>
      <c r="X4" s="102"/>
      <c r="Y4" s="103">
        <v>10.8</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703"/>
      <c r="B5" s="704"/>
      <c r="C5" s="704"/>
      <c r="D5" s="704"/>
      <c r="E5" s="704"/>
      <c r="F5" s="70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3"/>
      <c r="B6" s="704"/>
      <c r="C6" s="704"/>
      <c r="D6" s="704"/>
      <c r="E6" s="704"/>
      <c r="F6" s="70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3"/>
      <c r="B7" s="704"/>
      <c r="C7" s="704"/>
      <c r="D7" s="704"/>
      <c r="E7" s="704"/>
      <c r="F7" s="70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3"/>
      <c r="B8" s="704"/>
      <c r="C8" s="704"/>
      <c r="D8" s="704"/>
      <c r="E8" s="704"/>
      <c r="F8" s="70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3"/>
      <c r="B9" s="704"/>
      <c r="C9" s="704"/>
      <c r="D9" s="704"/>
      <c r="E9" s="704"/>
      <c r="F9" s="70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3"/>
      <c r="B10" s="704"/>
      <c r="C10" s="704"/>
      <c r="D10" s="704"/>
      <c r="E10" s="704"/>
      <c r="F10" s="70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3"/>
      <c r="B11" s="704"/>
      <c r="C11" s="704"/>
      <c r="D11" s="704"/>
      <c r="E11" s="704"/>
      <c r="F11" s="70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3"/>
      <c r="B12" s="704"/>
      <c r="C12" s="704"/>
      <c r="D12" s="704"/>
      <c r="E12" s="704"/>
      <c r="F12" s="70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3"/>
      <c r="B13" s="704"/>
      <c r="C13" s="704"/>
      <c r="D13" s="704"/>
      <c r="E13" s="704"/>
      <c r="F13" s="70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3"/>
      <c r="B14" s="704"/>
      <c r="C14" s="704"/>
      <c r="D14" s="704"/>
      <c r="E14" s="704"/>
      <c r="F14" s="705"/>
      <c r="G14" s="83" t="s">
        <v>22</v>
      </c>
      <c r="H14" s="84"/>
      <c r="I14" s="84"/>
      <c r="J14" s="84"/>
      <c r="K14" s="84"/>
      <c r="L14" s="85"/>
      <c r="M14" s="86"/>
      <c r="N14" s="86"/>
      <c r="O14" s="86"/>
      <c r="P14" s="86"/>
      <c r="Q14" s="86"/>
      <c r="R14" s="86"/>
      <c r="S14" s="86"/>
      <c r="T14" s="86"/>
      <c r="U14" s="86"/>
      <c r="V14" s="86"/>
      <c r="W14" s="86"/>
      <c r="X14" s="87"/>
      <c r="Y14" s="88">
        <f>SUM(Y4:AB13)</f>
        <v>10.8</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3"/>
      <c r="B15" s="704"/>
      <c r="C15" s="704"/>
      <c r="D15" s="704"/>
      <c r="E15" s="704"/>
      <c r="F15" s="705"/>
      <c r="G15" s="388" t="s">
        <v>504</v>
      </c>
      <c r="H15" s="389"/>
      <c r="I15" s="389"/>
      <c r="J15" s="389"/>
      <c r="K15" s="389"/>
      <c r="L15" s="389"/>
      <c r="M15" s="389"/>
      <c r="N15" s="389"/>
      <c r="O15" s="389"/>
      <c r="P15" s="389"/>
      <c r="Q15" s="389"/>
      <c r="R15" s="389"/>
      <c r="S15" s="389"/>
      <c r="T15" s="389"/>
      <c r="U15" s="389"/>
      <c r="V15" s="389"/>
      <c r="W15" s="389"/>
      <c r="X15" s="389"/>
      <c r="Y15" s="389"/>
      <c r="Z15" s="389"/>
      <c r="AA15" s="389"/>
      <c r="AB15" s="390"/>
      <c r="AC15" s="388" t="s">
        <v>366</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03"/>
      <c r="B16" s="704"/>
      <c r="C16" s="704"/>
      <c r="D16" s="704"/>
      <c r="E16" s="704"/>
      <c r="F16" s="705"/>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87.75" customHeight="1" x14ac:dyDescent="0.15">
      <c r="A17" s="703"/>
      <c r="B17" s="704"/>
      <c r="C17" s="704"/>
      <c r="D17" s="704"/>
      <c r="E17" s="704"/>
      <c r="F17" s="705"/>
      <c r="G17" s="97"/>
      <c r="H17" s="98"/>
      <c r="I17" s="98"/>
      <c r="J17" s="98"/>
      <c r="K17" s="99"/>
      <c r="L17" s="100" t="s">
        <v>533</v>
      </c>
      <c r="M17" s="101"/>
      <c r="N17" s="101"/>
      <c r="O17" s="101"/>
      <c r="P17" s="101"/>
      <c r="Q17" s="101"/>
      <c r="R17" s="101"/>
      <c r="S17" s="101"/>
      <c r="T17" s="101"/>
      <c r="U17" s="101"/>
      <c r="V17" s="101"/>
      <c r="W17" s="101"/>
      <c r="X17" s="102"/>
      <c r="Y17" s="103">
        <v>8.3000000000000007</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703"/>
      <c r="B18" s="704"/>
      <c r="C18" s="704"/>
      <c r="D18" s="704"/>
      <c r="E18" s="704"/>
      <c r="F18" s="70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3"/>
      <c r="B19" s="704"/>
      <c r="C19" s="704"/>
      <c r="D19" s="704"/>
      <c r="E19" s="704"/>
      <c r="F19" s="70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3"/>
      <c r="B20" s="704"/>
      <c r="C20" s="704"/>
      <c r="D20" s="704"/>
      <c r="E20" s="704"/>
      <c r="F20" s="70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3"/>
      <c r="B21" s="704"/>
      <c r="C21" s="704"/>
      <c r="D21" s="704"/>
      <c r="E21" s="704"/>
      <c r="F21" s="70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3"/>
      <c r="B22" s="704"/>
      <c r="C22" s="704"/>
      <c r="D22" s="704"/>
      <c r="E22" s="704"/>
      <c r="F22" s="70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3"/>
      <c r="B23" s="704"/>
      <c r="C23" s="704"/>
      <c r="D23" s="704"/>
      <c r="E23" s="704"/>
      <c r="F23" s="70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3"/>
      <c r="B24" s="704"/>
      <c r="C24" s="704"/>
      <c r="D24" s="704"/>
      <c r="E24" s="704"/>
      <c r="F24" s="70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3"/>
      <c r="B25" s="704"/>
      <c r="C25" s="704"/>
      <c r="D25" s="704"/>
      <c r="E25" s="704"/>
      <c r="F25" s="70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3"/>
      <c r="B26" s="704"/>
      <c r="C26" s="704"/>
      <c r="D26" s="704"/>
      <c r="E26" s="704"/>
      <c r="F26" s="70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3"/>
      <c r="B27" s="704"/>
      <c r="C27" s="704"/>
      <c r="D27" s="704"/>
      <c r="E27" s="704"/>
      <c r="F27" s="705"/>
      <c r="G27" s="83" t="s">
        <v>22</v>
      </c>
      <c r="H27" s="84"/>
      <c r="I27" s="84"/>
      <c r="J27" s="84"/>
      <c r="K27" s="84"/>
      <c r="L27" s="85"/>
      <c r="M27" s="86"/>
      <c r="N27" s="86"/>
      <c r="O27" s="86"/>
      <c r="P27" s="86"/>
      <c r="Q27" s="86"/>
      <c r="R27" s="86"/>
      <c r="S27" s="86"/>
      <c r="T27" s="86"/>
      <c r="U27" s="86"/>
      <c r="V27" s="86"/>
      <c r="W27" s="86"/>
      <c r="X27" s="87"/>
      <c r="Y27" s="88">
        <f>SUM(Y17:AB26)</f>
        <v>8.3000000000000007</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3"/>
      <c r="B28" s="704"/>
      <c r="C28" s="704"/>
      <c r="D28" s="704"/>
      <c r="E28" s="704"/>
      <c r="F28" s="705"/>
      <c r="G28" s="388" t="s">
        <v>527</v>
      </c>
      <c r="H28" s="389"/>
      <c r="I28" s="389"/>
      <c r="J28" s="389"/>
      <c r="K28" s="389"/>
      <c r="L28" s="389"/>
      <c r="M28" s="389"/>
      <c r="N28" s="389"/>
      <c r="O28" s="389"/>
      <c r="P28" s="389"/>
      <c r="Q28" s="389"/>
      <c r="R28" s="389"/>
      <c r="S28" s="389"/>
      <c r="T28" s="389"/>
      <c r="U28" s="389"/>
      <c r="V28" s="389"/>
      <c r="W28" s="389"/>
      <c r="X28" s="389"/>
      <c r="Y28" s="389"/>
      <c r="Z28" s="389"/>
      <c r="AA28" s="389"/>
      <c r="AB28" s="390"/>
      <c r="AC28" s="388" t="s">
        <v>367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03"/>
      <c r="B29" s="704"/>
      <c r="C29" s="704"/>
      <c r="D29" s="704"/>
      <c r="E29" s="704"/>
      <c r="F29" s="705"/>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703"/>
      <c r="B30" s="704"/>
      <c r="C30" s="704"/>
      <c r="D30" s="704"/>
      <c r="E30" s="704"/>
      <c r="F30" s="70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703"/>
      <c r="B31" s="704"/>
      <c r="C31" s="704"/>
      <c r="D31" s="704"/>
      <c r="E31" s="704"/>
      <c r="F31" s="70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3"/>
      <c r="B32" s="704"/>
      <c r="C32" s="704"/>
      <c r="D32" s="704"/>
      <c r="E32" s="704"/>
      <c r="F32" s="70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3"/>
      <c r="B33" s="704"/>
      <c r="C33" s="704"/>
      <c r="D33" s="704"/>
      <c r="E33" s="704"/>
      <c r="F33" s="70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3"/>
      <c r="B34" s="704"/>
      <c r="C34" s="704"/>
      <c r="D34" s="704"/>
      <c r="E34" s="704"/>
      <c r="F34" s="70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3"/>
      <c r="B35" s="704"/>
      <c r="C35" s="704"/>
      <c r="D35" s="704"/>
      <c r="E35" s="704"/>
      <c r="F35" s="70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3"/>
      <c r="B36" s="704"/>
      <c r="C36" s="704"/>
      <c r="D36" s="704"/>
      <c r="E36" s="704"/>
      <c r="F36" s="70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3"/>
      <c r="B37" s="704"/>
      <c r="C37" s="704"/>
      <c r="D37" s="704"/>
      <c r="E37" s="704"/>
      <c r="F37" s="70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3"/>
      <c r="B38" s="704"/>
      <c r="C38" s="704"/>
      <c r="D38" s="704"/>
      <c r="E38" s="704"/>
      <c r="F38" s="70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3"/>
      <c r="B39" s="704"/>
      <c r="C39" s="704"/>
      <c r="D39" s="704"/>
      <c r="E39" s="704"/>
      <c r="F39" s="70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x14ac:dyDescent="0.15">
      <c r="A40" s="703"/>
      <c r="B40" s="704"/>
      <c r="C40" s="704"/>
      <c r="D40" s="704"/>
      <c r="E40" s="704"/>
      <c r="F40" s="70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hidden="1" customHeight="1" x14ac:dyDescent="0.15">
      <c r="A41" s="703"/>
      <c r="B41" s="704"/>
      <c r="C41" s="704"/>
      <c r="D41" s="704"/>
      <c r="E41" s="704"/>
      <c r="F41" s="705"/>
      <c r="G41" s="388" t="s">
        <v>368</v>
      </c>
      <c r="H41" s="389"/>
      <c r="I41" s="389"/>
      <c r="J41" s="389"/>
      <c r="K41" s="389"/>
      <c r="L41" s="389"/>
      <c r="M41" s="389"/>
      <c r="N41" s="389"/>
      <c r="O41" s="389"/>
      <c r="P41" s="389"/>
      <c r="Q41" s="389"/>
      <c r="R41" s="389"/>
      <c r="S41" s="389"/>
      <c r="T41" s="389"/>
      <c r="U41" s="389"/>
      <c r="V41" s="389"/>
      <c r="W41" s="389"/>
      <c r="X41" s="389"/>
      <c r="Y41" s="389"/>
      <c r="Z41" s="389"/>
      <c r="AA41" s="389"/>
      <c r="AB41" s="390"/>
      <c r="AC41" s="388" t="s">
        <v>369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hidden="1" customHeight="1" x14ac:dyDescent="0.15">
      <c r="A42" s="703"/>
      <c r="B42" s="704"/>
      <c r="C42" s="704"/>
      <c r="D42" s="704"/>
      <c r="E42" s="704"/>
      <c r="F42" s="705"/>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hidden="1" customHeight="1" x14ac:dyDescent="0.15">
      <c r="A43" s="703"/>
      <c r="B43" s="704"/>
      <c r="C43" s="704"/>
      <c r="D43" s="704"/>
      <c r="E43" s="704"/>
      <c r="F43" s="70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hidden="1" customHeight="1" x14ac:dyDescent="0.15">
      <c r="A44" s="703"/>
      <c r="B44" s="704"/>
      <c r="C44" s="704"/>
      <c r="D44" s="704"/>
      <c r="E44" s="704"/>
      <c r="F44" s="70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x14ac:dyDescent="0.15">
      <c r="A45" s="703"/>
      <c r="B45" s="704"/>
      <c r="C45" s="704"/>
      <c r="D45" s="704"/>
      <c r="E45" s="704"/>
      <c r="F45" s="70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x14ac:dyDescent="0.15">
      <c r="A46" s="703"/>
      <c r="B46" s="704"/>
      <c r="C46" s="704"/>
      <c r="D46" s="704"/>
      <c r="E46" s="704"/>
      <c r="F46" s="70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x14ac:dyDescent="0.15">
      <c r="A47" s="703"/>
      <c r="B47" s="704"/>
      <c r="C47" s="704"/>
      <c r="D47" s="704"/>
      <c r="E47" s="704"/>
      <c r="F47" s="70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703"/>
      <c r="B48" s="704"/>
      <c r="C48" s="704"/>
      <c r="D48" s="704"/>
      <c r="E48" s="704"/>
      <c r="F48" s="70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hidden="1" customHeight="1" x14ac:dyDescent="0.15">
      <c r="A49" s="703"/>
      <c r="B49" s="704"/>
      <c r="C49" s="704"/>
      <c r="D49" s="704"/>
      <c r="E49" s="704"/>
      <c r="F49" s="70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703"/>
      <c r="B50" s="704"/>
      <c r="C50" s="704"/>
      <c r="D50" s="704"/>
      <c r="E50" s="704"/>
      <c r="F50" s="70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703"/>
      <c r="B51" s="704"/>
      <c r="C51" s="704"/>
      <c r="D51" s="704"/>
      <c r="E51" s="704"/>
      <c r="F51" s="70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x14ac:dyDescent="0.15">
      <c r="A52" s="703"/>
      <c r="B52" s="704"/>
      <c r="C52" s="704"/>
      <c r="D52" s="704"/>
      <c r="E52" s="704"/>
      <c r="F52" s="70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hidden="1"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hidden="1" customHeight="1" thickBot="1" x14ac:dyDescent="0.2"/>
    <row r="55" spans="1:50" ht="30" hidden="1" customHeight="1" x14ac:dyDescent="0.15">
      <c r="A55" s="700" t="s">
        <v>34</v>
      </c>
      <c r="B55" s="701"/>
      <c r="C55" s="701"/>
      <c r="D55" s="701"/>
      <c r="E55" s="701"/>
      <c r="F55" s="702"/>
      <c r="G55" s="388" t="s">
        <v>370</v>
      </c>
      <c r="H55" s="389"/>
      <c r="I55" s="389"/>
      <c r="J55" s="389"/>
      <c r="K55" s="389"/>
      <c r="L55" s="389"/>
      <c r="M55" s="389"/>
      <c r="N55" s="389"/>
      <c r="O55" s="389"/>
      <c r="P55" s="389"/>
      <c r="Q55" s="389"/>
      <c r="R55" s="389"/>
      <c r="S55" s="389"/>
      <c r="T55" s="389"/>
      <c r="U55" s="389"/>
      <c r="V55" s="389"/>
      <c r="W55" s="389"/>
      <c r="X55" s="389"/>
      <c r="Y55" s="389"/>
      <c r="Z55" s="389"/>
      <c r="AA55" s="389"/>
      <c r="AB55" s="390"/>
      <c r="AC55" s="388" t="s">
        <v>371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hidden="1" customHeight="1" x14ac:dyDescent="0.15">
      <c r="A56" s="703"/>
      <c r="B56" s="704"/>
      <c r="C56" s="704"/>
      <c r="D56" s="704"/>
      <c r="E56" s="704"/>
      <c r="F56" s="705"/>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hidden="1" customHeight="1" x14ac:dyDescent="0.15">
      <c r="A57" s="703"/>
      <c r="B57" s="704"/>
      <c r="C57" s="704"/>
      <c r="D57" s="704"/>
      <c r="E57" s="704"/>
      <c r="F57" s="70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hidden="1" customHeight="1" x14ac:dyDescent="0.15">
      <c r="A58" s="703"/>
      <c r="B58" s="704"/>
      <c r="C58" s="704"/>
      <c r="D58" s="704"/>
      <c r="E58" s="704"/>
      <c r="F58" s="70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03"/>
      <c r="B59" s="704"/>
      <c r="C59" s="704"/>
      <c r="D59" s="704"/>
      <c r="E59" s="704"/>
      <c r="F59" s="70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03"/>
      <c r="B60" s="704"/>
      <c r="C60" s="704"/>
      <c r="D60" s="704"/>
      <c r="E60" s="704"/>
      <c r="F60" s="70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03"/>
      <c r="B61" s="704"/>
      <c r="C61" s="704"/>
      <c r="D61" s="704"/>
      <c r="E61" s="704"/>
      <c r="F61" s="70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03"/>
      <c r="B62" s="704"/>
      <c r="C62" s="704"/>
      <c r="D62" s="704"/>
      <c r="E62" s="704"/>
      <c r="F62" s="70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03"/>
      <c r="B63" s="704"/>
      <c r="C63" s="704"/>
      <c r="D63" s="704"/>
      <c r="E63" s="704"/>
      <c r="F63" s="70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03"/>
      <c r="B64" s="704"/>
      <c r="C64" s="704"/>
      <c r="D64" s="704"/>
      <c r="E64" s="704"/>
      <c r="F64" s="70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03"/>
      <c r="B65" s="704"/>
      <c r="C65" s="704"/>
      <c r="D65" s="704"/>
      <c r="E65" s="704"/>
      <c r="F65" s="70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03"/>
      <c r="B66" s="704"/>
      <c r="C66" s="704"/>
      <c r="D66" s="704"/>
      <c r="E66" s="704"/>
      <c r="F66" s="70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703"/>
      <c r="B67" s="704"/>
      <c r="C67" s="704"/>
      <c r="D67" s="704"/>
      <c r="E67" s="704"/>
      <c r="F67" s="70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03"/>
      <c r="B68" s="704"/>
      <c r="C68" s="704"/>
      <c r="D68" s="704"/>
      <c r="E68" s="704"/>
      <c r="F68" s="705"/>
      <c r="G68" s="388" t="s">
        <v>372</v>
      </c>
      <c r="H68" s="389"/>
      <c r="I68" s="389"/>
      <c r="J68" s="389"/>
      <c r="K68" s="389"/>
      <c r="L68" s="389"/>
      <c r="M68" s="389"/>
      <c r="N68" s="389"/>
      <c r="O68" s="389"/>
      <c r="P68" s="389"/>
      <c r="Q68" s="389"/>
      <c r="R68" s="389"/>
      <c r="S68" s="389"/>
      <c r="T68" s="389"/>
      <c r="U68" s="389"/>
      <c r="V68" s="389"/>
      <c r="W68" s="389"/>
      <c r="X68" s="389"/>
      <c r="Y68" s="389"/>
      <c r="Z68" s="389"/>
      <c r="AA68" s="389"/>
      <c r="AB68" s="390"/>
      <c r="AC68" s="388" t="s">
        <v>373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hidden="1" customHeight="1" x14ac:dyDescent="0.15">
      <c r="A69" s="703"/>
      <c r="B69" s="704"/>
      <c r="C69" s="704"/>
      <c r="D69" s="704"/>
      <c r="E69" s="704"/>
      <c r="F69" s="705"/>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hidden="1" customHeight="1" x14ac:dyDescent="0.15">
      <c r="A70" s="703"/>
      <c r="B70" s="704"/>
      <c r="C70" s="704"/>
      <c r="D70" s="704"/>
      <c r="E70" s="704"/>
      <c r="F70" s="70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hidden="1" customHeight="1" x14ac:dyDescent="0.15">
      <c r="A71" s="703"/>
      <c r="B71" s="704"/>
      <c r="C71" s="704"/>
      <c r="D71" s="704"/>
      <c r="E71" s="704"/>
      <c r="F71" s="70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03"/>
      <c r="B72" s="704"/>
      <c r="C72" s="704"/>
      <c r="D72" s="704"/>
      <c r="E72" s="704"/>
      <c r="F72" s="70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03"/>
      <c r="B73" s="704"/>
      <c r="C73" s="704"/>
      <c r="D73" s="704"/>
      <c r="E73" s="704"/>
      <c r="F73" s="70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03"/>
      <c r="B74" s="704"/>
      <c r="C74" s="704"/>
      <c r="D74" s="704"/>
      <c r="E74" s="704"/>
      <c r="F74" s="70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03"/>
      <c r="B75" s="704"/>
      <c r="C75" s="704"/>
      <c r="D75" s="704"/>
      <c r="E75" s="704"/>
      <c r="F75" s="70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03"/>
      <c r="B76" s="704"/>
      <c r="C76" s="704"/>
      <c r="D76" s="704"/>
      <c r="E76" s="704"/>
      <c r="F76" s="70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03"/>
      <c r="B77" s="704"/>
      <c r="C77" s="704"/>
      <c r="D77" s="704"/>
      <c r="E77" s="704"/>
      <c r="F77" s="70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03"/>
      <c r="B78" s="704"/>
      <c r="C78" s="704"/>
      <c r="D78" s="704"/>
      <c r="E78" s="704"/>
      <c r="F78" s="70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03"/>
      <c r="B79" s="704"/>
      <c r="C79" s="704"/>
      <c r="D79" s="704"/>
      <c r="E79" s="704"/>
      <c r="F79" s="70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703"/>
      <c r="B80" s="704"/>
      <c r="C80" s="704"/>
      <c r="D80" s="704"/>
      <c r="E80" s="704"/>
      <c r="F80" s="70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03"/>
      <c r="B81" s="704"/>
      <c r="C81" s="704"/>
      <c r="D81" s="704"/>
      <c r="E81" s="704"/>
      <c r="F81" s="705"/>
      <c r="G81" s="388" t="s">
        <v>374</v>
      </c>
      <c r="H81" s="389"/>
      <c r="I81" s="389"/>
      <c r="J81" s="389"/>
      <c r="K81" s="389"/>
      <c r="L81" s="389"/>
      <c r="M81" s="389"/>
      <c r="N81" s="389"/>
      <c r="O81" s="389"/>
      <c r="P81" s="389"/>
      <c r="Q81" s="389"/>
      <c r="R81" s="389"/>
      <c r="S81" s="389"/>
      <c r="T81" s="389"/>
      <c r="U81" s="389"/>
      <c r="V81" s="389"/>
      <c r="W81" s="389"/>
      <c r="X81" s="389"/>
      <c r="Y81" s="389"/>
      <c r="Z81" s="389"/>
      <c r="AA81" s="389"/>
      <c r="AB81" s="390"/>
      <c r="AC81" s="388" t="s">
        <v>375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hidden="1" customHeight="1" x14ac:dyDescent="0.15">
      <c r="A82" s="703"/>
      <c r="B82" s="704"/>
      <c r="C82" s="704"/>
      <c r="D82" s="704"/>
      <c r="E82" s="704"/>
      <c r="F82" s="705"/>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hidden="1" customHeight="1" x14ac:dyDescent="0.15">
      <c r="A83" s="703"/>
      <c r="B83" s="704"/>
      <c r="C83" s="704"/>
      <c r="D83" s="704"/>
      <c r="E83" s="704"/>
      <c r="F83" s="70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hidden="1" customHeight="1" x14ac:dyDescent="0.15">
      <c r="A84" s="703"/>
      <c r="B84" s="704"/>
      <c r="C84" s="704"/>
      <c r="D84" s="704"/>
      <c r="E84" s="704"/>
      <c r="F84" s="70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03"/>
      <c r="B85" s="704"/>
      <c r="C85" s="704"/>
      <c r="D85" s="704"/>
      <c r="E85" s="704"/>
      <c r="F85" s="70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03"/>
      <c r="B86" s="704"/>
      <c r="C86" s="704"/>
      <c r="D86" s="704"/>
      <c r="E86" s="704"/>
      <c r="F86" s="70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03"/>
      <c r="B87" s="704"/>
      <c r="C87" s="704"/>
      <c r="D87" s="704"/>
      <c r="E87" s="704"/>
      <c r="F87" s="70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03"/>
      <c r="B88" s="704"/>
      <c r="C88" s="704"/>
      <c r="D88" s="704"/>
      <c r="E88" s="704"/>
      <c r="F88" s="70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03"/>
      <c r="B89" s="704"/>
      <c r="C89" s="704"/>
      <c r="D89" s="704"/>
      <c r="E89" s="704"/>
      <c r="F89" s="70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03"/>
      <c r="B90" s="704"/>
      <c r="C90" s="704"/>
      <c r="D90" s="704"/>
      <c r="E90" s="704"/>
      <c r="F90" s="70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03"/>
      <c r="B91" s="704"/>
      <c r="C91" s="704"/>
      <c r="D91" s="704"/>
      <c r="E91" s="704"/>
      <c r="F91" s="70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03"/>
      <c r="B92" s="704"/>
      <c r="C92" s="704"/>
      <c r="D92" s="704"/>
      <c r="E92" s="704"/>
      <c r="F92" s="70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703"/>
      <c r="B93" s="704"/>
      <c r="C93" s="704"/>
      <c r="D93" s="704"/>
      <c r="E93" s="704"/>
      <c r="F93" s="70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03"/>
      <c r="B94" s="704"/>
      <c r="C94" s="704"/>
      <c r="D94" s="704"/>
      <c r="E94" s="704"/>
      <c r="F94" s="705"/>
      <c r="G94" s="388" t="s">
        <v>376</v>
      </c>
      <c r="H94" s="389"/>
      <c r="I94" s="389"/>
      <c r="J94" s="389"/>
      <c r="K94" s="389"/>
      <c r="L94" s="389"/>
      <c r="M94" s="389"/>
      <c r="N94" s="389"/>
      <c r="O94" s="389"/>
      <c r="P94" s="389"/>
      <c r="Q94" s="389"/>
      <c r="R94" s="389"/>
      <c r="S94" s="389"/>
      <c r="T94" s="389"/>
      <c r="U94" s="389"/>
      <c r="V94" s="389"/>
      <c r="W94" s="389"/>
      <c r="X94" s="389"/>
      <c r="Y94" s="389"/>
      <c r="Z94" s="389"/>
      <c r="AA94" s="389"/>
      <c r="AB94" s="390"/>
      <c r="AC94" s="388" t="s">
        <v>377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hidden="1" customHeight="1" x14ac:dyDescent="0.15">
      <c r="A95" s="703"/>
      <c r="B95" s="704"/>
      <c r="C95" s="704"/>
      <c r="D95" s="704"/>
      <c r="E95" s="704"/>
      <c r="F95" s="705"/>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hidden="1" customHeight="1" x14ac:dyDescent="0.15">
      <c r="A96" s="703"/>
      <c r="B96" s="704"/>
      <c r="C96" s="704"/>
      <c r="D96" s="704"/>
      <c r="E96" s="704"/>
      <c r="F96" s="70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hidden="1" customHeight="1" x14ac:dyDescent="0.15">
      <c r="A97" s="703"/>
      <c r="B97" s="704"/>
      <c r="C97" s="704"/>
      <c r="D97" s="704"/>
      <c r="E97" s="704"/>
      <c r="F97" s="70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03"/>
      <c r="B98" s="704"/>
      <c r="C98" s="704"/>
      <c r="D98" s="704"/>
      <c r="E98" s="704"/>
      <c r="F98" s="70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03"/>
      <c r="B99" s="704"/>
      <c r="C99" s="704"/>
      <c r="D99" s="704"/>
      <c r="E99" s="704"/>
      <c r="F99" s="70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03"/>
      <c r="B100" s="704"/>
      <c r="C100" s="704"/>
      <c r="D100" s="704"/>
      <c r="E100" s="704"/>
      <c r="F100" s="70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03"/>
      <c r="B101" s="704"/>
      <c r="C101" s="704"/>
      <c r="D101" s="704"/>
      <c r="E101" s="704"/>
      <c r="F101" s="70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03"/>
      <c r="B102" s="704"/>
      <c r="C102" s="704"/>
      <c r="D102" s="704"/>
      <c r="E102" s="704"/>
      <c r="F102" s="70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03"/>
      <c r="B103" s="704"/>
      <c r="C103" s="704"/>
      <c r="D103" s="704"/>
      <c r="E103" s="704"/>
      <c r="F103" s="70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03"/>
      <c r="B104" s="704"/>
      <c r="C104" s="704"/>
      <c r="D104" s="704"/>
      <c r="E104" s="704"/>
      <c r="F104" s="70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03"/>
      <c r="B105" s="704"/>
      <c r="C105" s="704"/>
      <c r="D105" s="704"/>
      <c r="E105" s="704"/>
      <c r="F105" s="70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hidden="1" customHeight="1" thickBot="1" x14ac:dyDescent="0.2"/>
    <row r="108" spans="1:50" ht="30" hidden="1" customHeight="1" x14ac:dyDescent="0.15">
      <c r="A108" s="700" t="s">
        <v>34</v>
      </c>
      <c r="B108" s="701"/>
      <c r="C108" s="701"/>
      <c r="D108" s="701"/>
      <c r="E108" s="701"/>
      <c r="F108" s="702"/>
      <c r="G108" s="388" t="s">
        <v>378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379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hidden="1" customHeight="1" x14ac:dyDescent="0.15">
      <c r="A109" s="703"/>
      <c r="B109" s="704"/>
      <c r="C109" s="704"/>
      <c r="D109" s="704"/>
      <c r="E109" s="704"/>
      <c r="F109" s="705"/>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hidden="1" customHeight="1" x14ac:dyDescent="0.15">
      <c r="A110" s="703"/>
      <c r="B110" s="704"/>
      <c r="C110" s="704"/>
      <c r="D110" s="704"/>
      <c r="E110" s="704"/>
      <c r="F110" s="70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hidden="1" customHeight="1" x14ac:dyDescent="0.15">
      <c r="A111" s="703"/>
      <c r="B111" s="704"/>
      <c r="C111" s="704"/>
      <c r="D111" s="704"/>
      <c r="E111" s="704"/>
      <c r="F111" s="70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03"/>
      <c r="B112" s="704"/>
      <c r="C112" s="704"/>
      <c r="D112" s="704"/>
      <c r="E112" s="704"/>
      <c r="F112" s="70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03"/>
      <c r="B113" s="704"/>
      <c r="C113" s="704"/>
      <c r="D113" s="704"/>
      <c r="E113" s="704"/>
      <c r="F113" s="70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03"/>
      <c r="B114" s="704"/>
      <c r="C114" s="704"/>
      <c r="D114" s="704"/>
      <c r="E114" s="704"/>
      <c r="F114" s="70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03"/>
      <c r="B115" s="704"/>
      <c r="C115" s="704"/>
      <c r="D115" s="704"/>
      <c r="E115" s="704"/>
      <c r="F115" s="70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03"/>
      <c r="B116" s="704"/>
      <c r="C116" s="704"/>
      <c r="D116" s="704"/>
      <c r="E116" s="704"/>
      <c r="F116" s="70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03"/>
      <c r="B117" s="704"/>
      <c r="C117" s="704"/>
      <c r="D117" s="704"/>
      <c r="E117" s="704"/>
      <c r="F117" s="70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03"/>
      <c r="B118" s="704"/>
      <c r="C118" s="704"/>
      <c r="D118" s="704"/>
      <c r="E118" s="704"/>
      <c r="F118" s="70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03"/>
      <c r="B119" s="704"/>
      <c r="C119" s="704"/>
      <c r="D119" s="704"/>
      <c r="E119" s="704"/>
      <c r="F119" s="70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03"/>
      <c r="B120" s="704"/>
      <c r="C120" s="704"/>
      <c r="D120" s="704"/>
      <c r="E120" s="704"/>
      <c r="F120" s="70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03"/>
      <c r="B121" s="704"/>
      <c r="C121" s="704"/>
      <c r="D121" s="704"/>
      <c r="E121" s="704"/>
      <c r="F121" s="705"/>
      <c r="G121" s="388" t="s">
        <v>400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hidden="1" customHeight="1" x14ac:dyDescent="0.15">
      <c r="A122" s="703"/>
      <c r="B122" s="704"/>
      <c r="C122" s="704"/>
      <c r="D122" s="704"/>
      <c r="E122" s="704"/>
      <c r="F122" s="705"/>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hidden="1" customHeight="1" x14ac:dyDescent="0.15">
      <c r="A123" s="703"/>
      <c r="B123" s="704"/>
      <c r="C123" s="704"/>
      <c r="D123" s="704"/>
      <c r="E123" s="704"/>
      <c r="F123" s="70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hidden="1" customHeight="1" x14ac:dyDescent="0.15">
      <c r="A124" s="703"/>
      <c r="B124" s="704"/>
      <c r="C124" s="704"/>
      <c r="D124" s="704"/>
      <c r="E124" s="704"/>
      <c r="F124" s="70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03"/>
      <c r="B125" s="704"/>
      <c r="C125" s="704"/>
      <c r="D125" s="704"/>
      <c r="E125" s="704"/>
      <c r="F125" s="70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03"/>
      <c r="B126" s="704"/>
      <c r="C126" s="704"/>
      <c r="D126" s="704"/>
      <c r="E126" s="704"/>
      <c r="F126" s="70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03"/>
      <c r="B127" s="704"/>
      <c r="C127" s="704"/>
      <c r="D127" s="704"/>
      <c r="E127" s="704"/>
      <c r="F127" s="70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03"/>
      <c r="B128" s="704"/>
      <c r="C128" s="704"/>
      <c r="D128" s="704"/>
      <c r="E128" s="704"/>
      <c r="F128" s="70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03"/>
      <c r="B129" s="704"/>
      <c r="C129" s="704"/>
      <c r="D129" s="704"/>
      <c r="E129" s="704"/>
      <c r="F129" s="70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03"/>
      <c r="B130" s="704"/>
      <c r="C130" s="704"/>
      <c r="D130" s="704"/>
      <c r="E130" s="704"/>
      <c r="F130" s="70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03"/>
      <c r="B131" s="704"/>
      <c r="C131" s="704"/>
      <c r="D131" s="704"/>
      <c r="E131" s="704"/>
      <c r="F131" s="70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03"/>
      <c r="B132" s="704"/>
      <c r="C132" s="704"/>
      <c r="D132" s="704"/>
      <c r="E132" s="704"/>
      <c r="F132" s="70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03"/>
      <c r="B133" s="704"/>
      <c r="C133" s="704"/>
      <c r="D133" s="704"/>
      <c r="E133" s="704"/>
      <c r="F133" s="70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03"/>
      <c r="B134" s="704"/>
      <c r="C134" s="704"/>
      <c r="D134" s="704"/>
      <c r="E134" s="704"/>
      <c r="F134" s="705"/>
      <c r="G134" s="388" t="s">
        <v>381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hidden="1" customHeight="1" x14ac:dyDescent="0.15">
      <c r="A135" s="703"/>
      <c r="B135" s="704"/>
      <c r="C135" s="704"/>
      <c r="D135" s="704"/>
      <c r="E135" s="704"/>
      <c r="F135" s="705"/>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hidden="1" customHeight="1" x14ac:dyDescent="0.15">
      <c r="A136" s="703"/>
      <c r="B136" s="704"/>
      <c r="C136" s="704"/>
      <c r="D136" s="704"/>
      <c r="E136" s="704"/>
      <c r="F136" s="70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hidden="1" customHeight="1" x14ac:dyDescent="0.15">
      <c r="A137" s="703"/>
      <c r="B137" s="704"/>
      <c r="C137" s="704"/>
      <c r="D137" s="704"/>
      <c r="E137" s="704"/>
      <c r="F137" s="70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03"/>
      <c r="B138" s="704"/>
      <c r="C138" s="704"/>
      <c r="D138" s="704"/>
      <c r="E138" s="704"/>
      <c r="F138" s="70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03"/>
      <c r="B139" s="704"/>
      <c r="C139" s="704"/>
      <c r="D139" s="704"/>
      <c r="E139" s="704"/>
      <c r="F139" s="70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03"/>
      <c r="B140" s="704"/>
      <c r="C140" s="704"/>
      <c r="D140" s="704"/>
      <c r="E140" s="704"/>
      <c r="F140" s="70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03"/>
      <c r="B141" s="704"/>
      <c r="C141" s="704"/>
      <c r="D141" s="704"/>
      <c r="E141" s="704"/>
      <c r="F141" s="70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03"/>
      <c r="B142" s="704"/>
      <c r="C142" s="704"/>
      <c r="D142" s="704"/>
      <c r="E142" s="704"/>
      <c r="F142" s="70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03"/>
      <c r="B143" s="704"/>
      <c r="C143" s="704"/>
      <c r="D143" s="704"/>
      <c r="E143" s="704"/>
      <c r="F143" s="70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03"/>
      <c r="B144" s="704"/>
      <c r="C144" s="704"/>
      <c r="D144" s="704"/>
      <c r="E144" s="704"/>
      <c r="F144" s="70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03"/>
      <c r="B145" s="704"/>
      <c r="C145" s="704"/>
      <c r="D145" s="704"/>
      <c r="E145" s="704"/>
      <c r="F145" s="70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03"/>
      <c r="B146" s="704"/>
      <c r="C146" s="704"/>
      <c r="D146" s="704"/>
      <c r="E146" s="704"/>
      <c r="F146" s="70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03"/>
      <c r="B147" s="704"/>
      <c r="C147" s="704"/>
      <c r="D147" s="704"/>
      <c r="E147" s="704"/>
      <c r="F147" s="705"/>
      <c r="G147" s="388" t="s">
        <v>383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384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hidden="1" customHeight="1" x14ac:dyDescent="0.15">
      <c r="A148" s="703"/>
      <c r="B148" s="704"/>
      <c r="C148" s="704"/>
      <c r="D148" s="704"/>
      <c r="E148" s="704"/>
      <c r="F148" s="705"/>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hidden="1" customHeight="1" x14ac:dyDescent="0.15">
      <c r="A149" s="703"/>
      <c r="B149" s="704"/>
      <c r="C149" s="704"/>
      <c r="D149" s="704"/>
      <c r="E149" s="704"/>
      <c r="F149" s="70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hidden="1" customHeight="1" x14ac:dyDescent="0.15">
      <c r="A150" s="703"/>
      <c r="B150" s="704"/>
      <c r="C150" s="704"/>
      <c r="D150" s="704"/>
      <c r="E150" s="704"/>
      <c r="F150" s="70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03"/>
      <c r="B151" s="704"/>
      <c r="C151" s="704"/>
      <c r="D151" s="704"/>
      <c r="E151" s="704"/>
      <c r="F151" s="70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03"/>
      <c r="B152" s="704"/>
      <c r="C152" s="704"/>
      <c r="D152" s="704"/>
      <c r="E152" s="704"/>
      <c r="F152" s="70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03"/>
      <c r="B153" s="704"/>
      <c r="C153" s="704"/>
      <c r="D153" s="704"/>
      <c r="E153" s="704"/>
      <c r="F153" s="70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03"/>
      <c r="B154" s="704"/>
      <c r="C154" s="704"/>
      <c r="D154" s="704"/>
      <c r="E154" s="704"/>
      <c r="F154" s="70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03"/>
      <c r="B155" s="704"/>
      <c r="C155" s="704"/>
      <c r="D155" s="704"/>
      <c r="E155" s="704"/>
      <c r="F155" s="70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03"/>
      <c r="B156" s="704"/>
      <c r="C156" s="704"/>
      <c r="D156" s="704"/>
      <c r="E156" s="704"/>
      <c r="F156" s="70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03"/>
      <c r="B157" s="704"/>
      <c r="C157" s="704"/>
      <c r="D157" s="704"/>
      <c r="E157" s="704"/>
      <c r="F157" s="70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03"/>
      <c r="B158" s="704"/>
      <c r="C158" s="704"/>
      <c r="D158" s="704"/>
      <c r="E158" s="704"/>
      <c r="F158" s="70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hidden="1" customHeight="1" thickBot="1" x14ac:dyDescent="0.2"/>
    <row r="161" spans="1:50" ht="30" hidden="1" customHeight="1" x14ac:dyDescent="0.15">
      <c r="A161" s="700" t="s">
        <v>34</v>
      </c>
      <c r="B161" s="701"/>
      <c r="C161" s="701"/>
      <c r="D161" s="701"/>
      <c r="E161" s="701"/>
      <c r="F161" s="702"/>
      <c r="G161" s="388" t="s">
        <v>385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386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hidden="1" customHeight="1" x14ac:dyDescent="0.15">
      <c r="A162" s="703"/>
      <c r="B162" s="704"/>
      <c r="C162" s="704"/>
      <c r="D162" s="704"/>
      <c r="E162" s="704"/>
      <c r="F162" s="705"/>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hidden="1" customHeight="1" x14ac:dyDescent="0.15">
      <c r="A163" s="703"/>
      <c r="B163" s="704"/>
      <c r="C163" s="704"/>
      <c r="D163" s="704"/>
      <c r="E163" s="704"/>
      <c r="F163" s="70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hidden="1" customHeight="1" x14ac:dyDescent="0.15">
      <c r="A164" s="703"/>
      <c r="B164" s="704"/>
      <c r="C164" s="704"/>
      <c r="D164" s="704"/>
      <c r="E164" s="704"/>
      <c r="F164" s="70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03"/>
      <c r="B165" s="704"/>
      <c r="C165" s="704"/>
      <c r="D165" s="704"/>
      <c r="E165" s="704"/>
      <c r="F165" s="70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03"/>
      <c r="B166" s="704"/>
      <c r="C166" s="704"/>
      <c r="D166" s="704"/>
      <c r="E166" s="704"/>
      <c r="F166" s="70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03"/>
      <c r="B167" s="704"/>
      <c r="C167" s="704"/>
      <c r="D167" s="704"/>
      <c r="E167" s="704"/>
      <c r="F167" s="70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03"/>
      <c r="B168" s="704"/>
      <c r="C168" s="704"/>
      <c r="D168" s="704"/>
      <c r="E168" s="704"/>
      <c r="F168" s="70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03"/>
      <c r="B169" s="704"/>
      <c r="C169" s="704"/>
      <c r="D169" s="704"/>
      <c r="E169" s="704"/>
      <c r="F169" s="70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03"/>
      <c r="B170" s="704"/>
      <c r="C170" s="704"/>
      <c r="D170" s="704"/>
      <c r="E170" s="704"/>
      <c r="F170" s="70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03"/>
      <c r="B171" s="704"/>
      <c r="C171" s="704"/>
      <c r="D171" s="704"/>
      <c r="E171" s="704"/>
      <c r="F171" s="70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03"/>
      <c r="B172" s="704"/>
      <c r="C172" s="704"/>
      <c r="D172" s="704"/>
      <c r="E172" s="704"/>
      <c r="F172" s="70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03"/>
      <c r="B173" s="704"/>
      <c r="C173" s="704"/>
      <c r="D173" s="704"/>
      <c r="E173" s="704"/>
      <c r="F173" s="70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3"/>
      <c r="B174" s="704"/>
      <c r="C174" s="704"/>
      <c r="D174" s="704"/>
      <c r="E174" s="704"/>
      <c r="F174" s="705"/>
      <c r="G174" s="388" t="s">
        <v>387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388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hidden="1" customHeight="1" x14ac:dyDescent="0.15">
      <c r="A175" s="703"/>
      <c r="B175" s="704"/>
      <c r="C175" s="704"/>
      <c r="D175" s="704"/>
      <c r="E175" s="704"/>
      <c r="F175" s="705"/>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hidden="1" customHeight="1" x14ac:dyDescent="0.15">
      <c r="A176" s="703"/>
      <c r="B176" s="704"/>
      <c r="C176" s="704"/>
      <c r="D176" s="704"/>
      <c r="E176" s="704"/>
      <c r="F176" s="70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hidden="1" customHeight="1" x14ac:dyDescent="0.15">
      <c r="A177" s="703"/>
      <c r="B177" s="704"/>
      <c r="C177" s="704"/>
      <c r="D177" s="704"/>
      <c r="E177" s="704"/>
      <c r="F177" s="70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03"/>
      <c r="B178" s="704"/>
      <c r="C178" s="704"/>
      <c r="D178" s="704"/>
      <c r="E178" s="704"/>
      <c r="F178" s="70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03"/>
      <c r="B179" s="704"/>
      <c r="C179" s="704"/>
      <c r="D179" s="704"/>
      <c r="E179" s="704"/>
      <c r="F179" s="70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03"/>
      <c r="B180" s="704"/>
      <c r="C180" s="704"/>
      <c r="D180" s="704"/>
      <c r="E180" s="704"/>
      <c r="F180" s="70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03"/>
      <c r="B181" s="704"/>
      <c r="C181" s="704"/>
      <c r="D181" s="704"/>
      <c r="E181" s="704"/>
      <c r="F181" s="70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03"/>
      <c r="B182" s="704"/>
      <c r="C182" s="704"/>
      <c r="D182" s="704"/>
      <c r="E182" s="704"/>
      <c r="F182" s="70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03"/>
      <c r="B183" s="704"/>
      <c r="C183" s="704"/>
      <c r="D183" s="704"/>
      <c r="E183" s="704"/>
      <c r="F183" s="70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03"/>
      <c r="B184" s="704"/>
      <c r="C184" s="704"/>
      <c r="D184" s="704"/>
      <c r="E184" s="704"/>
      <c r="F184" s="70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03"/>
      <c r="B185" s="704"/>
      <c r="C185" s="704"/>
      <c r="D185" s="704"/>
      <c r="E185" s="704"/>
      <c r="F185" s="70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03"/>
      <c r="B186" s="704"/>
      <c r="C186" s="704"/>
      <c r="D186" s="704"/>
      <c r="E186" s="704"/>
      <c r="F186" s="70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3"/>
      <c r="B187" s="704"/>
      <c r="C187" s="704"/>
      <c r="D187" s="704"/>
      <c r="E187" s="704"/>
      <c r="F187" s="705"/>
      <c r="G187" s="388" t="s">
        <v>389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hidden="1" customHeight="1" x14ac:dyDescent="0.15">
      <c r="A188" s="703"/>
      <c r="B188" s="704"/>
      <c r="C188" s="704"/>
      <c r="D188" s="704"/>
      <c r="E188" s="704"/>
      <c r="F188" s="705"/>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hidden="1" customHeight="1" x14ac:dyDescent="0.15">
      <c r="A189" s="703"/>
      <c r="B189" s="704"/>
      <c r="C189" s="704"/>
      <c r="D189" s="704"/>
      <c r="E189" s="704"/>
      <c r="F189" s="70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hidden="1" customHeight="1" x14ac:dyDescent="0.15">
      <c r="A190" s="703"/>
      <c r="B190" s="704"/>
      <c r="C190" s="704"/>
      <c r="D190" s="704"/>
      <c r="E190" s="704"/>
      <c r="F190" s="70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03"/>
      <c r="B191" s="704"/>
      <c r="C191" s="704"/>
      <c r="D191" s="704"/>
      <c r="E191" s="704"/>
      <c r="F191" s="70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03"/>
      <c r="B192" s="704"/>
      <c r="C192" s="704"/>
      <c r="D192" s="704"/>
      <c r="E192" s="704"/>
      <c r="F192" s="70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03"/>
      <c r="B193" s="704"/>
      <c r="C193" s="704"/>
      <c r="D193" s="704"/>
      <c r="E193" s="704"/>
      <c r="F193" s="70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03"/>
      <c r="B194" s="704"/>
      <c r="C194" s="704"/>
      <c r="D194" s="704"/>
      <c r="E194" s="704"/>
      <c r="F194" s="70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03"/>
      <c r="B195" s="704"/>
      <c r="C195" s="704"/>
      <c r="D195" s="704"/>
      <c r="E195" s="704"/>
      <c r="F195" s="70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03"/>
      <c r="B196" s="704"/>
      <c r="C196" s="704"/>
      <c r="D196" s="704"/>
      <c r="E196" s="704"/>
      <c r="F196" s="70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03"/>
      <c r="B197" s="704"/>
      <c r="C197" s="704"/>
      <c r="D197" s="704"/>
      <c r="E197" s="704"/>
      <c r="F197" s="70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03"/>
      <c r="B198" s="704"/>
      <c r="C198" s="704"/>
      <c r="D198" s="704"/>
      <c r="E198" s="704"/>
      <c r="F198" s="70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03"/>
      <c r="B199" s="704"/>
      <c r="C199" s="704"/>
      <c r="D199" s="704"/>
      <c r="E199" s="704"/>
      <c r="F199" s="70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3"/>
      <c r="B200" s="704"/>
      <c r="C200" s="704"/>
      <c r="D200" s="704"/>
      <c r="E200" s="704"/>
      <c r="F200" s="705"/>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hidden="1" customHeight="1" x14ac:dyDescent="0.15">
      <c r="A201" s="703"/>
      <c r="B201" s="704"/>
      <c r="C201" s="704"/>
      <c r="D201" s="704"/>
      <c r="E201" s="704"/>
      <c r="F201" s="705"/>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hidden="1" customHeight="1" x14ac:dyDescent="0.15">
      <c r="A202" s="703"/>
      <c r="B202" s="704"/>
      <c r="C202" s="704"/>
      <c r="D202" s="704"/>
      <c r="E202" s="704"/>
      <c r="F202" s="70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hidden="1" customHeight="1" x14ac:dyDescent="0.15">
      <c r="A203" s="703"/>
      <c r="B203" s="704"/>
      <c r="C203" s="704"/>
      <c r="D203" s="704"/>
      <c r="E203" s="704"/>
      <c r="F203" s="70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03"/>
      <c r="B204" s="704"/>
      <c r="C204" s="704"/>
      <c r="D204" s="704"/>
      <c r="E204" s="704"/>
      <c r="F204" s="70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03"/>
      <c r="B205" s="704"/>
      <c r="C205" s="704"/>
      <c r="D205" s="704"/>
      <c r="E205" s="704"/>
      <c r="F205" s="70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03"/>
      <c r="B206" s="704"/>
      <c r="C206" s="704"/>
      <c r="D206" s="704"/>
      <c r="E206" s="704"/>
      <c r="F206" s="70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03"/>
      <c r="B207" s="704"/>
      <c r="C207" s="704"/>
      <c r="D207" s="704"/>
      <c r="E207" s="704"/>
      <c r="F207" s="70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03"/>
      <c r="B208" s="704"/>
      <c r="C208" s="704"/>
      <c r="D208" s="704"/>
      <c r="E208" s="704"/>
      <c r="F208" s="70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03"/>
      <c r="B209" s="704"/>
      <c r="C209" s="704"/>
      <c r="D209" s="704"/>
      <c r="E209" s="704"/>
      <c r="F209" s="70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03"/>
      <c r="B210" s="704"/>
      <c r="C210" s="704"/>
      <c r="D210" s="704"/>
      <c r="E210" s="704"/>
      <c r="F210" s="70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03"/>
      <c r="B211" s="704"/>
      <c r="C211" s="704"/>
      <c r="D211" s="704"/>
      <c r="E211" s="704"/>
      <c r="F211" s="70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hidden="1" customHeight="1" thickBot="1" x14ac:dyDescent="0.2"/>
    <row r="214" spans="1:50" ht="30" hidden="1" customHeight="1" x14ac:dyDescent="0.15">
      <c r="A214" s="718" t="s">
        <v>34</v>
      </c>
      <c r="B214" s="719"/>
      <c r="C214" s="719"/>
      <c r="D214" s="719"/>
      <c r="E214" s="719"/>
      <c r="F214" s="720"/>
      <c r="G214" s="388" t="s">
        <v>392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hidden="1" customHeight="1" x14ac:dyDescent="0.15">
      <c r="A215" s="703"/>
      <c r="B215" s="704"/>
      <c r="C215" s="704"/>
      <c r="D215" s="704"/>
      <c r="E215" s="704"/>
      <c r="F215" s="705"/>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hidden="1" customHeight="1" x14ac:dyDescent="0.15">
      <c r="A216" s="703"/>
      <c r="B216" s="704"/>
      <c r="C216" s="704"/>
      <c r="D216" s="704"/>
      <c r="E216" s="704"/>
      <c r="F216" s="70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hidden="1" customHeight="1" x14ac:dyDescent="0.15">
      <c r="A217" s="703"/>
      <c r="B217" s="704"/>
      <c r="C217" s="704"/>
      <c r="D217" s="704"/>
      <c r="E217" s="704"/>
      <c r="F217" s="70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03"/>
      <c r="B218" s="704"/>
      <c r="C218" s="704"/>
      <c r="D218" s="704"/>
      <c r="E218" s="704"/>
      <c r="F218" s="70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03"/>
      <c r="B219" s="704"/>
      <c r="C219" s="704"/>
      <c r="D219" s="704"/>
      <c r="E219" s="704"/>
      <c r="F219" s="70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03"/>
      <c r="B220" s="704"/>
      <c r="C220" s="704"/>
      <c r="D220" s="704"/>
      <c r="E220" s="704"/>
      <c r="F220" s="70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03"/>
      <c r="B221" s="704"/>
      <c r="C221" s="704"/>
      <c r="D221" s="704"/>
      <c r="E221" s="704"/>
      <c r="F221" s="70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03"/>
      <c r="B222" s="704"/>
      <c r="C222" s="704"/>
      <c r="D222" s="704"/>
      <c r="E222" s="704"/>
      <c r="F222" s="70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03"/>
      <c r="B223" s="704"/>
      <c r="C223" s="704"/>
      <c r="D223" s="704"/>
      <c r="E223" s="704"/>
      <c r="F223" s="70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03"/>
      <c r="B224" s="704"/>
      <c r="C224" s="704"/>
      <c r="D224" s="704"/>
      <c r="E224" s="704"/>
      <c r="F224" s="70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03"/>
      <c r="B225" s="704"/>
      <c r="C225" s="704"/>
      <c r="D225" s="704"/>
      <c r="E225" s="704"/>
      <c r="F225" s="70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03"/>
      <c r="B226" s="704"/>
      <c r="C226" s="704"/>
      <c r="D226" s="704"/>
      <c r="E226" s="704"/>
      <c r="F226" s="70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3"/>
      <c r="B227" s="704"/>
      <c r="C227" s="704"/>
      <c r="D227" s="704"/>
      <c r="E227" s="704"/>
      <c r="F227" s="705"/>
      <c r="G227" s="388" t="s">
        <v>394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395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hidden="1" customHeight="1" x14ac:dyDescent="0.15">
      <c r="A228" s="703"/>
      <c r="B228" s="704"/>
      <c r="C228" s="704"/>
      <c r="D228" s="704"/>
      <c r="E228" s="704"/>
      <c r="F228" s="705"/>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hidden="1" customHeight="1" x14ac:dyDescent="0.15">
      <c r="A229" s="703"/>
      <c r="B229" s="704"/>
      <c r="C229" s="704"/>
      <c r="D229" s="704"/>
      <c r="E229" s="704"/>
      <c r="F229" s="70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hidden="1" customHeight="1" x14ac:dyDescent="0.15">
      <c r="A230" s="703"/>
      <c r="B230" s="704"/>
      <c r="C230" s="704"/>
      <c r="D230" s="704"/>
      <c r="E230" s="704"/>
      <c r="F230" s="70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03"/>
      <c r="B231" s="704"/>
      <c r="C231" s="704"/>
      <c r="D231" s="704"/>
      <c r="E231" s="704"/>
      <c r="F231" s="70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03"/>
      <c r="B232" s="704"/>
      <c r="C232" s="704"/>
      <c r="D232" s="704"/>
      <c r="E232" s="704"/>
      <c r="F232" s="70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03"/>
      <c r="B233" s="704"/>
      <c r="C233" s="704"/>
      <c r="D233" s="704"/>
      <c r="E233" s="704"/>
      <c r="F233" s="70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03"/>
      <c r="B234" s="704"/>
      <c r="C234" s="704"/>
      <c r="D234" s="704"/>
      <c r="E234" s="704"/>
      <c r="F234" s="70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03"/>
      <c r="B235" s="704"/>
      <c r="C235" s="704"/>
      <c r="D235" s="704"/>
      <c r="E235" s="704"/>
      <c r="F235" s="70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03"/>
      <c r="B236" s="704"/>
      <c r="C236" s="704"/>
      <c r="D236" s="704"/>
      <c r="E236" s="704"/>
      <c r="F236" s="70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03"/>
      <c r="B237" s="704"/>
      <c r="C237" s="704"/>
      <c r="D237" s="704"/>
      <c r="E237" s="704"/>
      <c r="F237" s="70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03"/>
      <c r="B238" s="704"/>
      <c r="C238" s="704"/>
      <c r="D238" s="704"/>
      <c r="E238" s="704"/>
      <c r="F238" s="70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03"/>
      <c r="B239" s="704"/>
      <c r="C239" s="704"/>
      <c r="D239" s="704"/>
      <c r="E239" s="704"/>
      <c r="F239" s="70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3"/>
      <c r="B240" s="704"/>
      <c r="C240" s="704"/>
      <c r="D240" s="704"/>
      <c r="E240" s="704"/>
      <c r="F240" s="705"/>
      <c r="G240" s="388" t="s">
        <v>396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397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hidden="1" customHeight="1" x14ac:dyDescent="0.15">
      <c r="A241" s="703"/>
      <c r="B241" s="704"/>
      <c r="C241" s="704"/>
      <c r="D241" s="704"/>
      <c r="E241" s="704"/>
      <c r="F241" s="705"/>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hidden="1" customHeight="1" x14ac:dyDescent="0.15">
      <c r="A242" s="703"/>
      <c r="B242" s="704"/>
      <c r="C242" s="704"/>
      <c r="D242" s="704"/>
      <c r="E242" s="704"/>
      <c r="F242" s="70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hidden="1" customHeight="1" x14ac:dyDescent="0.15">
      <c r="A243" s="703"/>
      <c r="B243" s="704"/>
      <c r="C243" s="704"/>
      <c r="D243" s="704"/>
      <c r="E243" s="704"/>
      <c r="F243" s="70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03"/>
      <c r="B244" s="704"/>
      <c r="C244" s="704"/>
      <c r="D244" s="704"/>
      <c r="E244" s="704"/>
      <c r="F244" s="70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03"/>
      <c r="B245" s="704"/>
      <c r="C245" s="704"/>
      <c r="D245" s="704"/>
      <c r="E245" s="704"/>
      <c r="F245" s="70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03"/>
      <c r="B246" s="704"/>
      <c r="C246" s="704"/>
      <c r="D246" s="704"/>
      <c r="E246" s="704"/>
      <c r="F246" s="70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03"/>
      <c r="B247" s="704"/>
      <c r="C247" s="704"/>
      <c r="D247" s="704"/>
      <c r="E247" s="704"/>
      <c r="F247" s="70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03"/>
      <c r="B248" s="704"/>
      <c r="C248" s="704"/>
      <c r="D248" s="704"/>
      <c r="E248" s="704"/>
      <c r="F248" s="70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03"/>
      <c r="B249" s="704"/>
      <c r="C249" s="704"/>
      <c r="D249" s="704"/>
      <c r="E249" s="704"/>
      <c r="F249" s="70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03"/>
      <c r="B250" s="704"/>
      <c r="C250" s="704"/>
      <c r="D250" s="704"/>
      <c r="E250" s="704"/>
      <c r="F250" s="70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03"/>
      <c r="B251" s="704"/>
      <c r="C251" s="704"/>
      <c r="D251" s="704"/>
      <c r="E251" s="704"/>
      <c r="F251" s="70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03"/>
      <c r="B252" s="704"/>
      <c r="C252" s="704"/>
      <c r="D252" s="704"/>
      <c r="E252" s="704"/>
      <c r="F252" s="70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3"/>
      <c r="B253" s="704"/>
      <c r="C253" s="704"/>
      <c r="D253" s="704"/>
      <c r="E253" s="704"/>
      <c r="F253" s="705"/>
      <c r="G253" s="388" t="s">
        <v>398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399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hidden="1" customHeight="1" x14ac:dyDescent="0.15">
      <c r="A254" s="703"/>
      <c r="B254" s="704"/>
      <c r="C254" s="704"/>
      <c r="D254" s="704"/>
      <c r="E254" s="704"/>
      <c r="F254" s="705"/>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hidden="1" customHeight="1" x14ac:dyDescent="0.15">
      <c r="A255" s="703"/>
      <c r="B255" s="704"/>
      <c r="C255" s="704"/>
      <c r="D255" s="704"/>
      <c r="E255" s="704"/>
      <c r="F255" s="70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hidden="1" customHeight="1" x14ac:dyDescent="0.15">
      <c r="A256" s="703"/>
      <c r="B256" s="704"/>
      <c r="C256" s="704"/>
      <c r="D256" s="704"/>
      <c r="E256" s="704"/>
      <c r="F256" s="70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03"/>
      <c r="B257" s="704"/>
      <c r="C257" s="704"/>
      <c r="D257" s="704"/>
      <c r="E257" s="704"/>
      <c r="F257" s="70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03"/>
      <c r="B258" s="704"/>
      <c r="C258" s="704"/>
      <c r="D258" s="704"/>
      <c r="E258" s="704"/>
      <c r="F258" s="70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03"/>
      <c r="B259" s="704"/>
      <c r="C259" s="704"/>
      <c r="D259" s="704"/>
      <c r="E259" s="704"/>
      <c r="F259" s="70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03"/>
      <c r="B260" s="704"/>
      <c r="C260" s="704"/>
      <c r="D260" s="704"/>
      <c r="E260" s="704"/>
      <c r="F260" s="70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03"/>
      <c r="B261" s="704"/>
      <c r="C261" s="704"/>
      <c r="D261" s="704"/>
      <c r="E261" s="704"/>
      <c r="F261" s="70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03"/>
      <c r="B262" s="704"/>
      <c r="C262" s="704"/>
      <c r="D262" s="704"/>
      <c r="E262" s="704"/>
      <c r="F262" s="70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03"/>
      <c r="B263" s="704"/>
      <c r="C263" s="704"/>
      <c r="D263" s="704"/>
      <c r="E263" s="704"/>
      <c r="F263" s="70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03"/>
      <c r="B264" s="704"/>
      <c r="C264" s="704"/>
      <c r="D264" s="704"/>
      <c r="E264" s="704"/>
      <c r="F264" s="70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row r="275" hidden="1" x14ac:dyDescent="0.15"/>
    <row r="276" hidden="1" x14ac:dyDescent="0.15"/>
    <row r="277" hidden="1" x14ac:dyDescent="0.15"/>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3"/>
  <sheetViews>
    <sheetView view="pageLayout" zoomScale="80" zoomScaleNormal="75" zoomScalePageLayoutView="80" workbookViewId="0">
      <selection activeCell="I1330" sqref="I133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42" customHeight="1" x14ac:dyDescent="0.15">
      <c r="A4" s="112">
        <v>1</v>
      </c>
      <c r="B4" s="112">
        <v>1</v>
      </c>
      <c r="C4" s="117" t="s">
        <v>509</v>
      </c>
      <c r="D4" s="113"/>
      <c r="E4" s="113"/>
      <c r="F4" s="113"/>
      <c r="G4" s="113"/>
      <c r="H4" s="113"/>
      <c r="I4" s="113"/>
      <c r="J4" s="113"/>
      <c r="K4" s="113"/>
      <c r="L4" s="113"/>
      <c r="M4" s="117" t="s">
        <v>510</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10.8</v>
      </c>
      <c r="AL4" s="115"/>
      <c r="AM4" s="115"/>
      <c r="AN4" s="115"/>
      <c r="AO4" s="115"/>
      <c r="AP4" s="116"/>
      <c r="AQ4" s="117">
        <v>1</v>
      </c>
      <c r="AR4" s="113"/>
      <c r="AS4" s="113"/>
      <c r="AT4" s="113"/>
      <c r="AU4" s="114">
        <v>92.4</v>
      </c>
      <c r="AV4" s="115"/>
      <c r="AW4" s="115"/>
      <c r="AX4" s="116"/>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43.5" customHeight="1" x14ac:dyDescent="0.15">
      <c r="A37" s="112">
        <v>1</v>
      </c>
      <c r="B37" s="112">
        <v>1</v>
      </c>
      <c r="C37" s="117" t="s">
        <v>511</v>
      </c>
      <c r="D37" s="113"/>
      <c r="E37" s="113"/>
      <c r="F37" s="113"/>
      <c r="G37" s="113"/>
      <c r="H37" s="113"/>
      <c r="I37" s="113"/>
      <c r="J37" s="113"/>
      <c r="K37" s="113"/>
      <c r="L37" s="113"/>
      <c r="M37" s="117" t="s">
        <v>512</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8.3000000000000007</v>
      </c>
      <c r="AL37" s="115"/>
      <c r="AM37" s="115"/>
      <c r="AN37" s="115"/>
      <c r="AO37" s="115"/>
      <c r="AP37" s="116"/>
      <c r="AQ37" s="117">
        <v>2</v>
      </c>
      <c r="AR37" s="113"/>
      <c r="AS37" s="113"/>
      <c r="AT37" s="113"/>
      <c r="AU37" s="114">
        <v>77.599999999999994</v>
      </c>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41.25" customHeight="1" x14ac:dyDescent="0.15">
      <c r="A70" s="112">
        <v>1</v>
      </c>
      <c r="B70" s="112">
        <v>1</v>
      </c>
      <c r="C70" s="117" t="s">
        <v>514</v>
      </c>
      <c r="D70" s="113"/>
      <c r="E70" s="113"/>
      <c r="F70" s="113"/>
      <c r="G70" s="113"/>
      <c r="H70" s="113"/>
      <c r="I70" s="113"/>
      <c r="J70" s="113"/>
      <c r="K70" s="113"/>
      <c r="L70" s="113"/>
      <c r="M70" s="117" t="s">
        <v>513</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1</v>
      </c>
      <c r="AL70" s="115"/>
      <c r="AM70" s="115"/>
      <c r="AN70" s="115"/>
      <c r="AO70" s="115"/>
      <c r="AP70" s="116"/>
      <c r="AQ70" s="117" t="s">
        <v>518</v>
      </c>
      <c r="AR70" s="113"/>
      <c r="AS70" s="113"/>
      <c r="AT70" s="113"/>
      <c r="AU70" s="114" t="s">
        <v>519</v>
      </c>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x14ac:dyDescent="0.15"/>
    <row r="101" spans="1:50" hidden="1"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x14ac:dyDescent="0.15"/>
    <row r="134" spans="1:50" hidden="1"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402</v>
      </c>
      <c r="D135" s="118"/>
      <c r="E135" s="118"/>
      <c r="F135" s="118"/>
      <c r="G135" s="118"/>
      <c r="H135" s="118"/>
      <c r="I135" s="118"/>
      <c r="J135" s="118"/>
      <c r="K135" s="118"/>
      <c r="L135" s="118"/>
      <c r="M135" s="118" t="s">
        <v>403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404</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402</v>
      </c>
      <c r="D168" s="118"/>
      <c r="E168" s="118"/>
      <c r="F168" s="118"/>
      <c r="G168" s="118"/>
      <c r="H168" s="118"/>
      <c r="I168" s="118"/>
      <c r="J168" s="118"/>
      <c r="K168" s="118"/>
      <c r="L168" s="118"/>
      <c r="M168" s="118" t="s">
        <v>403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404</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402</v>
      </c>
      <c r="D201" s="118"/>
      <c r="E201" s="118"/>
      <c r="F201" s="118"/>
      <c r="G201" s="118"/>
      <c r="H201" s="118"/>
      <c r="I201" s="118"/>
      <c r="J201" s="118"/>
      <c r="K201" s="118"/>
      <c r="L201" s="118"/>
      <c r="M201" s="118" t="s">
        <v>403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404</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417</v>
      </c>
      <c r="D234" s="118"/>
      <c r="E234" s="118"/>
      <c r="F234" s="118"/>
      <c r="G234" s="118"/>
      <c r="H234" s="118"/>
      <c r="I234" s="118"/>
      <c r="J234" s="118"/>
      <c r="K234" s="118"/>
      <c r="L234" s="118"/>
      <c r="M234" s="118" t="s">
        <v>418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419</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402</v>
      </c>
      <c r="D267" s="118"/>
      <c r="E267" s="118"/>
      <c r="F267" s="118"/>
      <c r="G267" s="118"/>
      <c r="H267" s="118"/>
      <c r="I267" s="118"/>
      <c r="J267" s="118"/>
      <c r="K267" s="118"/>
      <c r="L267" s="118"/>
      <c r="M267" s="118" t="s">
        <v>403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404</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402</v>
      </c>
      <c r="D333" s="118"/>
      <c r="E333" s="118"/>
      <c r="F333" s="118"/>
      <c r="G333" s="118"/>
      <c r="H333" s="118"/>
      <c r="I333" s="118"/>
      <c r="J333" s="118"/>
      <c r="K333" s="118"/>
      <c r="L333" s="118"/>
      <c r="M333" s="118" t="s">
        <v>403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404</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402</v>
      </c>
      <c r="D399" s="118"/>
      <c r="E399" s="118"/>
      <c r="F399" s="118"/>
      <c r="G399" s="118"/>
      <c r="H399" s="118"/>
      <c r="I399" s="118"/>
      <c r="J399" s="118"/>
      <c r="K399" s="118"/>
      <c r="L399" s="118"/>
      <c r="M399" s="118" t="s">
        <v>403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404</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402</v>
      </c>
      <c r="D531" s="118"/>
      <c r="E531" s="118"/>
      <c r="F531" s="118"/>
      <c r="G531" s="118"/>
      <c r="H531" s="118"/>
      <c r="I531" s="118"/>
      <c r="J531" s="118"/>
      <c r="K531" s="118"/>
      <c r="L531" s="118"/>
      <c r="M531" s="118" t="s">
        <v>403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404</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402</v>
      </c>
      <c r="D597" s="118"/>
      <c r="E597" s="118"/>
      <c r="F597" s="118"/>
      <c r="G597" s="118"/>
      <c r="H597" s="118"/>
      <c r="I597" s="118"/>
      <c r="J597" s="118"/>
      <c r="K597" s="118"/>
      <c r="L597" s="118"/>
      <c r="M597" s="118" t="s">
        <v>403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404</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402</v>
      </c>
      <c r="D663" s="118"/>
      <c r="E663" s="118"/>
      <c r="F663" s="118"/>
      <c r="G663" s="118"/>
      <c r="H663" s="118"/>
      <c r="I663" s="118"/>
      <c r="J663" s="118"/>
      <c r="K663" s="118"/>
      <c r="L663" s="118"/>
      <c r="M663" s="118" t="s">
        <v>403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404</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402</v>
      </c>
      <c r="D696" s="118"/>
      <c r="E696" s="118"/>
      <c r="F696" s="118"/>
      <c r="G696" s="118"/>
      <c r="H696" s="118"/>
      <c r="I696" s="118"/>
      <c r="J696" s="118"/>
      <c r="K696" s="118"/>
      <c r="L696" s="118"/>
      <c r="M696" s="118" t="s">
        <v>403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404</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402</v>
      </c>
      <c r="D762" s="118"/>
      <c r="E762" s="118"/>
      <c r="F762" s="118"/>
      <c r="G762" s="118"/>
      <c r="H762" s="118"/>
      <c r="I762" s="118"/>
      <c r="J762" s="118"/>
      <c r="K762" s="118"/>
      <c r="L762" s="118"/>
      <c r="M762" s="118" t="s">
        <v>403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404</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402</v>
      </c>
      <c r="D861" s="118"/>
      <c r="E861" s="118"/>
      <c r="F861" s="118"/>
      <c r="G861" s="118"/>
      <c r="H861" s="118"/>
      <c r="I861" s="118"/>
      <c r="J861" s="118"/>
      <c r="K861" s="118"/>
      <c r="L861" s="118"/>
      <c r="M861" s="118" t="s">
        <v>403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404</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402</v>
      </c>
      <c r="D894" s="118"/>
      <c r="E894" s="118"/>
      <c r="F894" s="118"/>
      <c r="G894" s="118"/>
      <c r="H894" s="118"/>
      <c r="I894" s="118"/>
      <c r="J894" s="118"/>
      <c r="K894" s="118"/>
      <c r="L894" s="118"/>
      <c r="M894" s="118" t="s">
        <v>403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404</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442</v>
      </c>
      <c r="D1026" s="118"/>
      <c r="E1026" s="118"/>
      <c r="F1026" s="118"/>
      <c r="G1026" s="118"/>
      <c r="H1026" s="118"/>
      <c r="I1026" s="118"/>
      <c r="J1026" s="118"/>
      <c r="K1026" s="118"/>
      <c r="L1026" s="118"/>
      <c r="M1026" s="118" t="s">
        <v>443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444</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402</v>
      </c>
      <c r="D1092" s="118"/>
      <c r="E1092" s="118"/>
      <c r="F1092" s="118"/>
      <c r="G1092" s="118"/>
      <c r="H1092" s="118"/>
      <c r="I1092" s="118"/>
      <c r="J1092" s="118"/>
      <c r="K1092" s="118"/>
      <c r="L1092" s="118"/>
      <c r="M1092" s="118" t="s">
        <v>403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404</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402</v>
      </c>
      <c r="D1158" s="118"/>
      <c r="E1158" s="118"/>
      <c r="F1158" s="118"/>
      <c r="G1158" s="118"/>
      <c r="H1158" s="118"/>
      <c r="I1158" s="118"/>
      <c r="J1158" s="118"/>
      <c r="K1158" s="118"/>
      <c r="L1158" s="118"/>
      <c r="M1158" s="118" t="s">
        <v>403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404</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row r="1321" spans="1:50" hidden="1" x14ac:dyDescent="0.15"/>
    <row r="1322" spans="1:50" hidden="1" x14ac:dyDescent="0.15"/>
    <row r="1323" spans="1:50" hidden="1" x14ac:dyDescent="0.15"/>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2015-06-15T06:33:34Z</cp:lastPrinted>
  <dcterms:created xsi:type="dcterms:W3CDTF">2012-03-13T00:50:25Z</dcterms:created>
  <dcterms:modified xsi:type="dcterms:W3CDTF">2015-06-15T06:33:37Z</dcterms:modified>
</cp:coreProperties>
</file>