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1">入力規則等!$A$1:$N$39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T83" i="3" l="1"/>
  <c r="AO83" i="3"/>
  <c r="AO68" i="3"/>
  <c r="AU236" i="3" l="1"/>
  <c r="AD19"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<sst xmlns="http://schemas.openxmlformats.org/spreadsheetml/2006/main" count="1312" uniqueCount="524">
  <si>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</si>
  <si>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</si>
  <si>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</si>
  <si>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</si>
  <si>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</si>
  <si>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</si>
  <si>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</si>
  <si>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</si>
  <si>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</si>
  <si>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</si>
  <si>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</si>
  <si>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</si>
  <si>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</si>
  <si>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</si>
  <si>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</si>
  <si>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</si>
  <si>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</si>
  <si>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</si>
  <si>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</si>
  <si>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</si>
  <si>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</si>
  <si>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</si>
  <si>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</si>
  <si>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</si>
  <si>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</si>
  <si>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</si>
  <si>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</si>
  <si>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</si>
  <si>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</si>
  <si>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</si>
  <si>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</si>
  <si>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</si>
  <si>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</si>
  <si>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</si>
  <si>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</si>
  <si>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</si>
  <si>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</si>
  <si>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</si>
  <si>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</si>
  <si>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</si>
  <si>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</si>
  <si>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</si>
  <si>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</si>
  <si>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</si>
  <si>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</si>
  <si>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</si>
  <si>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</si>
  <si>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</si>
  <si>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</si>
  <si>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</si>
  <si>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</si>
  <si>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</si>
  <si>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</si>
  <si>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</si>
  <si>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</si>
  <si>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</si>
  <si>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</si>
  <si>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</si>
  <si>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</si>
  <si>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</si>
  <si>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</si>
  <si>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</si>
  <si>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</si>
  <si>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</si>
  <si>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</si>
  <si>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</si>
  <si>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</si>
  <si>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</si>
  <si>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</si>
  <si>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</si>
  <si>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</si>
  <si>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</si>
  <si>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</si>
  <si>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</si>
  <si>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</si>
  <si>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</si>
  <si>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</si>
  <si>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</si>
  <si>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</si>
  <si>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</si>
  <si>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</si>
  <si>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</si>
  <si>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</si>
  <si>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</si>
  <si>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</si>
  <si>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</si>
  <si>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</si>
  <si>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</si>
  <si>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</si>
  <si>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</si>
  <si>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</si>
  <si>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</si>
  <si>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</si>
  <si>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</si>
  <si>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</si>
  <si>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</si>
  <si>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</si>
  <si>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</si>
  <si>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</si>
  <si>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</si>
  <si>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</si>
  <si>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</si>
  <si>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</si>
  <si>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</si>
  <si>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</si>
  <si>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</si>
  <si>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</si>
  <si>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</si>
  <si>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</si>
  <si>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</si>
  <si>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</si>
  <si>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</si>
  <si>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</si>
  <si>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</si>
  <si>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</si>
  <si>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</si>
  <si>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</si>
  <si>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</si>
  <si>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</si>
  <si>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</si>
  <si>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</si>
  <si>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</si>
  <si>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</si>
  <si>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</si>
  <si>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</si>
  <si>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</si>
  <si>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</si>
  <si>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</si>
  <si>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</si>
  <si>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</si>
  <si>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</si>
  <si>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</si>
  <si>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</si>
  <si>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</si>
  <si>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</si>
  <si>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</si>
  <si>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</si>
  <si>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</si>
  <si>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</si>
  <si>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</si>
  <si>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</si>
  <si>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</si>
  <si>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</si>
  <si>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</si>
  <si>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</si>
  <si>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</si>
  <si>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</si>
  <si>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</si>
  <si>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</si>
  <si>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</si>
  <si>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</si>
  <si>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</si>
  <si>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</si>
  <si>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</si>
  <si>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</si>
  <si>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</si>
  <si>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</si>
  <si>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</si>
  <si>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</si>
  <si>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</si>
  <si>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</si>
  <si>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</si>
  <si>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</si>
  <si>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</si>
  <si>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</si>
  <si>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</si>
  <si>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</si>
  <si>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</si>
  <si>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</si>
  <si>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</si>
  <si>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</si>
  <si>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</si>
  <si>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</si>
  <si>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</si>
  <si>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</si>
  <si>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</si>
  <si>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</si>
  <si>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</si>
  <si>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</si>
  <si>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</si>
  <si>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</si>
  <si>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</si>
  <si>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</si>
  <si>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</si>
  <si>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</si>
  <si>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</si>
  <si>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</si>
  <si>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</si>
  <si>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</si>
  <si>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</si>
  <si>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</si>
  <si>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</si>
  <si>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</si>
  <si>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</si>
  <si>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</si>
  <si>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</si>
  <si>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</si>
  <si>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</si>
  <si>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</si>
  <si>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</si>
  <si>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</si>
  <si>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</si>
  <si>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</si>
  <si>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</si>
  <si>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</si>
  <si>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</si>
  <si>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</si>
  <si>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</si>
  <si>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</si>
  <si>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</si>
  <si>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</si>
  <si>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</si>
  <si>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</si>
  <si>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</si>
  <si>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</si>
  <si>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</si>
  <si>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</si>
  <si>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</si>
  <si>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</si>
  <si>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</si>
  <si>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</si>
  <si>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</si>
  <si>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</si>
  <si>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</si>
  <si>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</si>
  <si>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</si>
  <si>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</si>
  <si>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</si>
  <si>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</si>
  <si>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</si>
  <si>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</si>
  <si>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</si>
  <si>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</si>
  <si>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</si>
  <si>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</si>
  <si>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</si>
  <si>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</si>
  <si>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</si>
  <si>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</si>
  <si>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</si>
  <si>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</si>
  <si>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</si>
  <si>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</si>
  <si>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</si>
  <si>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</si>
  <si>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</si>
  <si>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</si>
  <si>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</si>
  <si>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</si>
  <si>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</si>
  <si>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</si>
  <si>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</si>
  <si>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</si>
  <si>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</si>
  <si>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</si>
  <si>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</si>
  <si>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</si>
  <si>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</si>
  <si>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</si>
  <si>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</si>
  <si>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</si>
  <si>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</si>
  <si>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</si>
  <si>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</si>
  <si>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</si>
  <si>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</si>
  <si>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</si>
  <si>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</si>
  <si>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</si>
  <si>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</si>
  <si>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</si>
  <si>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</si>
  <si>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</si>
  <si>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</si>
  <si>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</si>
  <si>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</si>
  <si>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</si>
  <si>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</si>
  <si>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</si>
  <si>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</si>
  <si>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</si>
  <si>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</si>
  <si>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</si>
  <si>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</si>
  <si>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</si>
  <si>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</si>
  <si>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</si>
  <si>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</si>
  <si>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</si>
  <si>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</si>
  <si>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</si>
  <si>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</si>
  <si>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</si>
  <si>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</si>
  <si>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</si>
  <si>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</si>
  <si>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</si>
  <si>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</si>
  <si>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</si>
  <si>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</si>
  <si>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</si>
  <si>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</si>
  <si>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</si>
  <si>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</si>
  <si>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</si>
  <si>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</si>
  <si>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</si>
  <si>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</si>
  <si>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</si>
  <si>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</si>
  <si>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</si>
  <si>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</si>
  <si>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</si>
  <si>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</si>
  <si>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</si>
  <si>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</si>
  <si>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</si>
  <si>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</si>
  <si>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</si>
  <si>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</si>
  <si>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</si>
  <si>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</si>
  <si>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</si>
  <si>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</si>
  <si>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</si>
  <si>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</si>
  <si>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</si>
  <si>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</si>
  <si>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</si>
  <si>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</si>
  <si>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</si>
  <si>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</si>
  <si>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</si>
  <si>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</si>
  <si>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</si>
  <si>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</si>
  <si>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</si>
  <si>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</si>
  <si>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</si>
  <si>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</si>
  <si>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</si>
  <si>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</si>
  <si>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</si>
  <si>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</si>
  <si>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</si>
  <si>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</si>
  <si>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</si>
  <si>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</si>
  <si>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</si>
  <si>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</si>
  <si>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</si>
  <si>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</si>
  <si>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</si>
  <si>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</si>
  <si>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</si>
  <si>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</si>
  <si>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</si>
  <si>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</si>
  <si>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</si>
  <si>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</si>
  <si>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</si>
  <si>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</si>
  <si>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</si>
  <si>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</si>
  <si>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</si>
  <si>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</si>
  <si>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</si>
  <si>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</si>
  <si>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</si>
  <si>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</si>
  <si>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</si>
  <si>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</si>
  <si>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</si>
  <si>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</si>
  <si>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</si>
  <si>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</si>
  <si>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</si>
  <si>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</si>
  <si>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</si>
  <si>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</si>
  <si>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</si>
  <si>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</si>
  <si>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</si>
  <si>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</si>
  <si>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</si>
  <si>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</si>
  <si>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</si>
  <si>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</si>
  <si>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</si>
  <si>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</si>
  <si>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</si>
  <si>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</si>
  <si>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</si>
  <si>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</si>
  <si>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</si>
  <si>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</si>
  <si>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</si>
  <si>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</si>
  <si>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</si>
  <si>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</si>
  <si>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</si>
  <si>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</si>
  <si>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</si>
  <si>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</si>
  <si>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</si>
  <si>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</si>
  <si>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</si>
  <si>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</si>
  <si>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</si>
  <si>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</si>
  <si>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</si>
  <si>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</si>
  <si>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</si>
  <si>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</si>
  <si>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</si>
  <si>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</si>
  <si>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</si>
  <si>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</si>
  <si>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</si>
  <si>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</si>
  <si>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</si>
  <si>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</si>
  <si>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</si>
  <si>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</si>
  <si>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</si>
  <si>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</si>
  <si>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</si>
  <si>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</si>
  <si>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</si>
  <si>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</si>
  <si>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</si>
  <si>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</si>
  <si>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</si>
  <si>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</si>
  <si>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</si>
  <si>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</si>
  <si>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</si>
  <si>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</si>
  <si>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</si>
  <si>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</si>
  <si>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</si>
  <si>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</si>
  <si>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</si>
  <si>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</si>
  <si>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</si>
  <si>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</si>
  <si>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</si>
  <si>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</si>
  <si>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</si>
  <si>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</si>
  <si>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</si>
  <si>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</si>
  <si>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</si>
  <si>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</si>
  <si>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</si>
  <si>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</si>
  <si>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</si>
  <si>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</si>
  <si>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</si>
  <si>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</si>
  <si>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</si>
  <si>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</si>
  <si>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</si>
  <si>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</si>
  <si>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</si>
  <si>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</si>
  <si>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</si>
  <si>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</si>
  <si>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</si>
  <si>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</si>
  <si>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総合環境政策局</t>
    <phoneticPr fontId="5"/>
  </si>
  <si>
    <t>終了予定なし</t>
    <phoneticPr fontId="5"/>
  </si>
  <si>
    <t>環境計画課</t>
    <phoneticPr fontId="5"/>
  </si>
  <si>
    <t>計画官  小堀 幸一</t>
    <phoneticPr fontId="5"/>
  </si>
  <si>
    <t>9　環境政策の基盤整備
9-1　環境基本計画の効果的実施</t>
    <phoneticPr fontId="5"/>
  </si>
  <si>
    <t>環境基本法第15条</t>
    <phoneticPr fontId="5"/>
  </si>
  <si>
    <t>環境基本計画（第四次：平成24年4月27日閣議決定）</t>
    <phoneticPr fontId="5"/>
  </si>
  <si>
    <t>○</t>
  </si>
  <si>
    <t>―</t>
  </si>
  <si>
    <t>-</t>
    <phoneticPr fontId="5"/>
  </si>
  <si>
    <t>-</t>
    <phoneticPr fontId="5"/>
  </si>
  <si>
    <t>グッドライフアワードへの応募促進のための周知・広報の件数</t>
    <phoneticPr fontId="5"/>
  </si>
  <si>
    <t>件</t>
    <rPh sb="0" eb="1">
      <t>ケン</t>
    </rPh>
    <phoneticPr fontId="5"/>
  </si>
  <si>
    <t>新25-031</t>
    <phoneticPr fontId="5"/>
  </si>
  <si>
    <t>新26-034</t>
    <phoneticPr fontId="5"/>
  </si>
  <si>
    <t>－</t>
    <phoneticPr fontId="5"/>
  </si>
  <si>
    <t>－</t>
    <phoneticPr fontId="5"/>
  </si>
  <si>
    <t>A.株式会社電通</t>
    <phoneticPr fontId="5"/>
  </si>
  <si>
    <t>株式会社電通</t>
    <phoneticPr fontId="5"/>
  </si>
  <si>
    <t>平成26年度「低炭素・循環・自然共生」を達成する持続可能な社会の実現に向けたライフスタイル検討・実証等事業に係る業務</t>
    <phoneticPr fontId="5"/>
  </si>
  <si>
    <t>株式会社オールアバウト</t>
    <phoneticPr fontId="5"/>
  </si>
  <si>
    <t>グッドライフアワードのホームページの運用</t>
    <phoneticPr fontId="5"/>
  </si>
  <si>
    <t>環境保全調査費</t>
    <phoneticPr fontId="5"/>
  </si>
  <si>
    <t>‐</t>
  </si>
  <si>
    <t>前年度に実施したグッドライフアワードを引き続き実施し、それを踏まえて更なる取組を実施するため、低コストで効果的に事業を実施することが可能となる。</t>
    <phoneticPr fontId="5"/>
  </si>
  <si>
    <t>環境基本計画が掲げる「低炭素・循環・自然共生」を統合的に達成する持続可能な社会の実現という目標の達成のためには、国自らが早急に取組を実施し、その情報を広く国民に発信する必要がある。</t>
    <phoneticPr fontId="5"/>
  </si>
  <si>
    <t>環境基本計画が掲げる「低炭素・循環・自然共生」を統合的に達成する持続可能な社会の実現という目標の達成のため、必要かつ適切な事業であり、優先度が高い。</t>
    <rPh sb="54" eb="56">
      <t>ヒツヨウ</t>
    </rPh>
    <rPh sb="58" eb="60">
      <t>テキセツ</t>
    </rPh>
    <rPh sb="61" eb="63">
      <t>ジギョウ</t>
    </rPh>
    <rPh sb="67" eb="70">
      <t>ユウセンド</t>
    </rPh>
    <rPh sb="71" eb="72">
      <t>タカ</t>
    </rPh>
    <phoneticPr fontId="5"/>
  </si>
  <si>
    <t>ほぼ見込みどおりの活動実績である。</t>
    <rPh sb="2" eb="4">
      <t>ミコ</t>
    </rPh>
    <rPh sb="9" eb="11">
      <t>カツドウ</t>
    </rPh>
    <rPh sb="11" eb="13">
      <t>ジッセキ</t>
    </rPh>
    <phoneticPr fontId="5"/>
  </si>
  <si>
    <t>総合評価落札方式による一般競争入札を実施することにより競争性は確保されている。</t>
    <rPh sb="15" eb="17">
      <t>ニュウサツ</t>
    </rPh>
    <phoneticPr fontId="5"/>
  </si>
  <si>
    <t>総合評価落札方式による一般競争入札を実施し、専門的な業務内容を担保した上で、競争性を確保するとともに、予算の執行を効率化する。</t>
    <rPh sb="15" eb="17">
      <t>ニュウサツ</t>
    </rPh>
    <phoneticPr fontId="5"/>
  </si>
  <si>
    <t>総合評価落札方式による一般競争入札を引き続き実施することにより、専門的な業務内容を担保した上で、競争性を確保するとともに、予算の執行を効率化する。</t>
    <rPh sb="15" eb="17">
      <t>ニュウサツ</t>
    </rPh>
    <phoneticPr fontId="5"/>
  </si>
  <si>
    <t>環境基本計画に示す持続可能な社会の実現を目指し、「環境や社会に良い暮らし」やこれを支える取組を募集・表彰する「グッドライフアワード」（平成25年度から実施）を引き続き実施するとともに、ホームページ等を通じて、情報を広く社会に発信する。
また、「低炭素・循環・自然共生」を統合的に達成する持続可能な社会の実現に向けたライフスタイルの実証・検証等のため、グッドライフアワードの受賞取組の現地に赴き、取組状況についての調査を行うとともに、ホームページ等を通じて、情報を広く社会に発信する。</t>
    <phoneticPr fontId="5"/>
  </si>
  <si>
    <t>環境基本計画に示す持続可能な社会の実現のため、国民一人一人が現在のライフスタイルを見つめ直すきっかけを作ることができる。</t>
    <rPh sb="0" eb="2">
      <t>カンキョウ</t>
    </rPh>
    <rPh sb="2" eb="4">
      <t>キホン</t>
    </rPh>
    <rPh sb="4" eb="6">
      <t>ケイカク</t>
    </rPh>
    <rPh sb="7" eb="8">
      <t>シメ</t>
    </rPh>
    <rPh sb="9" eb="11">
      <t>ジゾク</t>
    </rPh>
    <rPh sb="11" eb="13">
      <t>カノウ</t>
    </rPh>
    <rPh sb="14" eb="16">
      <t>シャカイ</t>
    </rPh>
    <rPh sb="17" eb="19">
      <t>ジツゲン</t>
    </rPh>
    <rPh sb="23" eb="25">
      <t>コクミン</t>
    </rPh>
    <phoneticPr fontId="5"/>
  </si>
  <si>
    <t>表彰した取組等について、ホームページやフェイスブックで閲覧されている。</t>
    <rPh sb="0" eb="2">
      <t>ヒョウショウ</t>
    </rPh>
    <rPh sb="4" eb="6">
      <t>トリクミ</t>
    </rPh>
    <rPh sb="6" eb="7">
      <t>トウ</t>
    </rPh>
    <rPh sb="27" eb="29">
      <t>エツラン</t>
    </rPh>
    <phoneticPr fontId="5"/>
  </si>
  <si>
    <t>　千円/件</t>
    <rPh sb="1" eb="3">
      <t>センエン</t>
    </rPh>
    <rPh sb="4" eb="5">
      <t>ケン</t>
    </rPh>
    <phoneticPr fontId="5"/>
  </si>
  <si>
    <t>20,000/564</t>
    <phoneticPr fontId="5"/>
  </si>
  <si>
    <t>20,800/550</t>
    <phoneticPr fontId="5"/>
  </si>
  <si>
    <t>持続可能な社会のためのグッドライフ総合推進事業</t>
    <rPh sb="0" eb="2">
      <t>ジゾク</t>
    </rPh>
    <rPh sb="2" eb="4">
      <t>カノウ</t>
    </rPh>
    <rPh sb="5" eb="7">
      <t>シャカイ</t>
    </rPh>
    <rPh sb="17" eb="19">
      <t>ソウゴウ</t>
    </rPh>
    <rPh sb="19" eb="21">
      <t>スイシン</t>
    </rPh>
    <rPh sb="21" eb="23">
      <t>ジギョウ</t>
    </rPh>
    <phoneticPr fontId="5"/>
  </si>
  <si>
    <t>千円/件</t>
    <phoneticPr fontId="5"/>
  </si>
  <si>
    <t>B.</t>
    <phoneticPr fontId="5"/>
  </si>
  <si>
    <t>-</t>
    <phoneticPr fontId="5"/>
  </si>
  <si>
    <t>-</t>
    <phoneticPr fontId="5"/>
  </si>
  <si>
    <t>過去に実施した同事業の経験・成果を踏まえ、コスト削減や効率化に向けた工夫を検討・実施した。</t>
    <rPh sb="0" eb="2">
      <t>カコ</t>
    </rPh>
    <rPh sb="3" eb="5">
      <t>ジッシ</t>
    </rPh>
    <rPh sb="7" eb="8">
      <t>ドウ</t>
    </rPh>
    <rPh sb="8" eb="10">
      <t>ジギョウ</t>
    </rPh>
    <rPh sb="11" eb="13">
      <t>ケイケン</t>
    </rPh>
    <rPh sb="14" eb="16">
      <t>セイカ</t>
    </rPh>
    <rPh sb="17" eb="18">
      <t>フ</t>
    </rPh>
    <rPh sb="24" eb="26">
      <t>サクゲン</t>
    </rPh>
    <rPh sb="27" eb="30">
      <t>コウリツカ</t>
    </rPh>
    <rPh sb="31" eb="32">
      <t>ム</t>
    </rPh>
    <rPh sb="34" eb="36">
      <t>クフウ</t>
    </rPh>
    <rPh sb="37" eb="39">
      <t>ケントウ</t>
    </rPh>
    <rPh sb="40" eb="42">
      <t>ジッシ</t>
    </rPh>
    <phoneticPr fontId="5"/>
  </si>
  <si>
    <t>環境基本計画が目標として掲げる「低炭素・循環・自然共生」を統合的に達成する持続可能な社会の実現に向けた取組を更に加速化するため、各地域で実践されている持続可能な社会を目指した取組を募集・表彰し、優秀な取組を広く社会に発信していくことで、持続可能な社会の実現に向けた新たなライフスタイルの構築及びその波及を目指す。</t>
    <phoneticPr fontId="5"/>
  </si>
  <si>
    <t>執行額／グッドライフアワードへの応募促進のための周知・広報の件数　　　　　　　　</t>
    <phoneticPr fontId="5"/>
  </si>
  <si>
    <t>-</t>
    <phoneticPr fontId="5"/>
  </si>
  <si>
    <t>少額随意契約</t>
    <rPh sb="0" eb="2">
      <t>ショウガク</t>
    </rPh>
    <phoneticPr fontId="5"/>
  </si>
  <si>
    <t>費目・使途は、事業目的である持続可能な社会の実現に向けた新たなライフスタイルの構築・波及に即し、真に必要なものに限定されている。</t>
    <rPh sb="0" eb="2">
      <t>ヒモク</t>
    </rPh>
    <rPh sb="3" eb="5">
      <t>シト</t>
    </rPh>
    <rPh sb="7" eb="9">
      <t>ジギョウ</t>
    </rPh>
    <rPh sb="9" eb="11">
      <t>モクテキ</t>
    </rPh>
    <rPh sb="45" eb="46">
      <t>ソク</t>
    </rPh>
    <rPh sb="48" eb="49">
      <t>シン</t>
    </rPh>
    <rPh sb="50" eb="52">
      <t>ヒツヨウ</t>
    </rPh>
    <rPh sb="56" eb="58">
      <t>ゲンテイ</t>
    </rPh>
    <phoneticPr fontId="5"/>
  </si>
  <si>
    <t>グッドライフアワードへの応募促進のための周知・広報の件数に係る単位当たりコストとして妥当な水準である。</t>
    <rPh sb="12" eb="14">
      <t>オウボ</t>
    </rPh>
    <rPh sb="14" eb="16">
      <t>ソクシン</t>
    </rPh>
    <rPh sb="20" eb="22">
      <t>シュウチ</t>
    </rPh>
    <rPh sb="23" eb="25">
      <t>コウホウ</t>
    </rPh>
    <rPh sb="26" eb="28">
      <t>ケンスウ</t>
    </rPh>
    <rPh sb="29" eb="30">
      <t>カカワ</t>
    </rPh>
    <rPh sb="31" eb="33">
      <t>タンイ</t>
    </rPh>
    <rPh sb="33" eb="34">
      <t>ア</t>
    </rPh>
    <rPh sb="42" eb="44">
      <t>ダトウ</t>
    </rPh>
    <rPh sb="45" eb="47">
      <t>スイジュン</t>
    </rPh>
    <phoneticPr fontId="5"/>
  </si>
  <si>
    <t>平成26年度から、環境省平成26年度行政事業レビューシート事業番号299「持続可能な社会実現のためのトップダウン型政策形成事業」において実施した「グッドライフアワード」を継承し、グッドライフアワードの実施に加え、その結果を踏まえて、新たに「低炭素・循環・自然共生」を統合的に達成する持続可能な社会の実現に向けたライフスタイルの実証・検証等を行っている。
グッドライフアワードのホームページは平成26年11月に環境省のウェブサイト内に新たに作成した。そのため、平成26年度の実績は５か月分の実績であるので、平成27年度の目標値は、平成26年度の実績値に12/5を乗じた値を基に算出している。</t>
    <rPh sb="17" eb="18">
      <t>ド</t>
    </rPh>
    <rPh sb="195" eb="197">
      <t>ヘイセイ</t>
    </rPh>
    <rPh sb="199" eb="200">
      <t>ネン</t>
    </rPh>
    <rPh sb="216" eb="217">
      <t>アラ</t>
    </rPh>
    <rPh sb="256" eb="258">
      <t>ネンド</t>
    </rPh>
    <rPh sb="259" eb="262">
      <t>モクヒョウチ</t>
    </rPh>
    <rPh sb="264" eb="266">
      <t>ヘイセイ</t>
    </rPh>
    <rPh sb="268" eb="270">
      <t>ネンド</t>
    </rPh>
    <rPh sb="271" eb="274">
      <t>ジッセキチ</t>
    </rPh>
    <rPh sb="280" eb="281">
      <t>ジョウ</t>
    </rPh>
    <rPh sb="283" eb="284">
      <t>アタイ</t>
    </rPh>
    <rPh sb="285" eb="286">
      <t>モト</t>
    </rPh>
    <rPh sb="287" eb="289">
      <t>サンシュツ</t>
    </rPh>
    <phoneticPr fontId="5"/>
  </si>
  <si>
    <t>グッドライフアワードのホームページの閲覧件数</t>
    <phoneticPr fontId="5"/>
  </si>
  <si>
    <t>成果実績は成果目標に見合ったものとなっている。</t>
    <rPh sb="0" eb="2">
      <t>セイカ</t>
    </rPh>
    <rPh sb="2" eb="4">
      <t>ジッセキ</t>
    </rPh>
    <rPh sb="5" eb="7">
      <t>セイカ</t>
    </rPh>
    <rPh sb="7" eb="9">
      <t>モクヒョウ</t>
    </rPh>
    <rPh sb="10" eb="12">
      <t>ミア</t>
    </rPh>
    <phoneticPr fontId="5"/>
  </si>
  <si>
    <t>グッドライフアワードのホームページの閲覧件数について毎年度、対前年度比５％増を達成する（26年度は5ヶ月間）</t>
    <rPh sb="46" eb="48">
      <t>ネンド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</si>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</sst>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Border="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57150</xdr:colOff>
      <xdr:row>148</xdr:row>
      <xdr:rowOff>133350</xdr:rowOff>
    </xdr:from>
    <xdr:to>
      <xdr:col>26</xdr:col>
      <xdr:colOff>133350</xdr:colOff>
      <xdr:row>151</xdr:row>
      <xdr:rowOff>161925</xdr:rowOff>
    </xdr:to>
    <xdr:sp macro="" textlink="">
      <xdr:nvSpPr>
        <xdr:cNvPr id="57" name="大かっこ 56"/>
        <xdr:cNvSpPr/>
      </xdr:nvSpPr>
      <xdr:spPr>
        <a:xfrm>
          <a:off x="2057400" y="33842325"/>
          <a:ext cx="3276600" cy="1085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環境基本計画に示す持続可能な社会の実現を目指し、グッドライフアワードの実施、</a:t>
          </a:r>
          <a:r>
            <a:rPr lang="ja-JP" altLang="ja-JP" sz="1100">
              <a:solidFill>
                <a:schemeClr val="tx1"/>
              </a:solidFill>
              <a:effectLst/>
              <a:latin typeface="+mn-lt"/>
              <a:ea typeface="+mn-ea"/>
              <a:cs typeface="+mn-cs"/>
            </a:rPr>
            <a:t>グッドライフアワードの</a:t>
          </a:r>
          <a:r>
            <a:rPr lang="ja-JP" altLang="en-US"/>
            <a:t>受賞取組の現地調査、それらの情報発信等を実施。</a:t>
          </a:r>
        </a:p>
      </xdr:txBody>
    </xdr:sp>
    <xdr:clientData/>
  </xdr:twoCellAnchor>
  <xdr:twoCellAnchor>
    <xdr:from>
      <xdr:col>23</xdr:col>
      <xdr:colOff>9525</xdr:colOff>
      <xdr:row>139</xdr:row>
      <xdr:rowOff>333375</xdr:rowOff>
    </xdr:from>
    <xdr:to>
      <xdr:col>32</xdr:col>
      <xdr:colOff>7104</xdr:colOff>
      <xdr:row>141</xdr:row>
      <xdr:rowOff>180976</xdr:rowOff>
    </xdr:to>
    <xdr:sp macro="" textlink="">
      <xdr:nvSpPr>
        <xdr:cNvPr id="58" name="テキスト ボックス 57"/>
        <xdr:cNvSpPr txBox="1"/>
      </xdr:nvSpPr>
      <xdr:spPr>
        <a:xfrm>
          <a:off x="4610100" y="31194375"/>
          <a:ext cx="1797804" cy="552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20.0</a:t>
          </a:r>
          <a:r>
            <a:rPr kumimoji="1" lang="ja-JP" altLang="en-US" sz="1100">
              <a:solidFill>
                <a:sysClr val="windowText" lastClr="000000"/>
              </a:solidFill>
              <a:latin typeface="+mn-ea"/>
              <a:ea typeface="+mn-ea"/>
            </a:rPr>
            <a:t>百万円</a:t>
          </a:r>
        </a:p>
      </xdr:txBody>
    </xdr:sp>
    <xdr:clientData/>
  </xdr:twoCellAnchor>
  <xdr:twoCellAnchor>
    <xdr:from>
      <xdr:col>22</xdr:col>
      <xdr:colOff>19050</xdr:colOff>
      <xdr:row>141</xdr:row>
      <xdr:rowOff>215936</xdr:rowOff>
    </xdr:from>
    <xdr:to>
      <xdr:col>32</xdr:col>
      <xdr:colOff>180976</xdr:colOff>
      <xdr:row>142</xdr:row>
      <xdr:rowOff>314325</xdr:rowOff>
    </xdr:to>
    <xdr:sp macro="" textlink="">
      <xdr:nvSpPr>
        <xdr:cNvPr id="59" name="大かっこ 58"/>
        <xdr:cNvSpPr/>
      </xdr:nvSpPr>
      <xdr:spPr>
        <a:xfrm>
          <a:off x="4419600" y="31781786"/>
          <a:ext cx="2162176" cy="450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13</xdr:col>
      <xdr:colOff>143436</xdr:colOff>
      <xdr:row>145</xdr:row>
      <xdr:rowOff>312051</xdr:rowOff>
    </xdr:from>
    <xdr:to>
      <xdr:col>23</xdr:col>
      <xdr:colOff>66114</xdr:colOff>
      <xdr:row>146</xdr:row>
      <xdr:rowOff>229241</xdr:rowOff>
    </xdr:to>
    <xdr:sp macro="" textlink="">
      <xdr:nvSpPr>
        <xdr:cNvPr id="60" name="テキスト ボックス 59"/>
        <xdr:cNvSpPr txBox="1"/>
      </xdr:nvSpPr>
      <xdr:spPr>
        <a:xfrm>
          <a:off x="2743761" y="32506551"/>
          <a:ext cx="1922928" cy="2696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a:t>
          </a:r>
          <a:r>
            <a:rPr lang="ja-JP" altLang="en-US" sz="1100" b="0" i="0" u="none" strike="noStrike" baseline="0" smtClean="0">
              <a:solidFill>
                <a:schemeClr val="dk1"/>
              </a:solidFill>
              <a:latin typeface="+mn-lt"/>
              <a:ea typeface="+mn-ea"/>
              <a:cs typeface="+mn-cs"/>
            </a:rPr>
            <a:t>入札</a:t>
          </a:r>
          <a:r>
            <a:rPr kumimoji="1" lang="ja-JP" altLang="en-US" sz="1100"/>
            <a:t>・請負</a:t>
          </a:r>
          <a:r>
            <a:rPr kumimoji="1" lang="en-US" altLang="ja-JP" sz="1100"/>
            <a:t>】</a:t>
          </a:r>
          <a:endParaRPr kumimoji="1" lang="ja-JP" altLang="en-US" sz="1100"/>
        </a:p>
      </xdr:txBody>
    </xdr:sp>
    <xdr:clientData/>
  </xdr:twoCellAnchor>
  <xdr:twoCellAnchor>
    <xdr:from>
      <xdr:col>12</xdr:col>
      <xdr:colOff>105336</xdr:colOff>
      <xdr:row>146</xdr:row>
      <xdr:rowOff>229501</xdr:rowOff>
    </xdr:from>
    <xdr:to>
      <xdr:col>24</xdr:col>
      <xdr:colOff>71998</xdr:colOff>
      <xdr:row>148</xdr:row>
      <xdr:rowOff>85725</xdr:rowOff>
    </xdr:to>
    <xdr:sp macro="" textlink="">
      <xdr:nvSpPr>
        <xdr:cNvPr id="61" name="テキスト ボックス 60"/>
        <xdr:cNvSpPr txBox="1"/>
      </xdr:nvSpPr>
      <xdr:spPr>
        <a:xfrm>
          <a:off x="2505636" y="32776426"/>
          <a:ext cx="2366962" cy="5610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Ａ．株式会社電通</a:t>
          </a:r>
          <a:endParaRPr kumimoji="1" lang="en-US" altLang="ja-JP" sz="1100"/>
        </a:p>
        <a:p>
          <a:pPr algn="ctr"/>
          <a:r>
            <a:rPr kumimoji="1" lang="en-US" altLang="ja-JP" sz="1100">
              <a:latin typeface="+mn-ea"/>
              <a:ea typeface="+mn-ea"/>
            </a:rPr>
            <a:t>19.3</a:t>
          </a:r>
          <a:r>
            <a:rPr kumimoji="1" lang="ja-JP" altLang="en-US" sz="1100">
              <a:latin typeface="+mn-ea"/>
              <a:ea typeface="+mn-ea"/>
            </a:rPr>
            <a:t>百万円</a:t>
          </a:r>
        </a:p>
      </xdr:txBody>
    </xdr:sp>
    <xdr:clientData/>
  </xdr:twoCellAnchor>
  <xdr:twoCellAnchor>
    <xdr:from>
      <xdr:col>18</xdr:col>
      <xdr:colOff>104775</xdr:colOff>
      <xdr:row>143</xdr:row>
      <xdr:rowOff>276225</xdr:rowOff>
    </xdr:from>
    <xdr:to>
      <xdr:col>18</xdr:col>
      <xdr:colOff>104775</xdr:colOff>
      <xdr:row>145</xdr:row>
      <xdr:rowOff>312051</xdr:rowOff>
    </xdr:to>
    <xdr:cxnSp macro="">
      <xdr:nvCxnSpPr>
        <xdr:cNvPr id="62" name="直線矢印コネクタ 61"/>
        <xdr:cNvCxnSpPr>
          <a:endCxn id="60" idx="0"/>
        </xdr:cNvCxnSpPr>
      </xdr:nvCxnSpPr>
      <xdr:spPr>
        <a:xfrm>
          <a:off x="3705225" y="31765875"/>
          <a:ext cx="0" cy="7406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143436</xdr:colOff>
      <xdr:row>145</xdr:row>
      <xdr:rowOff>312051</xdr:rowOff>
    </xdr:from>
    <xdr:to>
      <xdr:col>42</xdr:col>
      <xdr:colOff>66114</xdr:colOff>
      <xdr:row>146</xdr:row>
      <xdr:rowOff>229241</xdr:rowOff>
    </xdr:to>
    <xdr:sp macro="" textlink="">
      <xdr:nvSpPr>
        <xdr:cNvPr id="63" name="テキスト ボックス 62"/>
        <xdr:cNvSpPr txBox="1"/>
      </xdr:nvSpPr>
      <xdr:spPr>
        <a:xfrm>
          <a:off x="6544236" y="32506551"/>
          <a:ext cx="1922928" cy="2696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ja-JP" altLang="en-US" sz="1100">
              <a:solidFill>
                <a:schemeClr val="dk1"/>
              </a:solidFill>
              <a:effectLst/>
              <a:latin typeface="+mn-lt"/>
              <a:ea typeface="+mn-ea"/>
              <a:cs typeface="+mn-cs"/>
            </a:rPr>
            <a:t>）・請負</a:t>
          </a:r>
          <a:r>
            <a:rPr kumimoji="1" lang="en-US" altLang="ja-JP" sz="1100"/>
            <a:t>】</a:t>
          </a:r>
          <a:endParaRPr kumimoji="1" lang="ja-JP" altLang="en-US" sz="1100"/>
        </a:p>
      </xdr:txBody>
    </xdr:sp>
    <xdr:clientData/>
  </xdr:twoCellAnchor>
  <xdr:twoCellAnchor>
    <xdr:from>
      <xdr:col>31</xdr:col>
      <xdr:colOff>105336</xdr:colOff>
      <xdr:row>146</xdr:row>
      <xdr:rowOff>229501</xdr:rowOff>
    </xdr:from>
    <xdr:to>
      <xdr:col>43</xdr:col>
      <xdr:colOff>71998</xdr:colOff>
      <xdr:row>148</xdr:row>
      <xdr:rowOff>104775</xdr:rowOff>
    </xdr:to>
    <xdr:sp macro="" textlink="">
      <xdr:nvSpPr>
        <xdr:cNvPr id="64" name="テキスト ボックス 63"/>
        <xdr:cNvSpPr txBox="1"/>
      </xdr:nvSpPr>
      <xdr:spPr>
        <a:xfrm>
          <a:off x="6306111" y="32776426"/>
          <a:ext cx="2366962" cy="5801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Ｂ．株式会社オールアバウト</a:t>
          </a:r>
          <a:endParaRPr kumimoji="1" lang="en-US" altLang="ja-JP" sz="1100"/>
        </a:p>
        <a:p>
          <a:pPr algn="ctr"/>
          <a:r>
            <a:rPr kumimoji="1" lang="en-US" altLang="ja-JP" sz="1100">
              <a:latin typeface="+mn-ea"/>
              <a:ea typeface="+mn-ea"/>
            </a:rPr>
            <a:t>0.7</a:t>
          </a:r>
          <a:r>
            <a:rPr kumimoji="1" lang="ja-JP" altLang="en-US" sz="1100">
              <a:latin typeface="+mn-ea"/>
              <a:ea typeface="+mn-ea"/>
            </a:rPr>
            <a:t>百万円</a:t>
          </a:r>
        </a:p>
      </xdr:txBody>
    </xdr:sp>
    <xdr:clientData/>
  </xdr:twoCellAnchor>
  <xdr:twoCellAnchor>
    <xdr:from>
      <xdr:col>37</xdr:col>
      <xdr:colOff>89170</xdr:colOff>
      <xdr:row>143</xdr:row>
      <xdr:rowOff>285750</xdr:rowOff>
    </xdr:from>
    <xdr:to>
      <xdr:col>37</xdr:col>
      <xdr:colOff>104775</xdr:colOff>
      <xdr:row>145</xdr:row>
      <xdr:rowOff>312051</xdr:rowOff>
    </xdr:to>
    <xdr:cxnSp macro="">
      <xdr:nvCxnSpPr>
        <xdr:cNvPr id="65" name="直線矢印コネクタ 64"/>
        <xdr:cNvCxnSpPr>
          <a:endCxn id="63" idx="0"/>
        </xdr:cNvCxnSpPr>
      </xdr:nvCxnSpPr>
      <xdr:spPr>
        <a:xfrm>
          <a:off x="7490095" y="31775400"/>
          <a:ext cx="15605" cy="73115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93515</xdr:colOff>
      <xdr:row>142</xdr:row>
      <xdr:rowOff>303934</xdr:rowOff>
    </xdr:from>
    <xdr:to>
      <xdr:col>27</xdr:col>
      <xdr:colOff>93515</xdr:colOff>
      <xdr:row>143</xdr:row>
      <xdr:rowOff>271463</xdr:rowOff>
    </xdr:to>
    <xdr:cxnSp macro="">
      <xdr:nvCxnSpPr>
        <xdr:cNvPr id="66" name="直線コネクタ 65"/>
        <xdr:cNvCxnSpPr/>
      </xdr:nvCxnSpPr>
      <xdr:spPr>
        <a:xfrm>
          <a:off x="5494190" y="31441159"/>
          <a:ext cx="0" cy="3199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143</xdr:row>
      <xdr:rowOff>276225</xdr:rowOff>
    </xdr:from>
    <xdr:to>
      <xdr:col>37</xdr:col>
      <xdr:colOff>90488</xdr:colOff>
      <xdr:row>143</xdr:row>
      <xdr:rowOff>281421</xdr:rowOff>
    </xdr:to>
    <xdr:cxnSp macro="">
      <xdr:nvCxnSpPr>
        <xdr:cNvPr id="68" name="直線コネクタ 67"/>
        <xdr:cNvCxnSpPr/>
      </xdr:nvCxnSpPr>
      <xdr:spPr>
        <a:xfrm>
          <a:off x="3714750" y="31765875"/>
          <a:ext cx="3776663" cy="51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148</xdr:row>
      <xdr:rowOff>142875</xdr:rowOff>
    </xdr:from>
    <xdr:to>
      <xdr:col>45</xdr:col>
      <xdr:colOff>123825</xdr:colOff>
      <xdr:row>150</xdr:row>
      <xdr:rowOff>171450</xdr:rowOff>
    </xdr:to>
    <xdr:sp macro="" textlink="">
      <xdr:nvSpPr>
        <xdr:cNvPr id="69" name="大かっこ 68"/>
        <xdr:cNvSpPr/>
      </xdr:nvSpPr>
      <xdr:spPr>
        <a:xfrm>
          <a:off x="5848350" y="33394650"/>
          <a:ext cx="3276600" cy="733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環境基本計画に示す持続可能な社会の実現を目指し、グッドライフアワードのホームページを運用する（４月～８月）。</a:t>
          </a:r>
        </a:p>
      </xdr:txBody>
    </xdr:sp>
    <xdr:clientData/>
  </xdr:twoCellAnchor>
  <xdr:twoCellAnchor>
    <xdr:from>
      <xdr:col>11</xdr:col>
      <xdr:colOff>0</xdr:colOff>
      <xdr:row>182</xdr:row>
      <xdr:rowOff>0</xdr:rowOff>
    </xdr:from>
    <xdr:to>
      <xdr:col>24</xdr:col>
      <xdr:colOff>89087</xdr:colOff>
      <xdr:row>185</xdr:row>
      <xdr:rowOff>312084</xdr:rowOff>
    </xdr:to>
    <xdr:sp macro="" textlink="">
      <xdr:nvSpPr>
        <xdr:cNvPr id="79" name="正方形/長方形 78"/>
        <xdr:cNvSpPr/>
      </xdr:nvSpPr>
      <xdr:spPr>
        <a:xfrm>
          <a:off x="2200275" y="46558200"/>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8" zoomScaleNormal="100" zoomScaleSheetLayoutView="100" zoomScalePageLayoutView="85" workbookViewId="0">
      <selection activeCell="Q266" sqref="Q26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7" t="s">
        <v>0</v>
      </c>
      <c r="AK2" s="437"/>
      <c r="AL2" s="437"/>
      <c r="AM2" s="437"/>
      <c r="AN2" s="437"/>
      <c r="AO2" s="437"/>
      <c r="AP2" s="437"/>
      <c r="AQ2" s="688" t="s">
        <v>464</v>
      </c>
      <c r="AR2" s="688"/>
      <c r="AS2" s="68" t="str">
        <f>IF(OR(AQ2="　", AQ2=""), "", "-")</f>
        <v/>
      </c>
      <c r="AT2" s="689">
        <v>286</v>
      </c>
      <c r="AU2" s="689"/>
      <c r="AV2" s="69" t="str">
        <f>IF(AW2="", "", "-")</f>
        <v/>
      </c>
      <c r="AW2" s="690"/>
      <c r="AX2" s="690"/>
    </row>
    <row r="3" spans="1:50" ht="21" customHeight="1" thickBot="1">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469</v>
      </c>
      <c r="AK3" s="648"/>
      <c r="AL3" s="648"/>
      <c r="AM3" s="648"/>
      <c r="AN3" s="648"/>
      <c r="AO3" s="648"/>
      <c r="AP3" s="648"/>
      <c r="AQ3" s="648"/>
      <c r="AR3" s="648"/>
      <c r="AS3" s="648"/>
      <c r="AT3" s="648"/>
      <c r="AU3" s="648"/>
      <c r="AV3" s="648"/>
      <c r="AW3" s="648"/>
      <c r="AX3" s="36" t="s">
        <v>91</v>
      </c>
    </row>
    <row r="4" spans="1:50" ht="24.75" customHeight="1">
      <c r="A4" s="464" t="s">
        <v>30</v>
      </c>
      <c r="B4" s="465"/>
      <c r="C4" s="465"/>
      <c r="D4" s="465"/>
      <c r="E4" s="465"/>
      <c r="F4" s="465"/>
      <c r="G4" s="438" t="s">
        <v>507</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470</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2" t="s">
        <v>97</v>
      </c>
      <c r="H5" s="624"/>
      <c r="I5" s="624"/>
      <c r="J5" s="624"/>
      <c r="K5" s="624"/>
      <c r="L5" s="624"/>
      <c r="M5" s="663" t="s">
        <v>92</v>
      </c>
      <c r="N5" s="664"/>
      <c r="O5" s="664"/>
      <c r="P5" s="664"/>
      <c r="Q5" s="664"/>
      <c r="R5" s="665"/>
      <c r="S5" s="623" t="s">
        <v>471</v>
      </c>
      <c r="T5" s="624"/>
      <c r="U5" s="624"/>
      <c r="V5" s="624"/>
      <c r="W5" s="624"/>
      <c r="X5" s="625"/>
      <c r="Y5" s="455" t="s">
        <v>3</v>
      </c>
      <c r="Z5" s="456"/>
      <c r="AA5" s="456"/>
      <c r="AB5" s="456"/>
      <c r="AC5" s="456"/>
      <c r="AD5" s="457"/>
      <c r="AE5" s="458" t="s">
        <v>472</v>
      </c>
      <c r="AF5" s="459"/>
      <c r="AG5" s="459"/>
      <c r="AH5" s="459"/>
      <c r="AI5" s="459"/>
      <c r="AJ5" s="459"/>
      <c r="AK5" s="459"/>
      <c r="AL5" s="459"/>
      <c r="AM5" s="459"/>
      <c r="AN5" s="459"/>
      <c r="AO5" s="459"/>
      <c r="AP5" s="460"/>
      <c r="AQ5" s="461" t="s">
        <v>473</v>
      </c>
      <c r="AR5" s="462"/>
      <c r="AS5" s="462"/>
      <c r="AT5" s="462"/>
      <c r="AU5" s="462"/>
      <c r="AV5" s="462"/>
      <c r="AW5" s="462"/>
      <c r="AX5" s="463"/>
    </row>
    <row r="6" spans="1:50" ht="39"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474</v>
      </c>
      <c r="AF6" s="473"/>
      <c r="AG6" s="473"/>
      <c r="AH6" s="473"/>
      <c r="AI6" s="473"/>
      <c r="AJ6" s="473"/>
      <c r="AK6" s="473"/>
      <c r="AL6" s="473"/>
      <c r="AM6" s="473"/>
      <c r="AN6" s="473"/>
      <c r="AO6" s="473"/>
      <c r="AP6" s="473"/>
      <c r="AQ6" s="474"/>
      <c r="AR6" s="474"/>
      <c r="AS6" s="474"/>
      <c r="AT6" s="474"/>
      <c r="AU6" s="474"/>
      <c r="AV6" s="474"/>
      <c r="AW6" s="474"/>
      <c r="AX6" s="475"/>
    </row>
    <row r="7" spans="1:50" ht="49.5" customHeight="1">
      <c r="A7" s="491" t="s">
        <v>25</v>
      </c>
      <c r="B7" s="492"/>
      <c r="C7" s="492"/>
      <c r="D7" s="492"/>
      <c r="E7" s="492"/>
      <c r="F7" s="492"/>
      <c r="G7" s="493" t="s">
        <v>475</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476</v>
      </c>
      <c r="AF7" s="498"/>
      <c r="AG7" s="498"/>
      <c r="AH7" s="498"/>
      <c r="AI7" s="498"/>
      <c r="AJ7" s="498"/>
      <c r="AK7" s="498"/>
      <c r="AL7" s="498"/>
      <c r="AM7" s="498"/>
      <c r="AN7" s="498"/>
      <c r="AO7" s="498"/>
      <c r="AP7" s="498"/>
      <c r="AQ7" s="498"/>
      <c r="AR7" s="498"/>
      <c r="AS7" s="498"/>
      <c r="AT7" s="498"/>
      <c r="AU7" s="498"/>
      <c r="AV7" s="498"/>
      <c r="AW7" s="498"/>
      <c r="AX7" s="499"/>
    </row>
    <row r="8" spans="1:50" ht="52.5" customHeight="1">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c r="A9" s="194" t="s">
        <v>26</v>
      </c>
      <c r="B9" s="195"/>
      <c r="C9" s="195"/>
      <c r="D9" s="195"/>
      <c r="E9" s="195"/>
      <c r="F9" s="195"/>
      <c r="G9" s="196" t="s">
        <v>513</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c r="A10" s="194" t="s">
        <v>36</v>
      </c>
      <c r="B10" s="195"/>
      <c r="C10" s="195"/>
      <c r="D10" s="195"/>
      <c r="E10" s="195"/>
      <c r="F10" s="195"/>
      <c r="G10" s="196" t="s">
        <v>501</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c r="A11" s="194" t="s">
        <v>6</v>
      </c>
      <c r="B11" s="195"/>
      <c r="C11" s="195"/>
      <c r="D11" s="195"/>
      <c r="E11" s="195"/>
      <c r="F11" s="500"/>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1" t="s">
        <v>27</v>
      </c>
      <c r="B12" s="502"/>
      <c r="C12" s="502"/>
      <c r="D12" s="502"/>
      <c r="E12" s="502"/>
      <c r="F12" s="503"/>
      <c r="G12" s="507"/>
      <c r="H12" s="508"/>
      <c r="I12" s="508"/>
      <c r="J12" s="508"/>
      <c r="K12" s="508"/>
      <c r="L12" s="508"/>
      <c r="M12" s="508"/>
      <c r="N12" s="508"/>
      <c r="O12" s="50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9"/>
    </row>
    <row r="13" spans="1:50" ht="21" customHeight="1">
      <c r="A13" s="406"/>
      <c r="B13" s="407"/>
      <c r="C13" s="407"/>
      <c r="D13" s="407"/>
      <c r="E13" s="407"/>
      <c r="F13" s="408"/>
      <c r="G13" s="510" t="s">
        <v>7</v>
      </c>
      <c r="H13" s="511"/>
      <c r="I13" s="516" t="s">
        <v>8</v>
      </c>
      <c r="J13" s="517"/>
      <c r="K13" s="517"/>
      <c r="L13" s="517"/>
      <c r="M13" s="517"/>
      <c r="N13" s="517"/>
      <c r="O13" s="518"/>
      <c r="P13" s="185" t="s">
        <v>478</v>
      </c>
      <c r="Q13" s="186"/>
      <c r="R13" s="186"/>
      <c r="S13" s="186"/>
      <c r="T13" s="186"/>
      <c r="U13" s="186"/>
      <c r="V13" s="187"/>
      <c r="W13" s="185" t="s">
        <v>478</v>
      </c>
      <c r="X13" s="186"/>
      <c r="Y13" s="186"/>
      <c r="Z13" s="186"/>
      <c r="AA13" s="186"/>
      <c r="AB13" s="186"/>
      <c r="AC13" s="187"/>
      <c r="AD13" s="185">
        <v>21</v>
      </c>
      <c r="AE13" s="186"/>
      <c r="AF13" s="186"/>
      <c r="AG13" s="186"/>
      <c r="AH13" s="186"/>
      <c r="AI13" s="186"/>
      <c r="AJ13" s="187"/>
      <c r="AK13" s="185">
        <v>21</v>
      </c>
      <c r="AL13" s="186"/>
      <c r="AM13" s="186"/>
      <c r="AN13" s="186"/>
      <c r="AO13" s="186"/>
      <c r="AP13" s="186"/>
      <c r="AQ13" s="187"/>
      <c r="AR13" s="199" t="s">
        <v>510</v>
      </c>
      <c r="AS13" s="200"/>
      <c r="AT13" s="200"/>
      <c r="AU13" s="200"/>
      <c r="AV13" s="200"/>
      <c r="AW13" s="200"/>
      <c r="AX13" s="201"/>
    </row>
    <row r="14" spans="1:50" ht="21" customHeight="1">
      <c r="A14" s="406"/>
      <c r="B14" s="407"/>
      <c r="C14" s="407"/>
      <c r="D14" s="407"/>
      <c r="E14" s="407"/>
      <c r="F14" s="408"/>
      <c r="G14" s="512"/>
      <c r="H14" s="513"/>
      <c r="I14" s="189" t="s">
        <v>9</v>
      </c>
      <c r="J14" s="190"/>
      <c r="K14" s="190"/>
      <c r="L14" s="190"/>
      <c r="M14" s="190"/>
      <c r="N14" s="190"/>
      <c r="O14" s="191"/>
      <c r="P14" s="185" t="s">
        <v>478</v>
      </c>
      <c r="Q14" s="186"/>
      <c r="R14" s="186"/>
      <c r="S14" s="186"/>
      <c r="T14" s="186"/>
      <c r="U14" s="186"/>
      <c r="V14" s="187"/>
      <c r="W14" s="185" t="s">
        <v>478</v>
      </c>
      <c r="X14" s="186"/>
      <c r="Y14" s="186"/>
      <c r="Z14" s="186"/>
      <c r="AA14" s="186"/>
      <c r="AB14" s="186"/>
      <c r="AC14" s="187"/>
      <c r="AD14" s="185" t="s">
        <v>478</v>
      </c>
      <c r="AE14" s="186"/>
      <c r="AF14" s="186"/>
      <c r="AG14" s="186"/>
      <c r="AH14" s="186"/>
      <c r="AI14" s="186"/>
      <c r="AJ14" s="187"/>
      <c r="AK14" s="185" t="s">
        <v>478</v>
      </c>
      <c r="AL14" s="186"/>
      <c r="AM14" s="186"/>
      <c r="AN14" s="186"/>
      <c r="AO14" s="186"/>
      <c r="AP14" s="186"/>
      <c r="AQ14" s="187"/>
      <c r="AR14" s="192"/>
      <c r="AS14" s="192"/>
      <c r="AT14" s="192"/>
      <c r="AU14" s="192"/>
      <c r="AV14" s="192"/>
      <c r="AW14" s="192"/>
      <c r="AX14" s="193"/>
    </row>
    <row r="15" spans="1:50" ht="21" customHeight="1">
      <c r="A15" s="406"/>
      <c r="B15" s="407"/>
      <c r="C15" s="407"/>
      <c r="D15" s="407"/>
      <c r="E15" s="407"/>
      <c r="F15" s="408"/>
      <c r="G15" s="512"/>
      <c r="H15" s="513"/>
      <c r="I15" s="189" t="s">
        <v>62</v>
      </c>
      <c r="J15" s="435"/>
      <c r="K15" s="435"/>
      <c r="L15" s="435"/>
      <c r="M15" s="435"/>
      <c r="N15" s="435"/>
      <c r="O15" s="436"/>
      <c r="P15" s="185" t="s">
        <v>478</v>
      </c>
      <c r="Q15" s="186"/>
      <c r="R15" s="186"/>
      <c r="S15" s="186"/>
      <c r="T15" s="186"/>
      <c r="U15" s="186"/>
      <c r="V15" s="187"/>
      <c r="W15" s="185" t="s">
        <v>478</v>
      </c>
      <c r="X15" s="186"/>
      <c r="Y15" s="186"/>
      <c r="Z15" s="186"/>
      <c r="AA15" s="186"/>
      <c r="AB15" s="186"/>
      <c r="AC15" s="187"/>
      <c r="AD15" s="185" t="s">
        <v>478</v>
      </c>
      <c r="AE15" s="186"/>
      <c r="AF15" s="186"/>
      <c r="AG15" s="186"/>
      <c r="AH15" s="186"/>
      <c r="AI15" s="186"/>
      <c r="AJ15" s="187"/>
      <c r="AK15" s="185" t="s">
        <v>478</v>
      </c>
      <c r="AL15" s="186"/>
      <c r="AM15" s="186"/>
      <c r="AN15" s="186"/>
      <c r="AO15" s="186"/>
      <c r="AP15" s="186"/>
      <c r="AQ15" s="187"/>
      <c r="AR15" s="185" t="s">
        <v>511</v>
      </c>
      <c r="AS15" s="186"/>
      <c r="AT15" s="186"/>
      <c r="AU15" s="186"/>
      <c r="AV15" s="186"/>
      <c r="AW15" s="186"/>
      <c r="AX15" s="188"/>
    </row>
    <row r="16" spans="1:50" ht="21" customHeight="1">
      <c r="A16" s="406"/>
      <c r="B16" s="407"/>
      <c r="C16" s="407"/>
      <c r="D16" s="407"/>
      <c r="E16" s="407"/>
      <c r="F16" s="408"/>
      <c r="G16" s="512"/>
      <c r="H16" s="513"/>
      <c r="I16" s="189" t="s">
        <v>63</v>
      </c>
      <c r="J16" s="435"/>
      <c r="K16" s="435"/>
      <c r="L16" s="435"/>
      <c r="M16" s="435"/>
      <c r="N16" s="435"/>
      <c r="O16" s="436"/>
      <c r="P16" s="185" t="s">
        <v>478</v>
      </c>
      <c r="Q16" s="186"/>
      <c r="R16" s="186"/>
      <c r="S16" s="186"/>
      <c r="T16" s="186"/>
      <c r="U16" s="186"/>
      <c r="V16" s="187"/>
      <c r="W16" s="185" t="s">
        <v>478</v>
      </c>
      <c r="X16" s="186"/>
      <c r="Y16" s="186"/>
      <c r="Z16" s="186"/>
      <c r="AA16" s="186"/>
      <c r="AB16" s="186"/>
      <c r="AC16" s="187"/>
      <c r="AD16" s="185" t="s">
        <v>478</v>
      </c>
      <c r="AE16" s="186"/>
      <c r="AF16" s="186"/>
      <c r="AG16" s="186"/>
      <c r="AH16" s="186"/>
      <c r="AI16" s="186"/>
      <c r="AJ16" s="187"/>
      <c r="AK16" s="185" t="s">
        <v>478</v>
      </c>
      <c r="AL16" s="186"/>
      <c r="AM16" s="186"/>
      <c r="AN16" s="186"/>
      <c r="AO16" s="186"/>
      <c r="AP16" s="186"/>
      <c r="AQ16" s="187"/>
      <c r="AR16" s="486"/>
      <c r="AS16" s="487"/>
      <c r="AT16" s="487"/>
      <c r="AU16" s="487"/>
      <c r="AV16" s="487"/>
      <c r="AW16" s="487"/>
      <c r="AX16" s="488"/>
    </row>
    <row r="17" spans="1:50" ht="24.75" customHeight="1">
      <c r="A17" s="406"/>
      <c r="B17" s="407"/>
      <c r="C17" s="407"/>
      <c r="D17" s="407"/>
      <c r="E17" s="407"/>
      <c r="F17" s="408"/>
      <c r="G17" s="512"/>
      <c r="H17" s="513"/>
      <c r="I17" s="189" t="s">
        <v>61</v>
      </c>
      <c r="J17" s="190"/>
      <c r="K17" s="190"/>
      <c r="L17" s="190"/>
      <c r="M17" s="190"/>
      <c r="N17" s="190"/>
      <c r="O17" s="191"/>
      <c r="P17" s="185" t="s">
        <v>478</v>
      </c>
      <c r="Q17" s="186"/>
      <c r="R17" s="186"/>
      <c r="S17" s="186"/>
      <c r="T17" s="186"/>
      <c r="U17" s="186"/>
      <c r="V17" s="187"/>
      <c r="W17" s="185" t="s">
        <v>478</v>
      </c>
      <c r="X17" s="186"/>
      <c r="Y17" s="186"/>
      <c r="Z17" s="186"/>
      <c r="AA17" s="186"/>
      <c r="AB17" s="186"/>
      <c r="AC17" s="187"/>
      <c r="AD17" s="185" t="s">
        <v>478</v>
      </c>
      <c r="AE17" s="186"/>
      <c r="AF17" s="186"/>
      <c r="AG17" s="186"/>
      <c r="AH17" s="186"/>
      <c r="AI17" s="186"/>
      <c r="AJ17" s="187"/>
      <c r="AK17" s="185" t="s">
        <v>478</v>
      </c>
      <c r="AL17" s="186"/>
      <c r="AM17" s="186"/>
      <c r="AN17" s="186"/>
      <c r="AO17" s="186"/>
      <c r="AP17" s="186"/>
      <c r="AQ17" s="187"/>
      <c r="AR17" s="489"/>
      <c r="AS17" s="489"/>
      <c r="AT17" s="489"/>
      <c r="AU17" s="489"/>
      <c r="AV17" s="489"/>
      <c r="AW17" s="489"/>
      <c r="AX17" s="490"/>
    </row>
    <row r="18" spans="1:50" ht="24.75" customHeight="1">
      <c r="A18" s="406"/>
      <c r="B18" s="407"/>
      <c r="C18" s="407"/>
      <c r="D18" s="407"/>
      <c r="E18" s="407"/>
      <c r="F18" s="408"/>
      <c r="G18" s="514"/>
      <c r="H18" s="515"/>
      <c r="I18" s="635" t="s">
        <v>22</v>
      </c>
      <c r="J18" s="636"/>
      <c r="K18" s="636"/>
      <c r="L18" s="636"/>
      <c r="M18" s="636"/>
      <c r="N18" s="636"/>
      <c r="O18" s="637"/>
      <c r="P18" s="657">
        <f>SUM(P13:V17)</f>
        <v>0</v>
      </c>
      <c r="Q18" s="658"/>
      <c r="R18" s="658"/>
      <c r="S18" s="658"/>
      <c r="T18" s="658"/>
      <c r="U18" s="658"/>
      <c r="V18" s="659"/>
      <c r="W18" s="657">
        <f>SUM(W13:AC17)</f>
        <v>0</v>
      </c>
      <c r="X18" s="658"/>
      <c r="Y18" s="658"/>
      <c r="Z18" s="658"/>
      <c r="AA18" s="658"/>
      <c r="AB18" s="658"/>
      <c r="AC18" s="659"/>
      <c r="AD18" s="657">
        <f t="shared" ref="AD18" si="0">SUM(AD13:AJ17)</f>
        <v>21</v>
      </c>
      <c r="AE18" s="658"/>
      <c r="AF18" s="658"/>
      <c r="AG18" s="658"/>
      <c r="AH18" s="658"/>
      <c r="AI18" s="658"/>
      <c r="AJ18" s="659"/>
      <c r="AK18" s="657">
        <f t="shared" ref="AK18" si="1">SUM(AK13:AQ17)</f>
        <v>21</v>
      </c>
      <c r="AL18" s="658"/>
      <c r="AM18" s="658"/>
      <c r="AN18" s="658"/>
      <c r="AO18" s="658"/>
      <c r="AP18" s="658"/>
      <c r="AQ18" s="659"/>
      <c r="AR18" s="657">
        <f t="shared" ref="AR18" si="2">SUM(AR13:AX17)</f>
        <v>0</v>
      </c>
      <c r="AS18" s="658"/>
      <c r="AT18" s="658"/>
      <c r="AU18" s="658"/>
      <c r="AV18" s="658"/>
      <c r="AW18" s="658"/>
      <c r="AX18" s="660"/>
    </row>
    <row r="19" spans="1:50" ht="24.75" customHeight="1">
      <c r="A19" s="406"/>
      <c r="B19" s="407"/>
      <c r="C19" s="407"/>
      <c r="D19" s="407"/>
      <c r="E19" s="407"/>
      <c r="F19" s="408"/>
      <c r="G19" s="655" t="s">
        <v>10</v>
      </c>
      <c r="H19" s="656"/>
      <c r="I19" s="656"/>
      <c r="J19" s="656"/>
      <c r="K19" s="656"/>
      <c r="L19" s="656"/>
      <c r="M19" s="656"/>
      <c r="N19" s="656"/>
      <c r="O19" s="656"/>
      <c r="P19" s="185" t="s">
        <v>523</v>
      </c>
      <c r="Q19" s="186"/>
      <c r="R19" s="186"/>
      <c r="S19" s="186"/>
      <c r="T19" s="186"/>
      <c r="U19" s="186"/>
      <c r="V19" s="187"/>
      <c r="W19" s="185" t="s">
        <v>523</v>
      </c>
      <c r="X19" s="186"/>
      <c r="Y19" s="186"/>
      <c r="Z19" s="186"/>
      <c r="AA19" s="186"/>
      <c r="AB19" s="186"/>
      <c r="AC19" s="187"/>
      <c r="AD19" s="185">
        <f>19.3+0.7</f>
        <v>20</v>
      </c>
      <c r="AE19" s="186"/>
      <c r="AF19" s="186"/>
      <c r="AG19" s="186"/>
      <c r="AH19" s="186"/>
      <c r="AI19" s="186"/>
      <c r="AJ19" s="187"/>
      <c r="AK19" s="633"/>
      <c r="AL19" s="633"/>
      <c r="AM19" s="633"/>
      <c r="AN19" s="633"/>
      <c r="AO19" s="633"/>
      <c r="AP19" s="633"/>
      <c r="AQ19" s="633"/>
      <c r="AR19" s="633"/>
      <c r="AS19" s="633"/>
      <c r="AT19" s="633"/>
      <c r="AU19" s="633"/>
      <c r="AV19" s="633"/>
      <c r="AW19" s="633"/>
      <c r="AX19" s="634"/>
    </row>
    <row r="20" spans="1:50" ht="24.75" customHeight="1">
      <c r="A20" s="504"/>
      <c r="B20" s="505"/>
      <c r="C20" s="505"/>
      <c r="D20" s="505"/>
      <c r="E20" s="505"/>
      <c r="F20" s="506"/>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f>IF(AD18=0, "-", AD19/AD18)</f>
        <v>0.95238095238095233</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27</v>
      </c>
      <c r="AV22" s="81"/>
      <c r="AW22" s="82" t="s">
        <v>360</v>
      </c>
      <c r="AX22" s="83"/>
    </row>
    <row r="23" spans="1:50" ht="22.5" customHeight="1">
      <c r="A23" s="140"/>
      <c r="B23" s="138"/>
      <c r="C23" s="138"/>
      <c r="D23" s="138"/>
      <c r="E23" s="138"/>
      <c r="F23" s="139"/>
      <c r="G23" s="84" t="s">
        <v>522</v>
      </c>
      <c r="H23" s="85"/>
      <c r="I23" s="85"/>
      <c r="J23" s="85"/>
      <c r="K23" s="85"/>
      <c r="L23" s="85"/>
      <c r="M23" s="85"/>
      <c r="N23" s="85"/>
      <c r="O23" s="86"/>
      <c r="P23" s="229" t="s">
        <v>520</v>
      </c>
      <c r="Q23" s="244"/>
      <c r="R23" s="244"/>
      <c r="S23" s="244"/>
      <c r="T23" s="244"/>
      <c r="U23" s="244"/>
      <c r="V23" s="244"/>
      <c r="W23" s="244"/>
      <c r="X23" s="245"/>
      <c r="Y23" s="238" t="s">
        <v>14</v>
      </c>
      <c r="Z23" s="239"/>
      <c r="AA23" s="240"/>
      <c r="AB23" s="177" t="s">
        <v>482</v>
      </c>
      <c r="AC23" s="178"/>
      <c r="AD23" s="178"/>
      <c r="AE23" s="98" t="s">
        <v>479</v>
      </c>
      <c r="AF23" s="99"/>
      <c r="AG23" s="99"/>
      <c r="AH23" s="99"/>
      <c r="AI23" s="100"/>
      <c r="AJ23" s="98" t="s">
        <v>479</v>
      </c>
      <c r="AK23" s="99"/>
      <c r="AL23" s="99"/>
      <c r="AM23" s="99"/>
      <c r="AN23" s="100"/>
      <c r="AO23" s="98">
        <v>25974</v>
      </c>
      <c r="AP23" s="99"/>
      <c r="AQ23" s="99"/>
      <c r="AR23" s="99"/>
      <c r="AS23" s="100"/>
      <c r="AT23" s="205"/>
      <c r="AU23" s="205"/>
      <c r="AV23" s="205"/>
      <c r="AW23" s="205"/>
      <c r="AX23" s="206"/>
    </row>
    <row r="24" spans="1:50" ht="22.5" customHeight="1">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29" t="s">
        <v>482</v>
      </c>
      <c r="AC24" s="207"/>
      <c r="AD24" s="207"/>
      <c r="AE24" s="98" t="s">
        <v>480</v>
      </c>
      <c r="AF24" s="99"/>
      <c r="AG24" s="99"/>
      <c r="AH24" s="99"/>
      <c r="AI24" s="100"/>
      <c r="AJ24" s="98" t="s">
        <v>479</v>
      </c>
      <c r="AK24" s="99"/>
      <c r="AL24" s="99"/>
      <c r="AM24" s="99"/>
      <c r="AN24" s="100"/>
      <c r="AO24" s="98">
        <v>15245</v>
      </c>
      <c r="AP24" s="99"/>
      <c r="AQ24" s="99"/>
      <c r="AR24" s="99"/>
      <c r="AS24" s="100"/>
      <c r="AT24" s="98">
        <v>65455</v>
      </c>
      <c r="AU24" s="99"/>
      <c r="AV24" s="99"/>
      <c r="AW24" s="99"/>
      <c r="AX24" s="358"/>
    </row>
    <row r="25" spans="1:50" ht="36" customHeight="1">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t="s">
        <v>479</v>
      </c>
      <c r="AF25" s="99"/>
      <c r="AG25" s="99"/>
      <c r="AH25" s="99"/>
      <c r="AI25" s="100"/>
      <c r="AJ25" s="98" t="s">
        <v>479</v>
      </c>
      <c r="AK25" s="99"/>
      <c r="AL25" s="99"/>
      <c r="AM25" s="99"/>
      <c r="AN25" s="100"/>
      <c r="AO25" s="98">
        <f>AO23/AO24*100</f>
        <v>170.37717284355526</v>
      </c>
      <c r="AP25" s="99"/>
      <c r="AQ25" s="99"/>
      <c r="AR25" s="99"/>
      <c r="AS25" s="100"/>
      <c r="AT25" s="202"/>
      <c r="AU25" s="203"/>
      <c r="AV25" s="203"/>
      <c r="AW25" s="203"/>
      <c r="AX25" s="204"/>
    </row>
    <row r="26" spans="1:50" ht="18.75" hidden="1" customHeight="1">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8"/>
    </row>
    <row r="30" spans="1:50" ht="22.5" hidden="1" customHeight="1">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8"/>
    </row>
    <row r="35" spans="1:50" ht="22.5" hidden="1" customHeight="1">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8"/>
    </row>
    <row r="40" spans="1:50" ht="22.5" hidden="1" customHeight="1">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8"/>
    </row>
    <row r="45" spans="1:50" ht="22.5" hidden="1" customHeight="1">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c r="A47" s="666"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c r="A48" s="666"/>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c r="A49" s="666"/>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30"/>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c r="A50" s="666"/>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c r="A51" s="666"/>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c r="A52" s="666"/>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c r="A53" s="666"/>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c r="A54" s="666"/>
      <c r="B54" s="110"/>
      <c r="C54" s="110"/>
      <c r="D54" s="110"/>
      <c r="E54" s="110"/>
      <c r="F54" s="111"/>
      <c r="G54" s="617"/>
      <c r="H54" s="244"/>
      <c r="I54" s="244"/>
      <c r="J54" s="244"/>
      <c r="K54" s="244"/>
      <c r="L54" s="244"/>
      <c r="M54" s="244"/>
      <c r="N54" s="244"/>
      <c r="O54" s="245"/>
      <c r="P54" s="229"/>
      <c r="Q54" s="230"/>
      <c r="R54" s="230"/>
      <c r="S54" s="230"/>
      <c r="T54" s="230"/>
      <c r="U54" s="230"/>
      <c r="V54" s="230"/>
      <c r="W54" s="230"/>
      <c r="X54" s="231"/>
      <c r="Y54" s="594" t="s">
        <v>86</v>
      </c>
      <c r="Z54" s="595"/>
      <c r="AA54" s="596"/>
      <c r="AB54" s="597"/>
      <c r="AC54" s="598"/>
      <c r="AD54" s="598"/>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c r="A55" s="666"/>
      <c r="B55" s="110"/>
      <c r="C55" s="110"/>
      <c r="D55" s="110"/>
      <c r="E55" s="110"/>
      <c r="F55" s="111"/>
      <c r="G55" s="618"/>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8"/>
    </row>
    <row r="56" spans="1:50" ht="22.5" hidden="1" customHeight="1">
      <c r="A56" s="666"/>
      <c r="B56" s="113"/>
      <c r="C56" s="113"/>
      <c r="D56" s="113"/>
      <c r="E56" s="113"/>
      <c r="F56" s="114"/>
      <c r="G56" s="619"/>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c r="A57" s="666"/>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c r="A58" s="666"/>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c r="A59" s="666"/>
      <c r="B59" s="110"/>
      <c r="C59" s="110"/>
      <c r="D59" s="110"/>
      <c r="E59" s="110"/>
      <c r="F59" s="111"/>
      <c r="G59" s="617"/>
      <c r="H59" s="244"/>
      <c r="I59" s="244"/>
      <c r="J59" s="244"/>
      <c r="K59" s="244"/>
      <c r="L59" s="244"/>
      <c r="M59" s="244"/>
      <c r="N59" s="244"/>
      <c r="O59" s="245"/>
      <c r="P59" s="229"/>
      <c r="Q59" s="230"/>
      <c r="R59" s="230"/>
      <c r="S59" s="230"/>
      <c r="T59" s="230"/>
      <c r="U59" s="230"/>
      <c r="V59" s="230"/>
      <c r="W59" s="230"/>
      <c r="X59" s="231"/>
      <c r="Y59" s="594" t="s">
        <v>86</v>
      </c>
      <c r="Z59" s="595"/>
      <c r="AA59" s="596"/>
      <c r="AB59" s="598"/>
      <c r="AC59" s="598"/>
      <c r="AD59" s="598"/>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c r="A60" s="666"/>
      <c r="B60" s="110"/>
      <c r="C60" s="110"/>
      <c r="D60" s="110"/>
      <c r="E60" s="110"/>
      <c r="F60" s="111"/>
      <c r="G60" s="618"/>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8"/>
    </row>
    <row r="61" spans="1:50" ht="22.5" hidden="1" customHeight="1">
      <c r="A61" s="666"/>
      <c r="B61" s="113"/>
      <c r="C61" s="113"/>
      <c r="D61" s="113"/>
      <c r="E61" s="113"/>
      <c r="F61" s="114"/>
      <c r="G61" s="619"/>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c r="A62" s="666"/>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c r="A63" s="666"/>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c r="A64" s="666"/>
      <c r="B64" s="110"/>
      <c r="C64" s="110"/>
      <c r="D64" s="110"/>
      <c r="E64" s="110"/>
      <c r="F64" s="111"/>
      <c r="G64" s="617"/>
      <c r="H64" s="244"/>
      <c r="I64" s="244"/>
      <c r="J64" s="244"/>
      <c r="K64" s="244"/>
      <c r="L64" s="244"/>
      <c r="M64" s="244"/>
      <c r="N64" s="244"/>
      <c r="O64" s="245"/>
      <c r="P64" s="229"/>
      <c r="Q64" s="230"/>
      <c r="R64" s="230"/>
      <c r="S64" s="230"/>
      <c r="T64" s="230"/>
      <c r="U64" s="230"/>
      <c r="V64" s="230"/>
      <c r="W64" s="230"/>
      <c r="X64" s="231"/>
      <c r="Y64" s="594" t="s">
        <v>86</v>
      </c>
      <c r="Z64" s="595"/>
      <c r="AA64" s="596"/>
      <c r="AB64" s="598"/>
      <c r="AC64" s="598"/>
      <c r="AD64" s="598"/>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c r="A65" s="666"/>
      <c r="B65" s="110"/>
      <c r="C65" s="110"/>
      <c r="D65" s="110"/>
      <c r="E65" s="110"/>
      <c r="F65" s="111"/>
      <c r="G65" s="618"/>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8"/>
    </row>
    <row r="66" spans="1:60" ht="22.5" hidden="1" customHeight="1">
      <c r="A66" s="667"/>
      <c r="B66" s="113"/>
      <c r="C66" s="113"/>
      <c r="D66" s="113"/>
      <c r="E66" s="113"/>
      <c r="F66" s="114"/>
      <c r="G66" s="619"/>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c r="A68" s="536"/>
      <c r="B68" s="537"/>
      <c r="C68" s="537"/>
      <c r="D68" s="537"/>
      <c r="E68" s="537"/>
      <c r="F68" s="538"/>
      <c r="G68" s="229" t="s">
        <v>481</v>
      </c>
      <c r="H68" s="244"/>
      <c r="I68" s="244"/>
      <c r="J68" s="244"/>
      <c r="K68" s="244"/>
      <c r="L68" s="244"/>
      <c r="M68" s="244"/>
      <c r="N68" s="244"/>
      <c r="O68" s="244"/>
      <c r="P68" s="244"/>
      <c r="Q68" s="244"/>
      <c r="R68" s="244"/>
      <c r="S68" s="244"/>
      <c r="T68" s="244"/>
      <c r="U68" s="244"/>
      <c r="V68" s="244"/>
      <c r="W68" s="244"/>
      <c r="X68" s="245"/>
      <c r="Y68" s="626" t="s">
        <v>66</v>
      </c>
      <c r="Z68" s="627"/>
      <c r="AA68" s="628"/>
      <c r="AB68" s="121" t="s">
        <v>482</v>
      </c>
      <c r="AC68" s="122"/>
      <c r="AD68" s="123"/>
      <c r="AE68" s="98" t="s">
        <v>480</v>
      </c>
      <c r="AF68" s="99"/>
      <c r="AG68" s="99"/>
      <c r="AH68" s="99"/>
      <c r="AI68" s="100"/>
      <c r="AJ68" s="98" t="s">
        <v>480</v>
      </c>
      <c r="AK68" s="99"/>
      <c r="AL68" s="99"/>
      <c r="AM68" s="99"/>
      <c r="AN68" s="100"/>
      <c r="AO68" s="98">
        <f>232+67+51+18+21+9+7+1+1+6+3+1+147</f>
        <v>564</v>
      </c>
      <c r="AP68" s="99"/>
      <c r="AQ68" s="99"/>
      <c r="AR68" s="99"/>
      <c r="AS68" s="100"/>
      <c r="AT68" s="548"/>
      <c r="AU68" s="548"/>
      <c r="AV68" s="548"/>
      <c r="AW68" s="548"/>
      <c r="AX68" s="549"/>
      <c r="AY68" s="10"/>
      <c r="AZ68" s="10"/>
      <c r="BA68" s="10"/>
      <c r="BB68" s="10"/>
      <c r="BC68" s="10"/>
    </row>
    <row r="69" spans="1:60" ht="22.5" customHeight="1">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482</v>
      </c>
      <c r="AC69" s="213"/>
      <c r="AD69" s="214"/>
      <c r="AE69" s="98" t="s">
        <v>480</v>
      </c>
      <c r="AF69" s="99"/>
      <c r="AG69" s="99"/>
      <c r="AH69" s="99"/>
      <c r="AI69" s="100"/>
      <c r="AJ69" s="98" t="s">
        <v>480</v>
      </c>
      <c r="AK69" s="99"/>
      <c r="AL69" s="99"/>
      <c r="AM69" s="99"/>
      <c r="AN69" s="100"/>
      <c r="AO69" s="98">
        <v>550</v>
      </c>
      <c r="AP69" s="99"/>
      <c r="AQ69" s="99"/>
      <c r="AR69" s="99"/>
      <c r="AS69" s="100"/>
      <c r="AT69" s="98">
        <v>550</v>
      </c>
      <c r="AU69" s="99"/>
      <c r="AV69" s="99"/>
      <c r="AW69" s="99"/>
      <c r="AX69" s="358"/>
      <c r="AY69" s="10"/>
      <c r="AZ69" s="10"/>
      <c r="BA69" s="10"/>
      <c r="BB69" s="10"/>
      <c r="BC69" s="10"/>
      <c r="BD69" s="10"/>
      <c r="BE69" s="10"/>
      <c r="BF69" s="10"/>
      <c r="BG69" s="10"/>
      <c r="BH69" s="10"/>
    </row>
    <row r="70" spans="1:60" ht="33" hidden="1" customHeight="1">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5"/>
      <c r="Z70" s="156"/>
      <c r="AA70" s="157"/>
      <c r="AB70" s="93" t="s">
        <v>12</v>
      </c>
      <c r="AC70" s="94"/>
      <c r="AD70" s="95"/>
      <c r="AE70" s="149" t="s">
        <v>69</v>
      </c>
      <c r="AF70" s="136"/>
      <c r="AG70" s="136"/>
      <c r="AH70" s="136"/>
      <c r="AI70" s="622"/>
      <c r="AJ70" s="149" t="s">
        <v>70</v>
      </c>
      <c r="AK70" s="136"/>
      <c r="AL70" s="136"/>
      <c r="AM70" s="136"/>
      <c r="AN70" s="622"/>
      <c r="AO70" s="149" t="s">
        <v>71</v>
      </c>
      <c r="AP70" s="136"/>
      <c r="AQ70" s="136"/>
      <c r="AR70" s="136"/>
      <c r="AS70" s="622"/>
      <c r="AT70" s="274" t="s">
        <v>74</v>
      </c>
      <c r="AU70" s="275"/>
      <c r="AV70" s="275"/>
      <c r="AW70" s="275"/>
      <c r="AX70" s="276"/>
    </row>
    <row r="71" spans="1:60" ht="22.5" hidden="1" customHeight="1">
      <c r="A71" s="536"/>
      <c r="B71" s="537"/>
      <c r="C71" s="537"/>
      <c r="D71" s="537"/>
      <c r="E71" s="537"/>
      <c r="F71" s="538"/>
      <c r="G71" s="244"/>
      <c r="H71" s="244"/>
      <c r="I71" s="244"/>
      <c r="J71" s="244"/>
      <c r="K71" s="244"/>
      <c r="L71" s="244"/>
      <c r="M71" s="244"/>
      <c r="N71" s="244"/>
      <c r="O71" s="244"/>
      <c r="P71" s="244"/>
      <c r="Q71" s="244"/>
      <c r="R71" s="244"/>
      <c r="S71" s="244"/>
      <c r="T71" s="244"/>
      <c r="U71" s="244"/>
      <c r="V71" s="244"/>
      <c r="W71" s="244"/>
      <c r="X71" s="245"/>
      <c r="Y71" s="668" t="s">
        <v>66</v>
      </c>
      <c r="Z71" s="669"/>
      <c r="AA71" s="670"/>
      <c r="AB71" s="121"/>
      <c r="AC71" s="122"/>
      <c r="AD71" s="123"/>
      <c r="AE71" s="98"/>
      <c r="AF71" s="99"/>
      <c r="AG71" s="99"/>
      <c r="AH71" s="99"/>
      <c r="AI71" s="100"/>
      <c r="AJ71" s="98"/>
      <c r="AK71" s="99"/>
      <c r="AL71" s="99"/>
      <c r="AM71" s="99"/>
      <c r="AN71" s="100"/>
      <c r="AO71" s="98"/>
      <c r="AP71" s="99"/>
      <c r="AQ71" s="99"/>
      <c r="AR71" s="99"/>
      <c r="AS71" s="100"/>
      <c r="AT71" s="548"/>
      <c r="AU71" s="548"/>
      <c r="AV71" s="548"/>
      <c r="AW71" s="548"/>
      <c r="AX71" s="549"/>
      <c r="AY71" s="10"/>
      <c r="AZ71" s="10"/>
      <c r="BA71" s="10"/>
      <c r="BB71" s="10"/>
      <c r="BC71" s="10"/>
    </row>
    <row r="72" spans="1:60" ht="22.5" hidden="1" customHeight="1">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8" t="s">
        <v>67</v>
      </c>
      <c r="Z72" s="671"/>
      <c r="AA72" s="672"/>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8"/>
      <c r="AY72" s="10"/>
      <c r="AZ72" s="10"/>
      <c r="BA72" s="10"/>
      <c r="BB72" s="10"/>
      <c r="BC72" s="10"/>
      <c r="BD72" s="10"/>
      <c r="BE72" s="10"/>
      <c r="BF72" s="10"/>
      <c r="BG72" s="10"/>
      <c r="BH72" s="10"/>
    </row>
    <row r="73" spans="1:60" ht="31.7" hidden="1" customHeight="1">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5"/>
      <c r="Z73" s="156"/>
      <c r="AA73" s="157"/>
      <c r="AB73" s="93" t="s">
        <v>12</v>
      </c>
      <c r="AC73" s="94"/>
      <c r="AD73" s="95"/>
      <c r="AE73" s="149" t="s">
        <v>69</v>
      </c>
      <c r="AF73" s="136"/>
      <c r="AG73" s="136"/>
      <c r="AH73" s="136"/>
      <c r="AI73" s="622"/>
      <c r="AJ73" s="149" t="s">
        <v>70</v>
      </c>
      <c r="AK73" s="136"/>
      <c r="AL73" s="136"/>
      <c r="AM73" s="136"/>
      <c r="AN73" s="622"/>
      <c r="AO73" s="149" t="s">
        <v>71</v>
      </c>
      <c r="AP73" s="136"/>
      <c r="AQ73" s="136"/>
      <c r="AR73" s="136"/>
      <c r="AS73" s="622"/>
      <c r="AT73" s="274" t="s">
        <v>74</v>
      </c>
      <c r="AU73" s="275"/>
      <c r="AV73" s="275"/>
      <c r="AW73" s="275"/>
      <c r="AX73" s="276"/>
    </row>
    <row r="74" spans="1:60" ht="22.5" hidden="1" customHeight="1">
      <c r="A74" s="536"/>
      <c r="B74" s="537"/>
      <c r="C74" s="537"/>
      <c r="D74" s="537"/>
      <c r="E74" s="537"/>
      <c r="F74" s="538"/>
      <c r="G74" s="244"/>
      <c r="H74" s="244"/>
      <c r="I74" s="244"/>
      <c r="J74" s="244"/>
      <c r="K74" s="244"/>
      <c r="L74" s="244"/>
      <c r="M74" s="244"/>
      <c r="N74" s="244"/>
      <c r="O74" s="244"/>
      <c r="P74" s="244"/>
      <c r="Q74" s="244"/>
      <c r="R74" s="244"/>
      <c r="S74" s="244"/>
      <c r="T74" s="244"/>
      <c r="U74" s="244"/>
      <c r="V74" s="244"/>
      <c r="W74" s="244"/>
      <c r="X74" s="245"/>
      <c r="Y74" s="668" t="s">
        <v>66</v>
      </c>
      <c r="Z74" s="669"/>
      <c r="AA74" s="670"/>
      <c r="AB74" s="121"/>
      <c r="AC74" s="122"/>
      <c r="AD74" s="123"/>
      <c r="AE74" s="98"/>
      <c r="AF74" s="99"/>
      <c r="AG74" s="99"/>
      <c r="AH74" s="99"/>
      <c r="AI74" s="100"/>
      <c r="AJ74" s="98"/>
      <c r="AK74" s="99"/>
      <c r="AL74" s="99"/>
      <c r="AM74" s="99"/>
      <c r="AN74" s="100"/>
      <c r="AO74" s="98"/>
      <c r="AP74" s="99"/>
      <c r="AQ74" s="99"/>
      <c r="AR74" s="99"/>
      <c r="AS74" s="100"/>
      <c r="AT74" s="548"/>
      <c r="AU74" s="548"/>
      <c r="AV74" s="548"/>
      <c r="AW74" s="548"/>
      <c r="AX74" s="549"/>
      <c r="AY74" s="10"/>
      <c r="AZ74" s="10"/>
      <c r="BA74" s="10"/>
      <c r="BB74" s="10"/>
      <c r="BC74" s="10"/>
    </row>
    <row r="75" spans="1:60" ht="22.5" hidden="1" customHeight="1">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8" t="s">
        <v>67</v>
      </c>
      <c r="Z75" s="671"/>
      <c r="AA75" s="672"/>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8"/>
      <c r="AY75" s="10"/>
      <c r="AZ75" s="10"/>
      <c r="BA75" s="10"/>
      <c r="BB75" s="10"/>
      <c r="BC75" s="10"/>
      <c r="BD75" s="10"/>
      <c r="BE75" s="10"/>
      <c r="BF75" s="10"/>
      <c r="BG75" s="10"/>
      <c r="BH75" s="10"/>
    </row>
    <row r="76" spans="1:60" ht="31.7" hidden="1" customHeight="1">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5"/>
      <c r="Z76" s="156"/>
      <c r="AA76" s="157"/>
      <c r="AB76" s="93" t="s">
        <v>12</v>
      </c>
      <c r="AC76" s="94"/>
      <c r="AD76" s="95"/>
      <c r="AE76" s="149" t="s">
        <v>69</v>
      </c>
      <c r="AF76" s="136"/>
      <c r="AG76" s="136"/>
      <c r="AH76" s="136"/>
      <c r="AI76" s="622"/>
      <c r="AJ76" s="149" t="s">
        <v>70</v>
      </c>
      <c r="AK76" s="136"/>
      <c r="AL76" s="136"/>
      <c r="AM76" s="136"/>
      <c r="AN76" s="622"/>
      <c r="AO76" s="149" t="s">
        <v>71</v>
      </c>
      <c r="AP76" s="136"/>
      <c r="AQ76" s="136"/>
      <c r="AR76" s="136"/>
      <c r="AS76" s="622"/>
      <c r="AT76" s="274" t="s">
        <v>74</v>
      </c>
      <c r="AU76" s="275"/>
      <c r="AV76" s="275"/>
      <c r="AW76" s="275"/>
      <c r="AX76" s="276"/>
    </row>
    <row r="77" spans="1:60" ht="22.5" hidden="1" customHeight="1">
      <c r="A77" s="536"/>
      <c r="B77" s="537"/>
      <c r="C77" s="537"/>
      <c r="D77" s="537"/>
      <c r="E77" s="537"/>
      <c r="F77" s="538"/>
      <c r="G77" s="244"/>
      <c r="H77" s="244"/>
      <c r="I77" s="244"/>
      <c r="J77" s="244"/>
      <c r="K77" s="244"/>
      <c r="L77" s="244"/>
      <c r="M77" s="244"/>
      <c r="N77" s="244"/>
      <c r="O77" s="244"/>
      <c r="P77" s="244"/>
      <c r="Q77" s="244"/>
      <c r="R77" s="244"/>
      <c r="S77" s="244"/>
      <c r="T77" s="244"/>
      <c r="U77" s="244"/>
      <c r="V77" s="244"/>
      <c r="W77" s="244"/>
      <c r="X77" s="245"/>
      <c r="Y77" s="668" t="s">
        <v>66</v>
      </c>
      <c r="Z77" s="669"/>
      <c r="AA77" s="670"/>
      <c r="AB77" s="121"/>
      <c r="AC77" s="122"/>
      <c r="AD77" s="123"/>
      <c r="AE77" s="98"/>
      <c r="AF77" s="99"/>
      <c r="AG77" s="99"/>
      <c r="AH77" s="99"/>
      <c r="AI77" s="100"/>
      <c r="AJ77" s="98"/>
      <c r="AK77" s="99"/>
      <c r="AL77" s="99"/>
      <c r="AM77" s="99"/>
      <c r="AN77" s="100"/>
      <c r="AO77" s="98"/>
      <c r="AP77" s="99"/>
      <c r="AQ77" s="99"/>
      <c r="AR77" s="99"/>
      <c r="AS77" s="100"/>
      <c r="AT77" s="548"/>
      <c r="AU77" s="548"/>
      <c r="AV77" s="548"/>
      <c r="AW77" s="548"/>
      <c r="AX77" s="549"/>
      <c r="AY77" s="10"/>
      <c r="AZ77" s="10"/>
      <c r="BA77" s="10"/>
      <c r="BB77" s="10"/>
      <c r="BC77" s="10"/>
    </row>
    <row r="78" spans="1:60" ht="22.5" hidden="1" customHeight="1">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8" t="s">
        <v>67</v>
      </c>
      <c r="Z78" s="671"/>
      <c r="AA78" s="672"/>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8"/>
      <c r="AY78" s="10"/>
      <c r="AZ78" s="10"/>
      <c r="BA78" s="10"/>
      <c r="BB78" s="10"/>
      <c r="BC78" s="10"/>
      <c r="BD78" s="10"/>
      <c r="BE78" s="10"/>
      <c r="BF78" s="10"/>
      <c r="BG78" s="10"/>
      <c r="BH78" s="10"/>
    </row>
    <row r="79" spans="1:60" ht="31.7" hidden="1" customHeight="1">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5"/>
      <c r="Z79" s="156"/>
      <c r="AA79" s="157"/>
      <c r="AB79" s="93" t="s">
        <v>12</v>
      </c>
      <c r="AC79" s="94"/>
      <c r="AD79" s="95"/>
      <c r="AE79" s="149" t="s">
        <v>69</v>
      </c>
      <c r="AF79" s="136"/>
      <c r="AG79" s="136"/>
      <c r="AH79" s="136"/>
      <c r="AI79" s="622"/>
      <c r="AJ79" s="149" t="s">
        <v>70</v>
      </c>
      <c r="AK79" s="136"/>
      <c r="AL79" s="136"/>
      <c r="AM79" s="136"/>
      <c r="AN79" s="622"/>
      <c r="AO79" s="149" t="s">
        <v>71</v>
      </c>
      <c r="AP79" s="136"/>
      <c r="AQ79" s="136"/>
      <c r="AR79" s="136"/>
      <c r="AS79" s="622"/>
      <c r="AT79" s="274" t="s">
        <v>74</v>
      </c>
      <c r="AU79" s="275"/>
      <c r="AV79" s="275"/>
      <c r="AW79" s="275"/>
      <c r="AX79" s="276"/>
    </row>
    <row r="80" spans="1:60" ht="22.5" hidden="1" customHeight="1">
      <c r="A80" s="536"/>
      <c r="B80" s="537"/>
      <c r="C80" s="537"/>
      <c r="D80" s="537"/>
      <c r="E80" s="537"/>
      <c r="F80" s="538"/>
      <c r="G80" s="244"/>
      <c r="H80" s="244"/>
      <c r="I80" s="244"/>
      <c r="J80" s="244"/>
      <c r="K80" s="244"/>
      <c r="L80" s="244"/>
      <c r="M80" s="244"/>
      <c r="N80" s="244"/>
      <c r="O80" s="244"/>
      <c r="P80" s="244"/>
      <c r="Q80" s="244"/>
      <c r="R80" s="244"/>
      <c r="S80" s="244"/>
      <c r="T80" s="244"/>
      <c r="U80" s="244"/>
      <c r="V80" s="244"/>
      <c r="W80" s="244"/>
      <c r="X80" s="245"/>
      <c r="Y80" s="668" t="s">
        <v>66</v>
      </c>
      <c r="Z80" s="669"/>
      <c r="AA80" s="670"/>
      <c r="AB80" s="121"/>
      <c r="AC80" s="122"/>
      <c r="AD80" s="123"/>
      <c r="AE80" s="98"/>
      <c r="AF80" s="99"/>
      <c r="AG80" s="99"/>
      <c r="AH80" s="99"/>
      <c r="AI80" s="100"/>
      <c r="AJ80" s="98"/>
      <c r="AK80" s="99"/>
      <c r="AL80" s="99"/>
      <c r="AM80" s="99"/>
      <c r="AN80" s="100"/>
      <c r="AO80" s="98"/>
      <c r="AP80" s="99"/>
      <c r="AQ80" s="99"/>
      <c r="AR80" s="99"/>
      <c r="AS80" s="100"/>
      <c r="AT80" s="548"/>
      <c r="AU80" s="548"/>
      <c r="AV80" s="548"/>
      <c r="AW80" s="548"/>
      <c r="AX80" s="549"/>
      <c r="AY80" s="10"/>
      <c r="AZ80" s="10"/>
      <c r="BA80" s="10"/>
      <c r="BB80" s="10"/>
      <c r="BC80" s="10"/>
    </row>
    <row r="81" spans="1:60" ht="22.5" hidden="1" customHeight="1">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8" t="s">
        <v>67</v>
      </c>
      <c r="Z81" s="671"/>
      <c r="AA81" s="672"/>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8"/>
      <c r="AY81" s="10"/>
      <c r="AZ81" s="10"/>
      <c r="BA81" s="10"/>
      <c r="BB81" s="10"/>
      <c r="BC81" s="10"/>
      <c r="BD81" s="10"/>
      <c r="BE81" s="10"/>
      <c r="BF81" s="10"/>
      <c r="BG81" s="10"/>
      <c r="BH81" s="10"/>
    </row>
    <row r="82" spans="1:60" ht="32.25" customHeight="1">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c r="A83" s="130"/>
      <c r="B83" s="131"/>
      <c r="C83" s="131"/>
      <c r="D83" s="131"/>
      <c r="E83" s="131"/>
      <c r="F83" s="132"/>
      <c r="G83" s="305" t="s">
        <v>514</v>
      </c>
      <c r="H83" s="305"/>
      <c r="I83" s="305"/>
      <c r="J83" s="305"/>
      <c r="K83" s="305"/>
      <c r="L83" s="305"/>
      <c r="M83" s="305"/>
      <c r="N83" s="305"/>
      <c r="O83" s="305"/>
      <c r="P83" s="305"/>
      <c r="Q83" s="305"/>
      <c r="R83" s="305"/>
      <c r="S83" s="305"/>
      <c r="T83" s="305"/>
      <c r="U83" s="305"/>
      <c r="V83" s="305"/>
      <c r="W83" s="305"/>
      <c r="X83" s="305"/>
      <c r="Y83" s="545" t="s">
        <v>17</v>
      </c>
      <c r="Z83" s="546"/>
      <c r="AA83" s="547"/>
      <c r="AB83" s="673" t="s">
        <v>508</v>
      </c>
      <c r="AC83" s="125"/>
      <c r="AD83" s="126"/>
      <c r="AE83" s="215" t="s">
        <v>479</v>
      </c>
      <c r="AF83" s="216"/>
      <c r="AG83" s="216"/>
      <c r="AH83" s="216"/>
      <c r="AI83" s="216"/>
      <c r="AJ83" s="215" t="s">
        <v>479</v>
      </c>
      <c r="AK83" s="216"/>
      <c r="AL83" s="216"/>
      <c r="AM83" s="216"/>
      <c r="AN83" s="216"/>
      <c r="AO83" s="215">
        <f>20000/564</f>
        <v>35.460992907801419</v>
      </c>
      <c r="AP83" s="216"/>
      <c r="AQ83" s="216"/>
      <c r="AR83" s="216"/>
      <c r="AS83" s="216"/>
      <c r="AT83" s="98">
        <f>20800/550</f>
        <v>37.81818181818182</v>
      </c>
      <c r="AU83" s="99"/>
      <c r="AV83" s="99"/>
      <c r="AW83" s="99"/>
      <c r="AX83" s="358"/>
    </row>
    <row r="84" spans="1:60" ht="47.1" customHeight="1">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504</v>
      </c>
      <c r="AC84" s="102"/>
      <c r="AD84" s="103"/>
      <c r="AE84" s="674" t="s">
        <v>479</v>
      </c>
      <c r="AF84" s="102"/>
      <c r="AG84" s="102"/>
      <c r="AH84" s="102"/>
      <c r="AI84" s="103"/>
      <c r="AJ84" s="674" t="s">
        <v>479</v>
      </c>
      <c r="AK84" s="102"/>
      <c r="AL84" s="102"/>
      <c r="AM84" s="102"/>
      <c r="AN84" s="103"/>
      <c r="AO84" s="101" t="s">
        <v>505</v>
      </c>
      <c r="AP84" s="102"/>
      <c r="AQ84" s="102"/>
      <c r="AR84" s="102"/>
      <c r="AS84" s="103"/>
      <c r="AT84" s="101" t="s">
        <v>506</v>
      </c>
      <c r="AU84" s="102"/>
      <c r="AV84" s="102"/>
      <c r="AW84" s="102"/>
      <c r="AX84" s="273"/>
    </row>
    <row r="85" spans="1:60" ht="32.25" hidden="1" customHeight="1">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5" t="s">
        <v>17</v>
      </c>
      <c r="Z86" s="546"/>
      <c r="AA86" s="547"/>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8"/>
    </row>
    <row r="87" spans="1:60" ht="47.1" hidden="1" customHeight="1">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5" t="s">
        <v>17</v>
      </c>
      <c r="Z89" s="546"/>
      <c r="AA89" s="547"/>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8"/>
    </row>
    <row r="90" spans="1:60" ht="47.1" hidden="1" customHeight="1">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5"/>
      <c r="Y92" s="545" t="s">
        <v>17</v>
      </c>
      <c r="Z92" s="546"/>
      <c r="AA92" s="547"/>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8"/>
    </row>
    <row r="93" spans="1:60" ht="47.1" hidden="1" customHeight="1">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6"/>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c r="A94" s="371"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7"/>
      <c r="Z94" s="678"/>
      <c r="AA94" s="679"/>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0" t="s">
        <v>75</v>
      </c>
      <c r="AU94" s="681"/>
      <c r="AV94" s="681"/>
      <c r="AW94" s="681"/>
      <c r="AX94" s="682"/>
    </row>
    <row r="95" spans="1:60" ht="22.5" hidden="1" customHeight="1">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8"/>
    </row>
    <row r="96" spans="1:60" ht="47.1" hidden="1" customHeight="1">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c r="A98" s="610"/>
      <c r="B98" s="611"/>
      <c r="C98" s="542" t="s">
        <v>492</v>
      </c>
      <c r="D98" s="543"/>
      <c r="E98" s="543"/>
      <c r="F98" s="543"/>
      <c r="G98" s="543"/>
      <c r="H98" s="543"/>
      <c r="I98" s="543"/>
      <c r="J98" s="543"/>
      <c r="K98" s="544"/>
      <c r="L98" s="185">
        <v>20.8</v>
      </c>
      <c r="M98" s="186"/>
      <c r="N98" s="186"/>
      <c r="O98" s="186"/>
      <c r="P98" s="186"/>
      <c r="Q98" s="187"/>
      <c r="R98" s="185" t="s">
        <v>515</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c r="A99" s="610"/>
      <c r="B99" s="611"/>
      <c r="C99" s="605"/>
      <c r="D99" s="606"/>
      <c r="E99" s="606"/>
      <c r="F99" s="606"/>
      <c r="G99" s="606"/>
      <c r="H99" s="606"/>
      <c r="I99" s="606"/>
      <c r="J99" s="606"/>
      <c r="K99" s="607"/>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c r="A100" s="610"/>
      <c r="B100" s="611"/>
      <c r="C100" s="605"/>
      <c r="D100" s="606"/>
      <c r="E100" s="606"/>
      <c r="F100" s="606"/>
      <c r="G100" s="606"/>
      <c r="H100" s="606"/>
      <c r="I100" s="606"/>
      <c r="J100" s="606"/>
      <c r="K100" s="607"/>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c r="A101" s="610"/>
      <c r="B101" s="611"/>
      <c r="C101" s="605"/>
      <c r="D101" s="606"/>
      <c r="E101" s="606"/>
      <c r="F101" s="606"/>
      <c r="G101" s="606"/>
      <c r="H101" s="606"/>
      <c r="I101" s="606"/>
      <c r="J101" s="606"/>
      <c r="K101" s="607"/>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c r="A102" s="610"/>
      <c r="B102" s="611"/>
      <c r="C102" s="605"/>
      <c r="D102" s="606"/>
      <c r="E102" s="606"/>
      <c r="F102" s="606"/>
      <c r="G102" s="606"/>
      <c r="H102" s="606"/>
      <c r="I102" s="606"/>
      <c r="J102" s="606"/>
      <c r="K102" s="607"/>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c r="A103" s="610"/>
      <c r="B103" s="611"/>
      <c r="C103" s="614"/>
      <c r="D103" s="615"/>
      <c r="E103" s="615"/>
      <c r="F103" s="615"/>
      <c r="G103" s="615"/>
      <c r="H103" s="615"/>
      <c r="I103" s="615"/>
      <c r="J103" s="615"/>
      <c r="K103" s="616"/>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c r="A104" s="612"/>
      <c r="B104" s="613"/>
      <c r="C104" s="599" t="s">
        <v>22</v>
      </c>
      <c r="D104" s="600"/>
      <c r="E104" s="600"/>
      <c r="F104" s="600"/>
      <c r="G104" s="600"/>
      <c r="H104" s="600"/>
      <c r="I104" s="600"/>
      <c r="J104" s="600"/>
      <c r="K104" s="601"/>
      <c r="L104" s="602">
        <f>SUM(L98:Q103)</f>
        <v>20.8</v>
      </c>
      <c r="M104" s="603"/>
      <c r="N104" s="603"/>
      <c r="O104" s="603"/>
      <c r="P104" s="603"/>
      <c r="Q104" s="604"/>
      <c r="R104" s="602">
        <f>SUM(R98:W103)</f>
        <v>0</v>
      </c>
      <c r="S104" s="603"/>
      <c r="T104" s="603"/>
      <c r="U104" s="603"/>
      <c r="V104" s="603"/>
      <c r="W104" s="604"/>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5" customHeight="1">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477</v>
      </c>
      <c r="AE108" s="352"/>
      <c r="AF108" s="352"/>
      <c r="AG108" s="348" t="s">
        <v>502</v>
      </c>
      <c r="AH108" s="349"/>
      <c r="AI108" s="349"/>
      <c r="AJ108" s="349"/>
      <c r="AK108" s="349"/>
      <c r="AL108" s="349"/>
      <c r="AM108" s="349"/>
      <c r="AN108" s="349"/>
      <c r="AO108" s="349"/>
      <c r="AP108" s="349"/>
      <c r="AQ108" s="349"/>
      <c r="AR108" s="349"/>
      <c r="AS108" s="349"/>
      <c r="AT108" s="349"/>
      <c r="AU108" s="349"/>
      <c r="AV108" s="349"/>
      <c r="AW108" s="349"/>
      <c r="AX108" s="350"/>
    </row>
    <row r="109" spans="1:50" ht="60" customHeight="1">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3" t="s">
        <v>477</v>
      </c>
      <c r="AE109" s="304"/>
      <c r="AF109" s="304"/>
      <c r="AG109" s="283" t="s">
        <v>495</v>
      </c>
      <c r="AH109" s="260"/>
      <c r="AI109" s="260"/>
      <c r="AJ109" s="260"/>
      <c r="AK109" s="260"/>
      <c r="AL109" s="260"/>
      <c r="AM109" s="260"/>
      <c r="AN109" s="260"/>
      <c r="AO109" s="260"/>
      <c r="AP109" s="260"/>
      <c r="AQ109" s="260"/>
      <c r="AR109" s="260"/>
      <c r="AS109" s="260"/>
      <c r="AT109" s="260"/>
      <c r="AU109" s="260"/>
      <c r="AV109" s="260"/>
      <c r="AW109" s="260"/>
      <c r="AX109" s="284"/>
    </row>
    <row r="110" spans="1:50" ht="45" customHeight="1">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3" t="s">
        <v>477</v>
      </c>
      <c r="AE110" s="334"/>
      <c r="AF110" s="334"/>
      <c r="AG110" s="343" t="s">
        <v>496</v>
      </c>
      <c r="AH110" s="248"/>
      <c r="AI110" s="248"/>
      <c r="AJ110" s="248"/>
      <c r="AK110" s="248"/>
      <c r="AL110" s="248"/>
      <c r="AM110" s="248"/>
      <c r="AN110" s="248"/>
      <c r="AO110" s="248"/>
      <c r="AP110" s="248"/>
      <c r="AQ110" s="248"/>
      <c r="AR110" s="248"/>
      <c r="AS110" s="248"/>
      <c r="AT110" s="248"/>
      <c r="AU110" s="248"/>
      <c r="AV110" s="248"/>
      <c r="AW110" s="248"/>
      <c r="AX110" s="329"/>
    </row>
    <row r="111" spans="1:50" ht="30" customHeight="1">
      <c r="A111" s="264" t="s">
        <v>46</v>
      </c>
      <c r="B111" s="265"/>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477</v>
      </c>
      <c r="AE111" s="278"/>
      <c r="AF111" s="278"/>
      <c r="AG111" s="280" t="s">
        <v>498</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493</v>
      </c>
      <c r="AE112" s="304"/>
      <c r="AF112" s="304"/>
      <c r="AG112" s="477"/>
      <c r="AH112" s="260"/>
      <c r="AI112" s="260"/>
      <c r="AJ112" s="260"/>
      <c r="AK112" s="260"/>
      <c r="AL112" s="260"/>
      <c r="AM112" s="260"/>
      <c r="AN112" s="260"/>
      <c r="AO112" s="260"/>
      <c r="AP112" s="260"/>
      <c r="AQ112" s="260"/>
      <c r="AR112" s="260"/>
      <c r="AS112" s="260"/>
      <c r="AT112" s="260"/>
      <c r="AU112" s="260"/>
      <c r="AV112" s="260"/>
      <c r="AW112" s="260"/>
      <c r="AX112" s="284"/>
    </row>
    <row r="113" spans="1:64" ht="30" customHeight="1">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477</v>
      </c>
      <c r="AE113" s="304"/>
      <c r="AF113" s="304"/>
      <c r="AG113" s="283" t="s">
        <v>518</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493</v>
      </c>
      <c r="AE114" s="304"/>
      <c r="AF114" s="304"/>
      <c r="AG114" s="477"/>
      <c r="AH114" s="260"/>
      <c r="AI114" s="260"/>
      <c r="AJ114" s="260"/>
      <c r="AK114" s="260"/>
      <c r="AL114" s="260"/>
      <c r="AM114" s="260"/>
      <c r="AN114" s="260"/>
      <c r="AO114" s="260"/>
      <c r="AP114" s="260"/>
      <c r="AQ114" s="260"/>
      <c r="AR114" s="260"/>
      <c r="AS114" s="260"/>
      <c r="AT114" s="260"/>
      <c r="AU114" s="260"/>
      <c r="AV114" s="260"/>
      <c r="AW114" s="260"/>
      <c r="AX114" s="284"/>
    </row>
    <row r="115" spans="1:64" ht="45" customHeight="1">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477</v>
      </c>
      <c r="AE115" s="304"/>
      <c r="AF115" s="304"/>
      <c r="AG115" s="283" t="s">
        <v>517</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493</v>
      </c>
      <c r="AE116" s="263"/>
      <c r="AF116" s="263"/>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30" customHeight="1">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477</v>
      </c>
      <c r="AE117" s="334"/>
      <c r="AF117" s="338"/>
      <c r="AG117" s="344" t="s">
        <v>512</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18.75" customHeight="1">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477</v>
      </c>
      <c r="AE118" s="278"/>
      <c r="AF118" s="279"/>
      <c r="AG118" s="280" t="s">
        <v>521</v>
      </c>
      <c r="AH118" s="281"/>
      <c r="AI118" s="281"/>
      <c r="AJ118" s="281"/>
      <c r="AK118" s="281"/>
      <c r="AL118" s="281"/>
      <c r="AM118" s="281"/>
      <c r="AN118" s="281"/>
      <c r="AO118" s="281"/>
      <c r="AP118" s="281"/>
      <c r="AQ118" s="281"/>
      <c r="AR118" s="281"/>
      <c r="AS118" s="281"/>
      <c r="AT118" s="281"/>
      <c r="AU118" s="281"/>
      <c r="AV118" s="281"/>
      <c r="AW118" s="281"/>
      <c r="AX118" s="282"/>
    </row>
    <row r="119" spans="1:64" ht="45" customHeight="1">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477</v>
      </c>
      <c r="AE119" s="354"/>
      <c r="AF119" s="354"/>
      <c r="AG119" s="283" t="s">
        <v>494</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477</v>
      </c>
      <c r="AE120" s="304"/>
      <c r="AF120" s="304"/>
      <c r="AG120" s="283" t="s">
        <v>497</v>
      </c>
      <c r="AH120" s="260"/>
      <c r="AI120" s="260"/>
      <c r="AJ120" s="260"/>
      <c r="AK120" s="260"/>
      <c r="AL120" s="260"/>
      <c r="AM120" s="260"/>
      <c r="AN120" s="260"/>
      <c r="AO120" s="260"/>
      <c r="AP120" s="260"/>
      <c r="AQ120" s="260"/>
      <c r="AR120" s="260"/>
      <c r="AS120" s="260"/>
      <c r="AT120" s="260"/>
      <c r="AU120" s="260"/>
      <c r="AV120" s="260"/>
      <c r="AW120" s="260"/>
      <c r="AX120" s="284"/>
    </row>
    <row r="121" spans="1:64" ht="30" customHeight="1">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477</v>
      </c>
      <c r="AE121" s="304"/>
      <c r="AF121" s="304"/>
      <c r="AG121" s="343" t="s">
        <v>503</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t="s">
        <v>493</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c r="A125" s="254"/>
      <c r="B125" s="255"/>
      <c r="C125" s="288"/>
      <c r="D125" s="289"/>
      <c r="E125" s="289"/>
      <c r="F125" s="289"/>
      <c r="G125" s="289"/>
      <c r="H125" s="289"/>
      <c r="I125" s="289"/>
      <c r="J125" s="289"/>
      <c r="K125" s="289"/>
      <c r="L125" s="289"/>
      <c r="M125" s="289"/>
      <c r="N125" s="289"/>
      <c r="O125" s="290"/>
      <c r="P125" s="296"/>
      <c r="Q125" s="296"/>
      <c r="R125" s="296"/>
      <c r="S125" s="297"/>
      <c r="T125" s="562"/>
      <c r="U125" s="345"/>
      <c r="V125" s="345"/>
      <c r="W125" s="345"/>
      <c r="X125" s="345"/>
      <c r="Y125" s="345"/>
      <c r="Z125" s="345"/>
      <c r="AA125" s="345"/>
      <c r="AB125" s="345"/>
      <c r="AC125" s="345"/>
      <c r="AD125" s="345"/>
      <c r="AE125" s="345"/>
      <c r="AF125" s="563"/>
      <c r="AG125" s="328"/>
      <c r="AH125" s="248"/>
      <c r="AI125" s="248"/>
      <c r="AJ125" s="248"/>
      <c r="AK125" s="248"/>
      <c r="AL125" s="248"/>
      <c r="AM125" s="248"/>
      <c r="AN125" s="248"/>
      <c r="AO125" s="248"/>
      <c r="AP125" s="248"/>
      <c r="AQ125" s="248"/>
      <c r="AR125" s="248"/>
      <c r="AS125" s="248"/>
      <c r="AT125" s="248"/>
      <c r="AU125" s="248"/>
      <c r="AV125" s="248"/>
      <c r="AW125" s="248"/>
      <c r="AX125" s="329"/>
    </row>
    <row r="126" spans="1:64" ht="45" customHeight="1">
      <c r="A126" s="264" t="s">
        <v>58</v>
      </c>
      <c r="B126" s="394"/>
      <c r="C126" s="384" t="s">
        <v>64</v>
      </c>
      <c r="D126" s="432"/>
      <c r="E126" s="432"/>
      <c r="F126" s="433"/>
      <c r="G126" s="388" t="s">
        <v>499</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0" customHeight="1" thickBot="1">
      <c r="A127" s="395"/>
      <c r="B127" s="396"/>
      <c r="C127" s="586" t="s">
        <v>68</v>
      </c>
      <c r="D127" s="587"/>
      <c r="E127" s="587"/>
      <c r="F127" s="588"/>
      <c r="G127" s="589" t="s">
        <v>500</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39.75" customHeight="1" thickBot="1">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39.75" customHeight="1" thickBot="1">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39.75" customHeight="1" thickBot="1">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84" customHeight="1" thickBot="1">
      <c r="A135" s="355" t="s">
        <v>519</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5" t="s">
        <v>224</v>
      </c>
      <c r="B137" s="321"/>
      <c r="C137" s="321"/>
      <c r="D137" s="321"/>
      <c r="E137" s="321"/>
      <c r="F137" s="321"/>
      <c r="G137" s="550" t="s">
        <v>485</v>
      </c>
      <c r="H137" s="551"/>
      <c r="I137" s="551"/>
      <c r="J137" s="551"/>
      <c r="K137" s="551"/>
      <c r="L137" s="551"/>
      <c r="M137" s="551"/>
      <c r="N137" s="551"/>
      <c r="O137" s="551"/>
      <c r="P137" s="552"/>
      <c r="Q137" s="321" t="s">
        <v>225</v>
      </c>
      <c r="R137" s="321"/>
      <c r="S137" s="321"/>
      <c r="T137" s="321"/>
      <c r="U137" s="321"/>
      <c r="V137" s="321"/>
      <c r="W137" s="550" t="s">
        <v>485</v>
      </c>
      <c r="X137" s="551"/>
      <c r="Y137" s="551"/>
      <c r="Z137" s="551"/>
      <c r="AA137" s="551"/>
      <c r="AB137" s="551"/>
      <c r="AC137" s="551"/>
      <c r="AD137" s="551"/>
      <c r="AE137" s="551"/>
      <c r="AF137" s="552"/>
      <c r="AG137" s="321" t="s">
        <v>226</v>
      </c>
      <c r="AH137" s="321"/>
      <c r="AI137" s="321"/>
      <c r="AJ137" s="321"/>
      <c r="AK137" s="321"/>
      <c r="AL137" s="321"/>
      <c r="AM137" s="522" t="s">
        <v>486</v>
      </c>
      <c r="AN137" s="523"/>
      <c r="AO137" s="523"/>
      <c r="AP137" s="523"/>
      <c r="AQ137" s="523"/>
      <c r="AR137" s="523"/>
      <c r="AS137" s="523"/>
      <c r="AT137" s="523"/>
      <c r="AU137" s="523"/>
      <c r="AV137" s="524"/>
      <c r="AW137" s="12"/>
      <c r="AX137" s="13"/>
    </row>
    <row r="138" spans="1:50" ht="19.899999999999999" customHeight="1" thickBot="1">
      <c r="A138" s="526" t="s">
        <v>227</v>
      </c>
      <c r="B138" s="430"/>
      <c r="C138" s="430"/>
      <c r="D138" s="430"/>
      <c r="E138" s="430"/>
      <c r="F138" s="430"/>
      <c r="G138" s="318" t="s">
        <v>483</v>
      </c>
      <c r="H138" s="319"/>
      <c r="I138" s="319"/>
      <c r="J138" s="319"/>
      <c r="K138" s="319"/>
      <c r="L138" s="319"/>
      <c r="M138" s="319"/>
      <c r="N138" s="319"/>
      <c r="O138" s="319"/>
      <c r="P138" s="320"/>
      <c r="Q138" s="430" t="s">
        <v>228</v>
      </c>
      <c r="R138" s="430"/>
      <c r="S138" s="430"/>
      <c r="T138" s="430"/>
      <c r="U138" s="430"/>
      <c r="V138" s="430"/>
      <c r="W138" s="318" t="s">
        <v>484</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71"/>
      <c r="P142" s="71"/>
      <c r="Q142" s="71"/>
      <c r="R142" s="71"/>
      <c r="S142" s="62"/>
      <c r="T142" s="62"/>
      <c r="U142" s="62"/>
      <c r="V142" s="62"/>
      <c r="W142" s="62"/>
      <c r="X142" s="62"/>
      <c r="Y142" s="62"/>
      <c r="Z142" s="62"/>
      <c r="AA142" s="62"/>
      <c r="AB142" s="62"/>
      <c r="AC142" s="62"/>
      <c r="AD142" s="62"/>
      <c r="AE142" s="62"/>
      <c r="AF142" s="62"/>
      <c r="AG142" s="62"/>
      <c r="AH142" s="62"/>
      <c r="AI142" s="62"/>
      <c r="AJ142" s="62"/>
      <c r="AK142" s="62"/>
      <c r="AL142" s="62"/>
      <c r="AM142" s="71"/>
      <c r="AN142" s="71"/>
      <c r="AO142" s="62"/>
      <c r="AP142" s="62"/>
      <c r="AQ142" s="62"/>
      <c r="AR142" s="62"/>
      <c r="AS142" s="62"/>
      <c r="AT142" s="62"/>
      <c r="AU142" s="71"/>
      <c r="AV142" s="62"/>
      <c r="AW142" s="62"/>
      <c r="AX142" s="63"/>
    </row>
    <row r="143" spans="1:50" ht="28.35" customHeight="1">
      <c r="A143" s="406"/>
      <c r="B143" s="407"/>
      <c r="C143" s="407"/>
      <c r="D143" s="407"/>
      <c r="E143" s="407"/>
      <c r="F143" s="408"/>
      <c r="G143" s="61"/>
      <c r="H143" s="62"/>
      <c r="I143" s="62"/>
      <c r="J143" s="62"/>
      <c r="K143" s="62"/>
      <c r="L143" s="62"/>
      <c r="M143" s="62"/>
      <c r="N143" s="62"/>
      <c r="O143" s="71"/>
      <c r="P143" s="71"/>
      <c r="Q143" s="71"/>
      <c r="R143" s="71"/>
      <c r="S143" s="62"/>
      <c r="T143" s="62"/>
      <c r="U143" s="62"/>
      <c r="V143" s="62"/>
      <c r="W143" s="62"/>
      <c r="X143" s="62"/>
      <c r="Y143" s="62"/>
      <c r="Z143" s="62"/>
      <c r="AA143" s="62"/>
      <c r="AB143" s="62"/>
      <c r="AC143" s="62"/>
      <c r="AD143" s="62"/>
      <c r="AE143" s="62"/>
      <c r="AF143" s="62"/>
      <c r="AG143" s="62"/>
      <c r="AH143" s="62"/>
      <c r="AI143" s="62"/>
      <c r="AJ143" s="62"/>
      <c r="AK143" s="62"/>
      <c r="AL143" s="62"/>
      <c r="AM143" s="71"/>
      <c r="AN143" s="71"/>
      <c r="AO143" s="62"/>
      <c r="AP143" s="62"/>
      <c r="AQ143" s="62"/>
      <c r="AR143" s="62"/>
      <c r="AS143" s="62"/>
      <c r="AT143" s="62"/>
      <c r="AU143" s="71"/>
      <c r="AV143" s="62"/>
      <c r="AW143" s="62"/>
      <c r="AX143" s="63"/>
    </row>
    <row r="144" spans="1:50" ht="28.35" customHeight="1">
      <c r="A144" s="406"/>
      <c r="B144" s="407"/>
      <c r="C144" s="407"/>
      <c r="D144" s="407"/>
      <c r="E144" s="407"/>
      <c r="F144" s="408"/>
      <c r="G144" s="61"/>
      <c r="H144" s="62"/>
      <c r="I144" s="62"/>
      <c r="J144" s="62"/>
      <c r="K144" s="62"/>
      <c r="L144" s="62"/>
      <c r="M144" s="62"/>
      <c r="N144" s="62"/>
      <c r="O144" s="71"/>
      <c r="P144" s="71"/>
      <c r="Q144" s="71"/>
      <c r="R144" s="71"/>
      <c r="S144" s="62"/>
      <c r="T144" s="62"/>
      <c r="U144" s="62"/>
      <c r="V144" s="62"/>
      <c r="W144" s="62"/>
      <c r="X144" s="62"/>
      <c r="Y144" s="62"/>
      <c r="Z144" s="62"/>
      <c r="AA144" s="62"/>
      <c r="AB144" s="62"/>
      <c r="AC144" s="62"/>
      <c r="AD144" s="62"/>
      <c r="AE144" s="62"/>
      <c r="AF144" s="62"/>
      <c r="AG144" s="62"/>
      <c r="AH144" s="62"/>
      <c r="AI144" s="62"/>
      <c r="AJ144" s="62"/>
      <c r="AK144" s="62"/>
      <c r="AL144" s="62"/>
      <c r="AM144" s="71"/>
      <c r="AN144" s="71"/>
      <c r="AO144" s="62"/>
      <c r="AP144" s="62"/>
      <c r="AQ144" s="62"/>
      <c r="AR144" s="62"/>
      <c r="AS144" s="62"/>
      <c r="AT144" s="62"/>
      <c r="AU144" s="71"/>
      <c r="AV144" s="71"/>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71"/>
      <c r="AE145" s="62"/>
      <c r="AF145" s="62"/>
      <c r="AG145" s="62"/>
      <c r="AH145" s="62"/>
      <c r="AI145" s="62"/>
      <c r="AJ145" s="62"/>
      <c r="AK145" s="62"/>
      <c r="AL145" s="62"/>
      <c r="AM145" s="62"/>
      <c r="AN145" s="62"/>
      <c r="AO145" s="62"/>
      <c r="AP145" s="62"/>
      <c r="AQ145" s="62"/>
      <c r="AR145" s="62"/>
      <c r="AS145" s="62"/>
      <c r="AT145" s="71"/>
      <c r="AU145" s="71"/>
      <c r="AV145" s="71"/>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71"/>
      <c r="AE146" s="62"/>
      <c r="AF146" s="62"/>
      <c r="AG146" s="62"/>
      <c r="AH146" s="62"/>
      <c r="AI146" s="62"/>
      <c r="AJ146" s="62"/>
      <c r="AK146" s="62"/>
      <c r="AL146" s="62"/>
      <c r="AM146" s="62"/>
      <c r="AN146" s="62"/>
      <c r="AO146" s="62"/>
      <c r="AP146" s="62"/>
      <c r="AQ146" s="62"/>
      <c r="AR146" s="62"/>
      <c r="AS146" s="62"/>
      <c r="AT146" s="71"/>
      <c r="AU146" s="71"/>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71"/>
      <c r="AE147" s="71"/>
      <c r="AF147" s="71"/>
      <c r="AG147" s="71"/>
      <c r="AH147" s="71"/>
      <c r="AI147" s="71"/>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8" t="s">
        <v>34</v>
      </c>
      <c r="B178" s="369"/>
      <c r="C178" s="369"/>
      <c r="D178" s="369"/>
      <c r="E178" s="369"/>
      <c r="F178" s="370"/>
      <c r="G178" s="377" t="s">
        <v>487</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v>19.3</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customHeight="1">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customHeight="1">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customHeight="1">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thickBot="1">
      <c r="A190" s="371"/>
      <c r="B190" s="372"/>
      <c r="C190" s="372"/>
      <c r="D190" s="372"/>
      <c r="E190" s="372"/>
      <c r="F190" s="373"/>
      <c r="G190" s="565" t="s">
        <v>22</v>
      </c>
      <c r="H190" s="566"/>
      <c r="I190" s="566"/>
      <c r="J190" s="566"/>
      <c r="K190" s="566"/>
      <c r="L190" s="567"/>
      <c r="M190" s="156"/>
      <c r="N190" s="156"/>
      <c r="O190" s="156"/>
      <c r="P190" s="156"/>
      <c r="Q190" s="156"/>
      <c r="R190" s="156"/>
      <c r="S190" s="156"/>
      <c r="T190" s="156"/>
      <c r="U190" s="156"/>
      <c r="V190" s="156"/>
      <c r="W190" s="156"/>
      <c r="X190" s="157"/>
      <c r="Y190" s="568">
        <f>SUM(Y180:AB189)</f>
        <v>19.3</v>
      </c>
      <c r="Z190" s="569"/>
      <c r="AA190" s="569"/>
      <c r="AB190" s="570"/>
      <c r="AC190" s="565" t="s">
        <v>22</v>
      </c>
      <c r="AD190" s="566"/>
      <c r="AE190" s="566"/>
      <c r="AF190" s="566"/>
      <c r="AG190" s="566"/>
      <c r="AH190" s="567"/>
      <c r="AI190" s="156"/>
      <c r="AJ190" s="156"/>
      <c r="AK190" s="156"/>
      <c r="AL190" s="156"/>
      <c r="AM190" s="156"/>
      <c r="AN190" s="156"/>
      <c r="AO190" s="156"/>
      <c r="AP190" s="156"/>
      <c r="AQ190" s="156"/>
      <c r="AR190" s="156"/>
      <c r="AS190" s="156"/>
      <c r="AT190" s="157"/>
      <c r="AU190" s="568">
        <f>SUM(AU180:AX189)</f>
        <v>0</v>
      </c>
      <c r="AV190" s="569"/>
      <c r="AW190" s="569"/>
      <c r="AX190" s="571"/>
    </row>
    <row r="191" spans="1:50" ht="30" customHeight="1">
      <c r="A191" s="371"/>
      <c r="B191" s="372"/>
      <c r="C191" s="372"/>
      <c r="D191" s="372"/>
      <c r="E191" s="372"/>
      <c r="F191" s="373"/>
      <c r="G191" s="377" t="s">
        <v>509</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customHeight="1">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customHeight="1">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customHeight="1">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customHeight="1">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customHeight="1">
      <c r="A203" s="371"/>
      <c r="B203" s="372"/>
      <c r="C203" s="372"/>
      <c r="D203" s="372"/>
      <c r="E203" s="372"/>
      <c r="F203" s="373"/>
      <c r="G203" s="565" t="s">
        <v>22</v>
      </c>
      <c r="H203" s="566"/>
      <c r="I203" s="566"/>
      <c r="J203" s="566"/>
      <c r="K203" s="566"/>
      <c r="L203" s="567"/>
      <c r="M203" s="156"/>
      <c r="N203" s="156"/>
      <c r="O203" s="156"/>
      <c r="P203" s="156"/>
      <c r="Q203" s="156"/>
      <c r="R203" s="156"/>
      <c r="S203" s="156"/>
      <c r="T203" s="156"/>
      <c r="U203" s="156"/>
      <c r="V203" s="156"/>
      <c r="W203" s="156"/>
      <c r="X203" s="157"/>
      <c r="Y203" s="568">
        <f>SUM(Y193:AB202)</f>
        <v>0</v>
      </c>
      <c r="Z203" s="569"/>
      <c r="AA203" s="569"/>
      <c r="AB203" s="570"/>
      <c r="AC203" s="565" t="s">
        <v>22</v>
      </c>
      <c r="AD203" s="566"/>
      <c r="AE203" s="566"/>
      <c r="AF203" s="566"/>
      <c r="AG203" s="566"/>
      <c r="AH203" s="567"/>
      <c r="AI203" s="156"/>
      <c r="AJ203" s="156"/>
      <c r="AK203" s="156"/>
      <c r="AL203" s="156"/>
      <c r="AM203" s="156"/>
      <c r="AN203" s="156"/>
      <c r="AO203" s="156"/>
      <c r="AP203" s="156"/>
      <c r="AQ203" s="156"/>
      <c r="AR203" s="156"/>
      <c r="AS203" s="156"/>
      <c r="AT203" s="157"/>
      <c r="AU203" s="568">
        <f>SUM(AU193:AX202)</f>
        <v>0</v>
      </c>
      <c r="AV203" s="569"/>
      <c r="AW203" s="569"/>
      <c r="AX203" s="571"/>
    </row>
    <row r="204" spans="1:50" ht="30" hidden="1" customHeight="1">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hidden="1" customHeight="1">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hidden="1" customHeight="1">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hidden="1" customHeight="1">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hidden="1"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hidden="1"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hidden="1"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hidden="1"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hidden="1"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hidden="1"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hidden="1"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hidden="1" customHeight="1" thickBot="1">
      <c r="A216" s="371"/>
      <c r="B216" s="372"/>
      <c r="C216" s="372"/>
      <c r="D216" s="372"/>
      <c r="E216" s="372"/>
      <c r="F216" s="373"/>
      <c r="G216" s="565" t="s">
        <v>22</v>
      </c>
      <c r="H216" s="566"/>
      <c r="I216" s="566"/>
      <c r="J216" s="566"/>
      <c r="K216" s="566"/>
      <c r="L216" s="567"/>
      <c r="M216" s="156"/>
      <c r="N216" s="156"/>
      <c r="O216" s="156"/>
      <c r="P216" s="156"/>
      <c r="Q216" s="156"/>
      <c r="R216" s="156"/>
      <c r="S216" s="156"/>
      <c r="T216" s="156"/>
      <c r="U216" s="156"/>
      <c r="V216" s="156"/>
      <c r="W216" s="156"/>
      <c r="X216" s="157"/>
      <c r="Y216" s="568">
        <f>SUM(Y206:AB215)</f>
        <v>0</v>
      </c>
      <c r="Z216" s="569"/>
      <c r="AA216" s="569"/>
      <c r="AB216" s="570"/>
      <c r="AC216" s="565" t="s">
        <v>22</v>
      </c>
      <c r="AD216" s="566"/>
      <c r="AE216" s="566"/>
      <c r="AF216" s="566"/>
      <c r="AG216" s="566"/>
      <c r="AH216" s="567"/>
      <c r="AI216" s="156"/>
      <c r="AJ216" s="156"/>
      <c r="AK216" s="156"/>
      <c r="AL216" s="156"/>
      <c r="AM216" s="156"/>
      <c r="AN216" s="156"/>
      <c r="AO216" s="156"/>
      <c r="AP216" s="156"/>
      <c r="AQ216" s="156"/>
      <c r="AR216" s="156"/>
      <c r="AS216" s="156"/>
      <c r="AT216" s="157"/>
      <c r="AU216" s="568">
        <f>SUM(AU206:AX215)</f>
        <v>0</v>
      </c>
      <c r="AV216" s="569"/>
      <c r="AW216" s="569"/>
      <c r="AX216" s="571"/>
    </row>
    <row r="217" spans="1:50" ht="30" hidden="1" customHeight="1">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hidden="1" customHeight="1">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hidden="1" customHeight="1">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hidden="1" customHeight="1">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hidden="1" customHeight="1">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hidden="1" customHeight="1">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hidden="1"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hidden="1"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hidden="1"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hidden="1"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hidden="1"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hidden="1" customHeight="1">
      <c r="A229" s="371"/>
      <c r="B229" s="372"/>
      <c r="C229" s="372"/>
      <c r="D229" s="372"/>
      <c r="E229" s="372"/>
      <c r="F229" s="373"/>
      <c r="G229" s="565" t="s">
        <v>22</v>
      </c>
      <c r="H229" s="566"/>
      <c r="I229" s="566"/>
      <c r="J229" s="566"/>
      <c r="K229" s="566"/>
      <c r="L229" s="567"/>
      <c r="M229" s="156"/>
      <c r="N229" s="156"/>
      <c r="O229" s="156"/>
      <c r="P229" s="156"/>
      <c r="Q229" s="156"/>
      <c r="R229" s="156"/>
      <c r="S229" s="156"/>
      <c r="T229" s="156"/>
      <c r="U229" s="156"/>
      <c r="V229" s="156"/>
      <c r="W229" s="156"/>
      <c r="X229" s="157"/>
      <c r="Y229" s="568">
        <f>SUM(Y219:AB228)</f>
        <v>0</v>
      </c>
      <c r="Z229" s="569"/>
      <c r="AA229" s="569"/>
      <c r="AB229" s="570"/>
      <c r="AC229" s="565" t="s">
        <v>22</v>
      </c>
      <c r="AD229" s="566"/>
      <c r="AE229" s="566"/>
      <c r="AF229" s="566"/>
      <c r="AG229" s="566"/>
      <c r="AH229" s="567"/>
      <c r="AI229" s="156"/>
      <c r="AJ229" s="156"/>
      <c r="AK229" s="156"/>
      <c r="AL229" s="156"/>
      <c r="AM229" s="156"/>
      <c r="AN229" s="156"/>
      <c r="AO229" s="156"/>
      <c r="AP229" s="156"/>
      <c r="AQ229" s="156"/>
      <c r="AR229" s="156"/>
      <c r="AS229" s="156"/>
      <c r="AT229" s="157"/>
      <c r="AU229" s="568">
        <f>SUM(AU219:AX228)</f>
        <v>0</v>
      </c>
      <c r="AV229" s="569"/>
      <c r="AW229" s="569"/>
      <c r="AX229" s="571"/>
    </row>
    <row r="230" spans="1:50" ht="22.5" customHeight="1" thickBot="1">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5"/>
      <c r="B235" s="575"/>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1" t="s">
        <v>33</v>
      </c>
      <c r="AL235" s="242"/>
      <c r="AM235" s="242"/>
      <c r="AN235" s="242"/>
      <c r="AO235" s="242"/>
      <c r="AP235" s="242"/>
      <c r="AQ235" s="242" t="s">
        <v>23</v>
      </c>
      <c r="AR235" s="242"/>
      <c r="AS235" s="242"/>
      <c r="AT235" s="242"/>
      <c r="AU235" s="93" t="s">
        <v>24</v>
      </c>
      <c r="AV235" s="94"/>
      <c r="AW235" s="94"/>
      <c r="AX235" s="582"/>
    </row>
    <row r="236" spans="1:50" ht="33.75" customHeight="1">
      <c r="A236" s="575">
        <v>1</v>
      </c>
      <c r="B236" s="575">
        <v>1</v>
      </c>
      <c r="C236" s="577" t="s">
        <v>488</v>
      </c>
      <c r="D236" s="576"/>
      <c r="E236" s="576"/>
      <c r="F236" s="576"/>
      <c r="G236" s="576"/>
      <c r="H236" s="576"/>
      <c r="I236" s="576"/>
      <c r="J236" s="576"/>
      <c r="K236" s="576"/>
      <c r="L236" s="576"/>
      <c r="M236" s="577" t="s">
        <v>489</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19.3</v>
      </c>
      <c r="AL236" s="579"/>
      <c r="AM236" s="579"/>
      <c r="AN236" s="579"/>
      <c r="AO236" s="579"/>
      <c r="AP236" s="580"/>
      <c r="AQ236" s="577">
        <v>1</v>
      </c>
      <c r="AR236" s="576"/>
      <c r="AS236" s="576"/>
      <c r="AT236" s="576"/>
      <c r="AU236" s="578">
        <f>19.3/19.6*100</f>
        <v>98.469387755102034</v>
      </c>
      <c r="AV236" s="579"/>
      <c r="AW236" s="579"/>
      <c r="AX236" s="580"/>
    </row>
    <row r="237" spans="1:50" ht="24" hidden="1" customHeight="1">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c r="A238" s="575">
        <v>3</v>
      </c>
      <c r="B238" s="575">
        <v>1</v>
      </c>
      <c r="C238" s="576"/>
      <c r="D238" s="576"/>
      <c r="E238" s="576"/>
      <c r="F238" s="576"/>
      <c r="G238" s="576"/>
      <c r="H238" s="576"/>
      <c r="I238" s="576"/>
      <c r="J238" s="576"/>
      <c r="K238" s="576"/>
      <c r="L238" s="576"/>
      <c r="M238" s="686"/>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7"/>
      <c r="AK238" s="578"/>
      <c r="AL238" s="579"/>
      <c r="AM238" s="579"/>
      <c r="AN238" s="579"/>
      <c r="AO238" s="579"/>
      <c r="AP238" s="580"/>
      <c r="AQ238" s="577"/>
      <c r="AR238" s="576"/>
      <c r="AS238" s="576"/>
      <c r="AT238" s="576"/>
      <c r="AU238" s="578"/>
      <c r="AV238" s="579"/>
      <c r="AW238" s="579"/>
      <c r="AX238" s="580"/>
    </row>
    <row r="239" spans="1:50" ht="24" hidden="1" customHeight="1">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5"/>
      <c r="B268" s="575"/>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1" t="s">
        <v>413</v>
      </c>
      <c r="AL268" s="242"/>
      <c r="AM268" s="242"/>
      <c r="AN268" s="242"/>
      <c r="AO268" s="242"/>
      <c r="AP268" s="242"/>
      <c r="AQ268" s="242" t="s">
        <v>23</v>
      </c>
      <c r="AR268" s="242"/>
      <c r="AS268" s="242"/>
      <c r="AT268" s="242"/>
      <c r="AU268" s="93" t="s">
        <v>24</v>
      </c>
      <c r="AV268" s="94"/>
      <c r="AW268" s="94"/>
      <c r="AX268" s="582"/>
    </row>
    <row r="269" spans="1:50" ht="30" customHeight="1">
      <c r="A269" s="575">
        <v>1</v>
      </c>
      <c r="B269" s="575">
        <v>1</v>
      </c>
      <c r="C269" s="577" t="s">
        <v>490</v>
      </c>
      <c r="D269" s="576"/>
      <c r="E269" s="576"/>
      <c r="F269" s="576"/>
      <c r="G269" s="576"/>
      <c r="H269" s="576"/>
      <c r="I269" s="576"/>
      <c r="J269" s="576"/>
      <c r="K269" s="576"/>
      <c r="L269" s="576"/>
      <c r="M269" s="577" t="s">
        <v>491</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0.7</v>
      </c>
      <c r="AL269" s="579"/>
      <c r="AM269" s="579"/>
      <c r="AN269" s="579"/>
      <c r="AO269" s="579"/>
      <c r="AP269" s="580"/>
      <c r="AQ269" s="577" t="s">
        <v>516</v>
      </c>
      <c r="AR269" s="576"/>
      <c r="AS269" s="576"/>
      <c r="AT269" s="576"/>
      <c r="AU269" s="578" t="s">
        <v>479</v>
      </c>
      <c r="AV269" s="579"/>
      <c r="AW269" s="579"/>
      <c r="AX269" s="580"/>
    </row>
    <row r="270" spans="1:50" ht="24" hidden="1" customHeight="1">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5"/>
      <c r="B301" s="575"/>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1" t="s">
        <v>413</v>
      </c>
      <c r="AL301" s="242"/>
      <c r="AM301" s="242"/>
      <c r="AN301" s="242"/>
      <c r="AO301" s="242"/>
      <c r="AP301" s="242"/>
      <c r="AQ301" s="242" t="s">
        <v>23</v>
      </c>
      <c r="AR301" s="242"/>
      <c r="AS301" s="242"/>
      <c r="AT301" s="242"/>
      <c r="AU301" s="93" t="s">
        <v>24</v>
      </c>
      <c r="AV301" s="94"/>
      <c r="AW301" s="94"/>
      <c r="AX301" s="582"/>
    </row>
    <row r="302" spans="1:50" ht="24" hidden="1" customHeight="1">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5"/>
      <c r="B334" s="575"/>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1" t="s">
        <v>413</v>
      </c>
      <c r="AL334" s="242"/>
      <c r="AM334" s="242"/>
      <c r="AN334" s="242"/>
      <c r="AO334" s="242"/>
      <c r="AP334" s="242"/>
      <c r="AQ334" s="242" t="s">
        <v>23</v>
      </c>
      <c r="AR334" s="242"/>
      <c r="AS334" s="242"/>
      <c r="AT334" s="242"/>
      <c r="AU334" s="93" t="s">
        <v>24</v>
      </c>
      <c r="AV334" s="94"/>
      <c r="AW334" s="94"/>
      <c r="AX334" s="582"/>
    </row>
    <row r="335" spans="1:50" ht="24" hidden="1" customHeight="1">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5"/>
      <c r="B367" s="575"/>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1" t="s">
        <v>413</v>
      </c>
      <c r="AL367" s="242"/>
      <c r="AM367" s="242"/>
      <c r="AN367" s="242"/>
      <c r="AO367" s="242"/>
      <c r="AP367" s="242"/>
      <c r="AQ367" s="242" t="s">
        <v>23</v>
      </c>
      <c r="AR367" s="242"/>
      <c r="AS367" s="242"/>
      <c r="AT367" s="242"/>
      <c r="AU367" s="93" t="s">
        <v>24</v>
      </c>
      <c r="AV367" s="94"/>
      <c r="AW367" s="94"/>
      <c r="AX367" s="582"/>
    </row>
    <row r="368" spans="1:50" ht="24" hidden="1" customHeight="1">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5"/>
      <c r="B400" s="575"/>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1" t="s">
        <v>413</v>
      </c>
      <c r="AL400" s="242"/>
      <c r="AM400" s="242"/>
      <c r="AN400" s="242"/>
      <c r="AO400" s="242"/>
      <c r="AP400" s="242"/>
      <c r="AQ400" s="242" t="s">
        <v>23</v>
      </c>
      <c r="AR400" s="242"/>
      <c r="AS400" s="242"/>
      <c r="AT400" s="242"/>
      <c r="AU400" s="93" t="s">
        <v>24</v>
      </c>
      <c r="AV400" s="94"/>
      <c r="AW400" s="94"/>
      <c r="AX400" s="582"/>
    </row>
    <row r="401" spans="1:50" ht="24" hidden="1" customHeight="1">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5"/>
      <c r="B433" s="575"/>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1" t="s">
        <v>413</v>
      </c>
      <c r="AL433" s="242"/>
      <c r="AM433" s="242"/>
      <c r="AN433" s="242"/>
      <c r="AO433" s="242"/>
      <c r="AP433" s="242"/>
      <c r="AQ433" s="242" t="s">
        <v>23</v>
      </c>
      <c r="AR433" s="242"/>
      <c r="AS433" s="242"/>
      <c r="AT433" s="242"/>
      <c r="AU433" s="93" t="s">
        <v>24</v>
      </c>
      <c r="AV433" s="94"/>
      <c r="AW433" s="94"/>
      <c r="AX433" s="582"/>
    </row>
    <row r="434" spans="1:50" ht="24" hidden="1" customHeight="1">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5"/>
      <c r="B466" s="575"/>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1" t="s">
        <v>413</v>
      </c>
      <c r="AL466" s="242"/>
      <c r="AM466" s="242"/>
      <c r="AN466" s="242"/>
      <c r="AO466" s="242"/>
      <c r="AP466" s="242"/>
      <c r="AQ466" s="242" t="s">
        <v>23</v>
      </c>
      <c r="AR466" s="242"/>
      <c r="AS466" s="242"/>
      <c r="AT466" s="242"/>
      <c r="AU466" s="93" t="s">
        <v>24</v>
      </c>
      <c r="AV466" s="94"/>
      <c r="AW466" s="94"/>
      <c r="AX466" s="582"/>
    </row>
    <row r="467" spans="1:50" ht="24" hidden="1" customHeight="1">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view="pageBreakPreview" zoomScaleNormal="100" zoomScaleSheetLayoutView="100" workbookViewId="0">
      <selection activeCell="B26" sqref="B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83" orientation="portrait" r:id="rId1"/>
  <colBreaks count="1" manualBreakCount="1">
    <brk id="17"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465</v>
      </c>
      <c r="AX3" s="83"/>
    </row>
    <row r="4" spans="1:50" ht="22.5" customHeight="1">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29"/>
      <c r="AC5" s="207"/>
      <c r="AD5" s="207"/>
      <c r="AE5" s="98"/>
      <c r="AF5" s="99"/>
      <c r="AG5" s="99"/>
      <c r="AH5" s="99"/>
      <c r="AI5" s="100"/>
      <c r="AJ5" s="98"/>
      <c r="AK5" s="99"/>
      <c r="AL5" s="99"/>
      <c r="AM5" s="99"/>
      <c r="AN5" s="100"/>
      <c r="AO5" s="98"/>
      <c r="AP5" s="99"/>
      <c r="AQ5" s="99"/>
      <c r="AR5" s="99"/>
      <c r="AS5" s="100"/>
      <c r="AT5" s="98"/>
      <c r="AU5" s="99"/>
      <c r="AV5" s="99"/>
      <c r="AW5" s="99"/>
      <c r="AX5" s="358"/>
    </row>
    <row r="6" spans="1:50" ht="22.5" customHeight="1">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466</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29"/>
      <c r="AC10" s="207"/>
      <c r="AD10" s="207"/>
      <c r="AE10" s="98"/>
      <c r="AF10" s="99"/>
      <c r="AG10" s="99"/>
      <c r="AH10" s="99"/>
      <c r="AI10" s="100"/>
      <c r="AJ10" s="98"/>
      <c r="AK10" s="99"/>
      <c r="AL10" s="99"/>
      <c r="AM10" s="99"/>
      <c r="AN10" s="100"/>
      <c r="AO10" s="98"/>
      <c r="AP10" s="99"/>
      <c r="AQ10" s="99"/>
      <c r="AR10" s="99"/>
      <c r="AS10" s="100"/>
      <c r="AT10" s="98"/>
      <c r="AU10" s="99"/>
      <c r="AV10" s="99"/>
      <c r="AW10" s="99"/>
      <c r="AX10" s="358"/>
    </row>
    <row r="11" spans="1:50" ht="22.5" customHeight="1">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29"/>
      <c r="AC15" s="207"/>
      <c r="AD15" s="207"/>
      <c r="AE15" s="98"/>
      <c r="AF15" s="99"/>
      <c r="AG15" s="99"/>
      <c r="AH15" s="99"/>
      <c r="AI15" s="100"/>
      <c r="AJ15" s="98"/>
      <c r="AK15" s="99"/>
      <c r="AL15" s="99"/>
      <c r="AM15" s="99"/>
      <c r="AN15" s="100"/>
      <c r="AO15" s="98"/>
      <c r="AP15" s="99"/>
      <c r="AQ15" s="99"/>
      <c r="AR15" s="99"/>
      <c r="AS15" s="100"/>
      <c r="AT15" s="98"/>
      <c r="AU15" s="99"/>
      <c r="AV15" s="99"/>
      <c r="AW15" s="99"/>
      <c r="AX15" s="358"/>
    </row>
    <row r="16" spans="1:50" ht="22.5" customHeight="1">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29"/>
      <c r="AC20" s="207"/>
      <c r="AD20" s="207"/>
      <c r="AE20" s="98"/>
      <c r="AF20" s="99"/>
      <c r="AG20" s="99"/>
      <c r="AH20" s="99"/>
      <c r="AI20" s="100"/>
      <c r="AJ20" s="98"/>
      <c r="AK20" s="99"/>
      <c r="AL20" s="99"/>
      <c r="AM20" s="99"/>
      <c r="AN20" s="100"/>
      <c r="AO20" s="98"/>
      <c r="AP20" s="99"/>
      <c r="AQ20" s="99"/>
      <c r="AR20" s="99"/>
      <c r="AS20" s="100"/>
      <c r="AT20" s="98"/>
      <c r="AU20" s="99"/>
      <c r="AV20" s="99"/>
      <c r="AW20" s="99"/>
      <c r="AX20" s="358"/>
    </row>
    <row r="21" spans="1:50" ht="22.5" customHeight="1">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467</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468</v>
      </c>
      <c r="AX23" s="83"/>
    </row>
    <row r="24" spans="1:50" ht="22.5" customHeight="1">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29"/>
      <c r="AC25" s="207"/>
      <c r="AD25" s="207"/>
      <c r="AE25" s="98"/>
      <c r="AF25" s="99"/>
      <c r="AG25" s="99"/>
      <c r="AH25" s="99"/>
      <c r="AI25" s="100"/>
      <c r="AJ25" s="98"/>
      <c r="AK25" s="99"/>
      <c r="AL25" s="99"/>
      <c r="AM25" s="99"/>
      <c r="AN25" s="100"/>
      <c r="AO25" s="98"/>
      <c r="AP25" s="99"/>
      <c r="AQ25" s="99"/>
      <c r="AR25" s="99"/>
      <c r="AS25" s="100"/>
      <c r="AT25" s="98"/>
      <c r="AU25" s="99"/>
      <c r="AV25" s="99"/>
      <c r="AW25" s="99"/>
      <c r="AX25" s="358"/>
    </row>
    <row r="26" spans="1:50" ht="22.5" customHeight="1">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467</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465</v>
      </c>
      <c r="AX28" s="83"/>
    </row>
    <row r="29" spans="1:50" ht="22.5" customHeight="1">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29"/>
      <c r="AC30" s="207"/>
      <c r="AD30" s="207"/>
      <c r="AE30" s="98"/>
      <c r="AF30" s="99"/>
      <c r="AG30" s="99"/>
      <c r="AH30" s="99"/>
      <c r="AI30" s="100"/>
      <c r="AJ30" s="98"/>
      <c r="AK30" s="99"/>
      <c r="AL30" s="99"/>
      <c r="AM30" s="99"/>
      <c r="AN30" s="100"/>
      <c r="AO30" s="98"/>
      <c r="AP30" s="99"/>
      <c r="AQ30" s="99"/>
      <c r="AR30" s="99"/>
      <c r="AS30" s="100"/>
      <c r="AT30" s="98"/>
      <c r="AU30" s="99"/>
      <c r="AV30" s="99"/>
      <c r="AW30" s="99"/>
      <c r="AX30" s="358"/>
    </row>
    <row r="31" spans="1:50" ht="22.5" customHeight="1">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466</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468</v>
      </c>
      <c r="AX33" s="83"/>
    </row>
    <row r="34" spans="1:50" ht="22.5" customHeight="1">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29"/>
      <c r="AC35" s="207"/>
      <c r="AD35" s="207"/>
      <c r="AE35" s="98"/>
      <c r="AF35" s="99"/>
      <c r="AG35" s="99"/>
      <c r="AH35" s="99"/>
      <c r="AI35" s="100"/>
      <c r="AJ35" s="98"/>
      <c r="AK35" s="99"/>
      <c r="AL35" s="99"/>
      <c r="AM35" s="99"/>
      <c r="AN35" s="100"/>
      <c r="AO35" s="98"/>
      <c r="AP35" s="99"/>
      <c r="AQ35" s="99"/>
      <c r="AR35" s="99"/>
      <c r="AS35" s="100"/>
      <c r="AT35" s="98"/>
      <c r="AU35" s="99"/>
      <c r="AV35" s="99"/>
      <c r="AW35" s="99"/>
      <c r="AX35" s="358"/>
    </row>
    <row r="36" spans="1:50" ht="22.5" customHeight="1">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467</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468</v>
      </c>
      <c r="AX38" s="83"/>
    </row>
    <row r="39" spans="1:50" ht="22.5" customHeight="1">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29"/>
      <c r="AC40" s="207"/>
      <c r="AD40" s="207"/>
      <c r="AE40" s="98"/>
      <c r="AF40" s="99"/>
      <c r="AG40" s="99"/>
      <c r="AH40" s="99"/>
      <c r="AI40" s="100"/>
      <c r="AJ40" s="98"/>
      <c r="AK40" s="99"/>
      <c r="AL40" s="99"/>
      <c r="AM40" s="99"/>
      <c r="AN40" s="100"/>
      <c r="AO40" s="98"/>
      <c r="AP40" s="99"/>
      <c r="AQ40" s="99"/>
      <c r="AR40" s="99"/>
      <c r="AS40" s="100"/>
      <c r="AT40" s="98"/>
      <c r="AU40" s="99"/>
      <c r="AV40" s="99"/>
      <c r="AW40" s="99"/>
      <c r="AX40" s="358"/>
    </row>
    <row r="41" spans="1:50" ht="22.5" customHeight="1">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467</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468</v>
      </c>
      <c r="AX43" s="83"/>
    </row>
    <row r="44" spans="1:50" ht="22.5" customHeight="1">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29"/>
      <c r="AC45" s="207"/>
      <c r="AD45" s="207"/>
      <c r="AE45" s="98"/>
      <c r="AF45" s="99"/>
      <c r="AG45" s="99"/>
      <c r="AH45" s="99"/>
      <c r="AI45" s="100"/>
      <c r="AJ45" s="98"/>
      <c r="AK45" s="99"/>
      <c r="AL45" s="99"/>
      <c r="AM45" s="99"/>
      <c r="AN45" s="100"/>
      <c r="AO45" s="98"/>
      <c r="AP45" s="99"/>
      <c r="AQ45" s="99"/>
      <c r="AR45" s="99"/>
      <c r="AS45" s="100"/>
      <c r="AT45" s="98"/>
      <c r="AU45" s="99"/>
      <c r="AV45" s="99"/>
      <c r="AW45" s="99"/>
      <c r="AX45" s="358"/>
    </row>
    <row r="46" spans="1:50" ht="22.5" customHeight="1">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467</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465</v>
      </c>
      <c r="AX48" s="83"/>
    </row>
    <row r="49" spans="1:50" ht="22.5" customHeight="1">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29"/>
      <c r="AC50" s="207"/>
      <c r="AD50" s="207"/>
      <c r="AE50" s="98"/>
      <c r="AF50" s="99"/>
      <c r="AG50" s="99"/>
      <c r="AH50" s="99"/>
      <c r="AI50" s="100"/>
      <c r="AJ50" s="98"/>
      <c r="AK50" s="99"/>
      <c r="AL50" s="99"/>
      <c r="AM50" s="99"/>
      <c r="AN50" s="100"/>
      <c r="AO50" s="98"/>
      <c r="AP50" s="99"/>
      <c r="AQ50" s="99"/>
      <c r="AR50" s="99"/>
      <c r="AS50" s="100"/>
      <c r="AT50" s="98"/>
      <c r="AU50" s="99"/>
      <c r="AV50" s="99"/>
      <c r="AW50" s="99"/>
      <c r="AX50" s="358"/>
    </row>
    <row r="51" spans="1:50" ht="22.5" customHeight="1">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1" t="s">
        <v>466</v>
      </c>
      <c r="AC51" s="692"/>
      <c r="AD51" s="692"/>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1" t="s">
        <v>34</v>
      </c>
      <c r="B2" s="712"/>
      <c r="C2" s="712"/>
      <c r="D2" s="712"/>
      <c r="E2" s="712"/>
      <c r="F2" s="713"/>
      <c r="G2" s="377" t="s">
        <v>372</v>
      </c>
      <c r="H2" s="378"/>
      <c r="I2" s="378"/>
      <c r="J2" s="378"/>
      <c r="K2" s="378"/>
      <c r="L2" s="378"/>
      <c r="M2" s="378"/>
      <c r="N2" s="378"/>
      <c r="O2" s="378"/>
      <c r="P2" s="378"/>
      <c r="Q2" s="378"/>
      <c r="R2" s="378"/>
      <c r="S2" s="378"/>
      <c r="T2" s="378"/>
      <c r="U2" s="378"/>
      <c r="V2" s="378"/>
      <c r="W2" s="378"/>
      <c r="X2" s="378"/>
      <c r="Y2" s="378"/>
      <c r="Z2" s="378"/>
      <c r="AA2" s="378"/>
      <c r="AB2" s="379"/>
      <c r="AC2" s="377" t="s">
        <v>462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05"/>
      <c r="B3" s="706"/>
      <c r="C3" s="706"/>
      <c r="D3" s="706"/>
      <c r="E3" s="706"/>
      <c r="F3" s="707"/>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c r="A4" s="705"/>
      <c r="B4" s="706"/>
      <c r="C4" s="706"/>
      <c r="D4" s="706"/>
      <c r="E4" s="706"/>
      <c r="F4" s="707"/>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c r="A5" s="705"/>
      <c r="B5" s="706"/>
      <c r="C5" s="706"/>
      <c r="D5" s="706"/>
      <c r="E5" s="706"/>
      <c r="F5" s="707"/>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c r="A6" s="705"/>
      <c r="B6" s="706"/>
      <c r="C6" s="706"/>
      <c r="D6" s="706"/>
      <c r="E6" s="706"/>
      <c r="F6" s="707"/>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c r="A7" s="705"/>
      <c r="B7" s="706"/>
      <c r="C7" s="706"/>
      <c r="D7" s="706"/>
      <c r="E7" s="706"/>
      <c r="F7" s="707"/>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c r="A8" s="705"/>
      <c r="B8" s="706"/>
      <c r="C8" s="706"/>
      <c r="D8" s="706"/>
      <c r="E8" s="706"/>
      <c r="F8" s="707"/>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c r="A9" s="705"/>
      <c r="B9" s="706"/>
      <c r="C9" s="706"/>
      <c r="D9" s="706"/>
      <c r="E9" s="706"/>
      <c r="F9" s="707"/>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c r="A10" s="705"/>
      <c r="B10" s="706"/>
      <c r="C10" s="706"/>
      <c r="D10" s="706"/>
      <c r="E10" s="706"/>
      <c r="F10" s="707"/>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c r="A11" s="705"/>
      <c r="B11" s="706"/>
      <c r="C11" s="706"/>
      <c r="D11" s="706"/>
      <c r="E11" s="706"/>
      <c r="F11" s="707"/>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c r="A12" s="705"/>
      <c r="B12" s="706"/>
      <c r="C12" s="706"/>
      <c r="D12" s="706"/>
      <c r="E12" s="706"/>
      <c r="F12" s="707"/>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c r="A13" s="705"/>
      <c r="B13" s="706"/>
      <c r="C13" s="706"/>
      <c r="D13" s="706"/>
      <c r="E13" s="706"/>
      <c r="F13" s="707"/>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c r="A14" s="705"/>
      <c r="B14" s="706"/>
      <c r="C14" s="706"/>
      <c r="D14" s="706"/>
      <c r="E14" s="706"/>
      <c r="F14" s="707"/>
      <c r="G14" s="565" t="s">
        <v>22</v>
      </c>
      <c r="H14" s="566"/>
      <c r="I14" s="566"/>
      <c r="J14" s="566"/>
      <c r="K14" s="566"/>
      <c r="L14" s="567"/>
      <c r="M14" s="156"/>
      <c r="N14" s="156"/>
      <c r="O14" s="156"/>
      <c r="P14" s="156"/>
      <c r="Q14" s="156"/>
      <c r="R14" s="156"/>
      <c r="S14" s="156"/>
      <c r="T14" s="156"/>
      <c r="U14" s="156"/>
      <c r="V14" s="156"/>
      <c r="W14" s="156"/>
      <c r="X14" s="157"/>
      <c r="Y14" s="568">
        <f>SUM(Y4:AB13)</f>
        <v>0</v>
      </c>
      <c r="Z14" s="569"/>
      <c r="AA14" s="569"/>
      <c r="AB14" s="570"/>
      <c r="AC14" s="565" t="s">
        <v>22</v>
      </c>
      <c r="AD14" s="566"/>
      <c r="AE14" s="566"/>
      <c r="AF14" s="566"/>
      <c r="AG14" s="566"/>
      <c r="AH14" s="567"/>
      <c r="AI14" s="156"/>
      <c r="AJ14" s="156"/>
      <c r="AK14" s="156"/>
      <c r="AL14" s="156"/>
      <c r="AM14" s="156"/>
      <c r="AN14" s="156"/>
      <c r="AO14" s="156"/>
      <c r="AP14" s="156"/>
      <c r="AQ14" s="156"/>
      <c r="AR14" s="156"/>
      <c r="AS14" s="156"/>
      <c r="AT14" s="157"/>
      <c r="AU14" s="568">
        <f>SUM(AU4:AX13)</f>
        <v>0</v>
      </c>
      <c r="AV14" s="569"/>
      <c r="AW14" s="569"/>
      <c r="AX14" s="571"/>
    </row>
    <row r="15" spans="1:50" ht="30" customHeight="1">
      <c r="A15" s="705"/>
      <c r="B15" s="706"/>
      <c r="C15" s="706"/>
      <c r="D15" s="706"/>
      <c r="E15" s="706"/>
      <c r="F15" s="707"/>
      <c r="G15" s="377" t="s">
        <v>373</v>
      </c>
      <c r="H15" s="378"/>
      <c r="I15" s="378"/>
      <c r="J15" s="378"/>
      <c r="K15" s="378"/>
      <c r="L15" s="378"/>
      <c r="M15" s="378"/>
      <c r="N15" s="378"/>
      <c r="O15" s="378"/>
      <c r="P15" s="378"/>
      <c r="Q15" s="378"/>
      <c r="R15" s="378"/>
      <c r="S15" s="378"/>
      <c r="T15" s="378"/>
      <c r="U15" s="378"/>
      <c r="V15" s="378"/>
      <c r="W15" s="378"/>
      <c r="X15" s="378"/>
      <c r="Y15" s="378"/>
      <c r="Z15" s="378"/>
      <c r="AA15" s="378"/>
      <c r="AB15" s="379"/>
      <c r="AC15" s="377" t="s">
        <v>374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05"/>
      <c r="B16" s="706"/>
      <c r="C16" s="706"/>
      <c r="D16" s="706"/>
      <c r="E16" s="706"/>
      <c r="F16" s="707"/>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c r="A17" s="705"/>
      <c r="B17" s="706"/>
      <c r="C17" s="706"/>
      <c r="D17" s="706"/>
      <c r="E17" s="706"/>
      <c r="F17" s="707"/>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c r="A18" s="705"/>
      <c r="B18" s="706"/>
      <c r="C18" s="706"/>
      <c r="D18" s="706"/>
      <c r="E18" s="706"/>
      <c r="F18" s="707"/>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c r="A19" s="705"/>
      <c r="B19" s="706"/>
      <c r="C19" s="706"/>
      <c r="D19" s="706"/>
      <c r="E19" s="706"/>
      <c r="F19" s="707"/>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c r="A20" s="705"/>
      <c r="B20" s="706"/>
      <c r="C20" s="706"/>
      <c r="D20" s="706"/>
      <c r="E20" s="706"/>
      <c r="F20" s="707"/>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c r="A21" s="705"/>
      <c r="B21" s="706"/>
      <c r="C21" s="706"/>
      <c r="D21" s="706"/>
      <c r="E21" s="706"/>
      <c r="F21" s="707"/>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c r="A22" s="705"/>
      <c r="B22" s="706"/>
      <c r="C22" s="706"/>
      <c r="D22" s="706"/>
      <c r="E22" s="706"/>
      <c r="F22" s="707"/>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c r="A23" s="705"/>
      <c r="B23" s="706"/>
      <c r="C23" s="706"/>
      <c r="D23" s="706"/>
      <c r="E23" s="706"/>
      <c r="F23" s="707"/>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c r="A24" s="705"/>
      <c r="B24" s="706"/>
      <c r="C24" s="706"/>
      <c r="D24" s="706"/>
      <c r="E24" s="706"/>
      <c r="F24" s="707"/>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c r="A25" s="705"/>
      <c r="B25" s="706"/>
      <c r="C25" s="706"/>
      <c r="D25" s="706"/>
      <c r="E25" s="706"/>
      <c r="F25" s="707"/>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c r="A26" s="705"/>
      <c r="B26" s="706"/>
      <c r="C26" s="706"/>
      <c r="D26" s="706"/>
      <c r="E26" s="706"/>
      <c r="F26" s="707"/>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c r="A27" s="705"/>
      <c r="B27" s="706"/>
      <c r="C27" s="706"/>
      <c r="D27" s="706"/>
      <c r="E27" s="706"/>
      <c r="F27" s="707"/>
      <c r="G27" s="565" t="s">
        <v>22</v>
      </c>
      <c r="H27" s="566"/>
      <c r="I27" s="566"/>
      <c r="J27" s="566"/>
      <c r="K27" s="566"/>
      <c r="L27" s="567"/>
      <c r="M27" s="156"/>
      <c r="N27" s="156"/>
      <c r="O27" s="156"/>
      <c r="P27" s="156"/>
      <c r="Q27" s="156"/>
      <c r="R27" s="156"/>
      <c r="S27" s="156"/>
      <c r="T27" s="156"/>
      <c r="U27" s="156"/>
      <c r="V27" s="156"/>
      <c r="W27" s="156"/>
      <c r="X27" s="157"/>
      <c r="Y27" s="568">
        <f>SUM(Y17:AB26)</f>
        <v>0</v>
      </c>
      <c r="Z27" s="569"/>
      <c r="AA27" s="569"/>
      <c r="AB27" s="570"/>
      <c r="AC27" s="565" t="s">
        <v>22</v>
      </c>
      <c r="AD27" s="566"/>
      <c r="AE27" s="566"/>
      <c r="AF27" s="566"/>
      <c r="AG27" s="566"/>
      <c r="AH27" s="567"/>
      <c r="AI27" s="156"/>
      <c r="AJ27" s="156"/>
      <c r="AK27" s="156"/>
      <c r="AL27" s="156"/>
      <c r="AM27" s="156"/>
      <c r="AN27" s="156"/>
      <c r="AO27" s="156"/>
      <c r="AP27" s="156"/>
      <c r="AQ27" s="156"/>
      <c r="AR27" s="156"/>
      <c r="AS27" s="156"/>
      <c r="AT27" s="157"/>
      <c r="AU27" s="568">
        <f>SUM(AU17:AX26)</f>
        <v>0</v>
      </c>
      <c r="AV27" s="569"/>
      <c r="AW27" s="569"/>
      <c r="AX27" s="571"/>
    </row>
    <row r="28" spans="1:50" ht="30" customHeight="1">
      <c r="A28" s="705"/>
      <c r="B28" s="706"/>
      <c r="C28" s="706"/>
      <c r="D28" s="706"/>
      <c r="E28" s="706"/>
      <c r="F28" s="707"/>
      <c r="G28" s="377" t="s">
        <v>375</v>
      </c>
      <c r="H28" s="378"/>
      <c r="I28" s="378"/>
      <c r="J28" s="378"/>
      <c r="K28" s="378"/>
      <c r="L28" s="378"/>
      <c r="M28" s="378"/>
      <c r="N28" s="378"/>
      <c r="O28" s="378"/>
      <c r="P28" s="378"/>
      <c r="Q28" s="378"/>
      <c r="R28" s="378"/>
      <c r="S28" s="378"/>
      <c r="T28" s="378"/>
      <c r="U28" s="378"/>
      <c r="V28" s="378"/>
      <c r="W28" s="378"/>
      <c r="X28" s="378"/>
      <c r="Y28" s="378"/>
      <c r="Z28" s="378"/>
      <c r="AA28" s="378"/>
      <c r="AB28" s="379"/>
      <c r="AC28" s="377" t="s">
        <v>376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05"/>
      <c r="B29" s="706"/>
      <c r="C29" s="706"/>
      <c r="D29" s="706"/>
      <c r="E29" s="706"/>
      <c r="F29" s="707"/>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c r="A30" s="705"/>
      <c r="B30" s="706"/>
      <c r="C30" s="706"/>
      <c r="D30" s="706"/>
      <c r="E30" s="706"/>
      <c r="F30" s="707"/>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c r="A31" s="705"/>
      <c r="B31" s="706"/>
      <c r="C31" s="706"/>
      <c r="D31" s="706"/>
      <c r="E31" s="706"/>
      <c r="F31" s="707"/>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c r="A32" s="705"/>
      <c r="B32" s="706"/>
      <c r="C32" s="706"/>
      <c r="D32" s="706"/>
      <c r="E32" s="706"/>
      <c r="F32" s="707"/>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c r="A33" s="705"/>
      <c r="B33" s="706"/>
      <c r="C33" s="706"/>
      <c r="D33" s="706"/>
      <c r="E33" s="706"/>
      <c r="F33" s="707"/>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c r="A34" s="705"/>
      <c r="B34" s="706"/>
      <c r="C34" s="706"/>
      <c r="D34" s="706"/>
      <c r="E34" s="706"/>
      <c r="F34" s="707"/>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c r="A35" s="705"/>
      <c r="B35" s="706"/>
      <c r="C35" s="706"/>
      <c r="D35" s="706"/>
      <c r="E35" s="706"/>
      <c r="F35" s="707"/>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c r="A36" s="705"/>
      <c r="B36" s="706"/>
      <c r="C36" s="706"/>
      <c r="D36" s="706"/>
      <c r="E36" s="706"/>
      <c r="F36" s="707"/>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c r="A37" s="705"/>
      <c r="B37" s="706"/>
      <c r="C37" s="706"/>
      <c r="D37" s="706"/>
      <c r="E37" s="706"/>
      <c r="F37" s="707"/>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c r="A38" s="705"/>
      <c r="B38" s="706"/>
      <c r="C38" s="706"/>
      <c r="D38" s="706"/>
      <c r="E38" s="706"/>
      <c r="F38" s="707"/>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c r="A39" s="705"/>
      <c r="B39" s="706"/>
      <c r="C39" s="706"/>
      <c r="D39" s="706"/>
      <c r="E39" s="706"/>
      <c r="F39" s="707"/>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c r="A40" s="705"/>
      <c r="B40" s="706"/>
      <c r="C40" s="706"/>
      <c r="D40" s="706"/>
      <c r="E40" s="706"/>
      <c r="F40" s="707"/>
      <c r="G40" s="565" t="s">
        <v>22</v>
      </c>
      <c r="H40" s="566"/>
      <c r="I40" s="566"/>
      <c r="J40" s="566"/>
      <c r="K40" s="566"/>
      <c r="L40" s="567"/>
      <c r="M40" s="156"/>
      <c r="N40" s="156"/>
      <c r="O40" s="156"/>
      <c r="P40" s="156"/>
      <c r="Q40" s="156"/>
      <c r="R40" s="156"/>
      <c r="S40" s="156"/>
      <c r="T40" s="156"/>
      <c r="U40" s="156"/>
      <c r="V40" s="156"/>
      <c r="W40" s="156"/>
      <c r="X40" s="157"/>
      <c r="Y40" s="568">
        <f>SUM(Y30:AB39)</f>
        <v>0</v>
      </c>
      <c r="Z40" s="569"/>
      <c r="AA40" s="569"/>
      <c r="AB40" s="570"/>
      <c r="AC40" s="565" t="s">
        <v>22</v>
      </c>
      <c r="AD40" s="566"/>
      <c r="AE40" s="566"/>
      <c r="AF40" s="566"/>
      <c r="AG40" s="566"/>
      <c r="AH40" s="567"/>
      <c r="AI40" s="156"/>
      <c r="AJ40" s="156"/>
      <c r="AK40" s="156"/>
      <c r="AL40" s="156"/>
      <c r="AM40" s="156"/>
      <c r="AN40" s="156"/>
      <c r="AO40" s="156"/>
      <c r="AP40" s="156"/>
      <c r="AQ40" s="156"/>
      <c r="AR40" s="156"/>
      <c r="AS40" s="156"/>
      <c r="AT40" s="157"/>
      <c r="AU40" s="568">
        <f>SUM(AU30:AX39)</f>
        <v>0</v>
      </c>
      <c r="AV40" s="569"/>
      <c r="AW40" s="569"/>
      <c r="AX40" s="571"/>
    </row>
    <row r="41" spans="1:50" ht="30" customHeight="1">
      <c r="A41" s="705"/>
      <c r="B41" s="706"/>
      <c r="C41" s="706"/>
      <c r="D41" s="706"/>
      <c r="E41" s="706"/>
      <c r="F41" s="707"/>
      <c r="G41" s="377" t="s">
        <v>377</v>
      </c>
      <c r="H41" s="378"/>
      <c r="I41" s="378"/>
      <c r="J41" s="378"/>
      <c r="K41" s="378"/>
      <c r="L41" s="378"/>
      <c r="M41" s="378"/>
      <c r="N41" s="378"/>
      <c r="O41" s="378"/>
      <c r="P41" s="378"/>
      <c r="Q41" s="378"/>
      <c r="R41" s="378"/>
      <c r="S41" s="378"/>
      <c r="T41" s="378"/>
      <c r="U41" s="378"/>
      <c r="V41" s="378"/>
      <c r="W41" s="378"/>
      <c r="X41" s="378"/>
      <c r="Y41" s="378"/>
      <c r="Z41" s="378"/>
      <c r="AA41" s="378"/>
      <c r="AB41" s="379"/>
      <c r="AC41" s="377" t="s">
        <v>378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05"/>
      <c r="B42" s="706"/>
      <c r="C42" s="706"/>
      <c r="D42" s="706"/>
      <c r="E42" s="706"/>
      <c r="F42" s="707"/>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c r="A43" s="705"/>
      <c r="B43" s="706"/>
      <c r="C43" s="706"/>
      <c r="D43" s="706"/>
      <c r="E43" s="706"/>
      <c r="F43" s="707"/>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c r="A44" s="705"/>
      <c r="B44" s="706"/>
      <c r="C44" s="706"/>
      <c r="D44" s="706"/>
      <c r="E44" s="706"/>
      <c r="F44" s="707"/>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c r="A45" s="705"/>
      <c r="B45" s="706"/>
      <c r="C45" s="706"/>
      <c r="D45" s="706"/>
      <c r="E45" s="706"/>
      <c r="F45" s="707"/>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c r="A46" s="705"/>
      <c r="B46" s="706"/>
      <c r="C46" s="706"/>
      <c r="D46" s="706"/>
      <c r="E46" s="706"/>
      <c r="F46" s="707"/>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c r="A47" s="705"/>
      <c r="B47" s="706"/>
      <c r="C47" s="706"/>
      <c r="D47" s="706"/>
      <c r="E47" s="706"/>
      <c r="F47" s="707"/>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c r="A48" s="705"/>
      <c r="B48" s="706"/>
      <c r="C48" s="706"/>
      <c r="D48" s="706"/>
      <c r="E48" s="706"/>
      <c r="F48" s="707"/>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c r="A49" s="705"/>
      <c r="B49" s="706"/>
      <c r="C49" s="706"/>
      <c r="D49" s="706"/>
      <c r="E49" s="706"/>
      <c r="F49" s="707"/>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c r="A50" s="705"/>
      <c r="B50" s="706"/>
      <c r="C50" s="706"/>
      <c r="D50" s="706"/>
      <c r="E50" s="706"/>
      <c r="F50" s="707"/>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c r="A51" s="705"/>
      <c r="B51" s="706"/>
      <c r="C51" s="706"/>
      <c r="D51" s="706"/>
      <c r="E51" s="706"/>
      <c r="F51" s="707"/>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c r="A52" s="705"/>
      <c r="B52" s="706"/>
      <c r="C52" s="706"/>
      <c r="D52" s="706"/>
      <c r="E52" s="706"/>
      <c r="F52" s="707"/>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row r="55" spans="1:50" ht="30" customHeight="1">
      <c r="A55" s="711" t="s">
        <v>34</v>
      </c>
      <c r="B55" s="712"/>
      <c r="C55" s="712"/>
      <c r="D55" s="712"/>
      <c r="E55" s="712"/>
      <c r="F55" s="713"/>
      <c r="G55" s="377" t="s">
        <v>379</v>
      </c>
      <c r="H55" s="378"/>
      <c r="I55" s="378"/>
      <c r="J55" s="378"/>
      <c r="K55" s="378"/>
      <c r="L55" s="378"/>
      <c r="M55" s="378"/>
      <c r="N55" s="378"/>
      <c r="O55" s="378"/>
      <c r="P55" s="378"/>
      <c r="Q55" s="378"/>
      <c r="R55" s="378"/>
      <c r="S55" s="378"/>
      <c r="T55" s="378"/>
      <c r="U55" s="378"/>
      <c r="V55" s="378"/>
      <c r="W55" s="378"/>
      <c r="X55" s="378"/>
      <c r="Y55" s="378"/>
      <c r="Z55" s="378"/>
      <c r="AA55" s="378"/>
      <c r="AB55" s="379"/>
      <c r="AC55" s="377" t="s">
        <v>380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05"/>
      <c r="B56" s="706"/>
      <c r="C56" s="706"/>
      <c r="D56" s="706"/>
      <c r="E56" s="706"/>
      <c r="F56" s="707"/>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c r="A57" s="705"/>
      <c r="B57" s="706"/>
      <c r="C57" s="706"/>
      <c r="D57" s="706"/>
      <c r="E57" s="706"/>
      <c r="F57" s="707"/>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c r="A58" s="705"/>
      <c r="B58" s="706"/>
      <c r="C58" s="706"/>
      <c r="D58" s="706"/>
      <c r="E58" s="706"/>
      <c r="F58" s="707"/>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c r="A59" s="705"/>
      <c r="B59" s="706"/>
      <c r="C59" s="706"/>
      <c r="D59" s="706"/>
      <c r="E59" s="706"/>
      <c r="F59" s="707"/>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c r="A60" s="705"/>
      <c r="B60" s="706"/>
      <c r="C60" s="706"/>
      <c r="D60" s="706"/>
      <c r="E60" s="706"/>
      <c r="F60" s="707"/>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c r="A61" s="705"/>
      <c r="B61" s="706"/>
      <c r="C61" s="706"/>
      <c r="D61" s="706"/>
      <c r="E61" s="706"/>
      <c r="F61" s="707"/>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c r="A62" s="705"/>
      <c r="B62" s="706"/>
      <c r="C62" s="706"/>
      <c r="D62" s="706"/>
      <c r="E62" s="706"/>
      <c r="F62" s="707"/>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c r="A63" s="705"/>
      <c r="B63" s="706"/>
      <c r="C63" s="706"/>
      <c r="D63" s="706"/>
      <c r="E63" s="706"/>
      <c r="F63" s="707"/>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c r="A64" s="705"/>
      <c r="B64" s="706"/>
      <c r="C64" s="706"/>
      <c r="D64" s="706"/>
      <c r="E64" s="706"/>
      <c r="F64" s="707"/>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c r="A65" s="705"/>
      <c r="B65" s="706"/>
      <c r="C65" s="706"/>
      <c r="D65" s="706"/>
      <c r="E65" s="706"/>
      <c r="F65" s="707"/>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c r="A66" s="705"/>
      <c r="B66" s="706"/>
      <c r="C66" s="706"/>
      <c r="D66" s="706"/>
      <c r="E66" s="706"/>
      <c r="F66" s="707"/>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c r="A67" s="705"/>
      <c r="B67" s="706"/>
      <c r="C67" s="706"/>
      <c r="D67" s="706"/>
      <c r="E67" s="706"/>
      <c r="F67" s="707"/>
      <c r="G67" s="565" t="s">
        <v>22</v>
      </c>
      <c r="H67" s="566"/>
      <c r="I67" s="566"/>
      <c r="J67" s="566"/>
      <c r="K67" s="566"/>
      <c r="L67" s="567"/>
      <c r="M67" s="156"/>
      <c r="N67" s="156"/>
      <c r="O67" s="156"/>
      <c r="P67" s="156"/>
      <c r="Q67" s="156"/>
      <c r="R67" s="156"/>
      <c r="S67" s="156"/>
      <c r="T67" s="156"/>
      <c r="U67" s="156"/>
      <c r="V67" s="156"/>
      <c r="W67" s="156"/>
      <c r="X67" s="157"/>
      <c r="Y67" s="568">
        <f>SUM(Y57:AB66)</f>
        <v>0</v>
      </c>
      <c r="Z67" s="569"/>
      <c r="AA67" s="569"/>
      <c r="AB67" s="570"/>
      <c r="AC67" s="565" t="s">
        <v>22</v>
      </c>
      <c r="AD67" s="566"/>
      <c r="AE67" s="566"/>
      <c r="AF67" s="566"/>
      <c r="AG67" s="566"/>
      <c r="AH67" s="567"/>
      <c r="AI67" s="156"/>
      <c r="AJ67" s="156"/>
      <c r="AK67" s="156"/>
      <c r="AL67" s="156"/>
      <c r="AM67" s="156"/>
      <c r="AN67" s="156"/>
      <c r="AO67" s="156"/>
      <c r="AP67" s="156"/>
      <c r="AQ67" s="156"/>
      <c r="AR67" s="156"/>
      <c r="AS67" s="156"/>
      <c r="AT67" s="157"/>
      <c r="AU67" s="568">
        <f>SUM(AU57:AX66)</f>
        <v>0</v>
      </c>
      <c r="AV67" s="569"/>
      <c r="AW67" s="569"/>
      <c r="AX67" s="571"/>
    </row>
    <row r="68" spans="1:50" ht="30" customHeight="1">
      <c r="A68" s="705"/>
      <c r="B68" s="706"/>
      <c r="C68" s="706"/>
      <c r="D68" s="706"/>
      <c r="E68" s="706"/>
      <c r="F68" s="707"/>
      <c r="G68" s="377" t="s">
        <v>381</v>
      </c>
      <c r="H68" s="378"/>
      <c r="I68" s="378"/>
      <c r="J68" s="378"/>
      <c r="K68" s="378"/>
      <c r="L68" s="378"/>
      <c r="M68" s="378"/>
      <c r="N68" s="378"/>
      <c r="O68" s="378"/>
      <c r="P68" s="378"/>
      <c r="Q68" s="378"/>
      <c r="R68" s="378"/>
      <c r="S68" s="378"/>
      <c r="T68" s="378"/>
      <c r="U68" s="378"/>
      <c r="V68" s="378"/>
      <c r="W68" s="378"/>
      <c r="X68" s="378"/>
      <c r="Y68" s="378"/>
      <c r="Z68" s="378"/>
      <c r="AA68" s="378"/>
      <c r="AB68" s="379"/>
      <c r="AC68" s="377" t="s">
        <v>382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05"/>
      <c r="B69" s="706"/>
      <c r="C69" s="706"/>
      <c r="D69" s="706"/>
      <c r="E69" s="706"/>
      <c r="F69" s="707"/>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c r="A70" s="705"/>
      <c r="B70" s="706"/>
      <c r="C70" s="706"/>
      <c r="D70" s="706"/>
      <c r="E70" s="706"/>
      <c r="F70" s="707"/>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c r="A71" s="705"/>
      <c r="B71" s="706"/>
      <c r="C71" s="706"/>
      <c r="D71" s="706"/>
      <c r="E71" s="706"/>
      <c r="F71" s="707"/>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c r="A72" s="705"/>
      <c r="B72" s="706"/>
      <c r="C72" s="706"/>
      <c r="D72" s="706"/>
      <c r="E72" s="706"/>
      <c r="F72" s="707"/>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c r="A73" s="705"/>
      <c r="B73" s="706"/>
      <c r="C73" s="706"/>
      <c r="D73" s="706"/>
      <c r="E73" s="706"/>
      <c r="F73" s="707"/>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c r="A74" s="705"/>
      <c r="B74" s="706"/>
      <c r="C74" s="706"/>
      <c r="D74" s="706"/>
      <c r="E74" s="706"/>
      <c r="F74" s="707"/>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c r="A75" s="705"/>
      <c r="B75" s="706"/>
      <c r="C75" s="706"/>
      <c r="D75" s="706"/>
      <c r="E75" s="706"/>
      <c r="F75" s="707"/>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c r="A76" s="705"/>
      <c r="B76" s="706"/>
      <c r="C76" s="706"/>
      <c r="D76" s="706"/>
      <c r="E76" s="706"/>
      <c r="F76" s="707"/>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c r="A77" s="705"/>
      <c r="B77" s="706"/>
      <c r="C77" s="706"/>
      <c r="D77" s="706"/>
      <c r="E77" s="706"/>
      <c r="F77" s="707"/>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c r="A78" s="705"/>
      <c r="B78" s="706"/>
      <c r="C78" s="706"/>
      <c r="D78" s="706"/>
      <c r="E78" s="706"/>
      <c r="F78" s="707"/>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c r="A79" s="705"/>
      <c r="B79" s="706"/>
      <c r="C79" s="706"/>
      <c r="D79" s="706"/>
      <c r="E79" s="706"/>
      <c r="F79" s="707"/>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c r="A80" s="705"/>
      <c r="B80" s="706"/>
      <c r="C80" s="706"/>
      <c r="D80" s="706"/>
      <c r="E80" s="706"/>
      <c r="F80" s="707"/>
      <c r="G80" s="565" t="s">
        <v>22</v>
      </c>
      <c r="H80" s="566"/>
      <c r="I80" s="566"/>
      <c r="J80" s="566"/>
      <c r="K80" s="566"/>
      <c r="L80" s="567"/>
      <c r="M80" s="156"/>
      <c r="N80" s="156"/>
      <c r="O80" s="156"/>
      <c r="P80" s="156"/>
      <c r="Q80" s="156"/>
      <c r="R80" s="156"/>
      <c r="S80" s="156"/>
      <c r="T80" s="156"/>
      <c r="U80" s="156"/>
      <c r="V80" s="156"/>
      <c r="W80" s="156"/>
      <c r="X80" s="157"/>
      <c r="Y80" s="568">
        <f>SUM(Y70:AB79)</f>
        <v>0</v>
      </c>
      <c r="Z80" s="569"/>
      <c r="AA80" s="569"/>
      <c r="AB80" s="570"/>
      <c r="AC80" s="565" t="s">
        <v>22</v>
      </c>
      <c r="AD80" s="566"/>
      <c r="AE80" s="566"/>
      <c r="AF80" s="566"/>
      <c r="AG80" s="566"/>
      <c r="AH80" s="567"/>
      <c r="AI80" s="156"/>
      <c r="AJ80" s="156"/>
      <c r="AK80" s="156"/>
      <c r="AL80" s="156"/>
      <c r="AM80" s="156"/>
      <c r="AN80" s="156"/>
      <c r="AO80" s="156"/>
      <c r="AP80" s="156"/>
      <c r="AQ80" s="156"/>
      <c r="AR80" s="156"/>
      <c r="AS80" s="156"/>
      <c r="AT80" s="157"/>
      <c r="AU80" s="568">
        <f>SUM(AU70:AX79)</f>
        <v>0</v>
      </c>
      <c r="AV80" s="569"/>
      <c r="AW80" s="569"/>
      <c r="AX80" s="571"/>
    </row>
    <row r="81" spans="1:50" ht="30" customHeight="1">
      <c r="A81" s="705"/>
      <c r="B81" s="706"/>
      <c r="C81" s="706"/>
      <c r="D81" s="706"/>
      <c r="E81" s="706"/>
      <c r="F81" s="707"/>
      <c r="G81" s="377" t="s">
        <v>383</v>
      </c>
      <c r="H81" s="378"/>
      <c r="I81" s="378"/>
      <c r="J81" s="378"/>
      <c r="K81" s="378"/>
      <c r="L81" s="378"/>
      <c r="M81" s="378"/>
      <c r="N81" s="378"/>
      <c r="O81" s="378"/>
      <c r="P81" s="378"/>
      <c r="Q81" s="378"/>
      <c r="R81" s="378"/>
      <c r="S81" s="378"/>
      <c r="T81" s="378"/>
      <c r="U81" s="378"/>
      <c r="V81" s="378"/>
      <c r="W81" s="378"/>
      <c r="X81" s="378"/>
      <c r="Y81" s="378"/>
      <c r="Z81" s="378"/>
      <c r="AA81" s="378"/>
      <c r="AB81" s="379"/>
      <c r="AC81" s="377" t="s">
        <v>384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05"/>
      <c r="B82" s="706"/>
      <c r="C82" s="706"/>
      <c r="D82" s="706"/>
      <c r="E82" s="706"/>
      <c r="F82" s="707"/>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c r="A83" s="705"/>
      <c r="B83" s="706"/>
      <c r="C83" s="706"/>
      <c r="D83" s="706"/>
      <c r="E83" s="706"/>
      <c r="F83" s="707"/>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c r="A84" s="705"/>
      <c r="B84" s="706"/>
      <c r="C84" s="706"/>
      <c r="D84" s="706"/>
      <c r="E84" s="706"/>
      <c r="F84" s="707"/>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c r="A85" s="705"/>
      <c r="B85" s="706"/>
      <c r="C85" s="706"/>
      <c r="D85" s="706"/>
      <c r="E85" s="706"/>
      <c r="F85" s="707"/>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c r="A86" s="705"/>
      <c r="B86" s="706"/>
      <c r="C86" s="706"/>
      <c r="D86" s="706"/>
      <c r="E86" s="706"/>
      <c r="F86" s="707"/>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c r="A87" s="705"/>
      <c r="B87" s="706"/>
      <c r="C87" s="706"/>
      <c r="D87" s="706"/>
      <c r="E87" s="706"/>
      <c r="F87" s="707"/>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c r="A88" s="705"/>
      <c r="B88" s="706"/>
      <c r="C88" s="706"/>
      <c r="D88" s="706"/>
      <c r="E88" s="706"/>
      <c r="F88" s="707"/>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c r="A89" s="705"/>
      <c r="B89" s="706"/>
      <c r="C89" s="706"/>
      <c r="D89" s="706"/>
      <c r="E89" s="706"/>
      <c r="F89" s="707"/>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c r="A90" s="705"/>
      <c r="B90" s="706"/>
      <c r="C90" s="706"/>
      <c r="D90" s="706"/>
      <c r="E90" s="706"/>
      <c r="F90" s="707"/>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c r="A91" s="705"/>
      <c r="B91" s="706"/>
      <c r="C91" s="706"/>
      <c r="D91" s="706"/>
      <c r="E91" s="706"/>
      <c r="F91" s="707"/>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c r="A92" s="705"/>
      <c r="B92" s="706"/>
      <c r="C92" s="706"/>
      <c r="D92" s="706"/>
      <c r="E92" s="706"/>
      <c r="F92" s="707"/>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c r="A93" s="705"/>
      <c r="B93" s="706"/>
      <c r="C93" s="706"/>
      <c r="D93" s="706"/>
      <c r="E93" s="706"/>
      <c r="F93" s="707"/>
      <c r="G93" s="565" t="s">
        <v>22</v>
      </c>
      <c r="H93" s="566"/>
      <c r="I93" s="566"/>
      <c r="J93" s="566"/>
      <c r="K93" s="566"/>
      <c r="L93" s="567"/>
      <c r="M93" s="156"/>
      <c r="N93" s="156"/>
      <c r="O93" s="156"/>
      <c r="P93" s="156"/>
      <c r="Q93" s="156"/>
      <c r="R93" s="156"/>
      <c r="S93" s="156"/>
      <c r="T93" s="156"/>
      <c r="U93" s="156"/>
      <c r="V93" s="156"/>
      <c r="W93" s="156"/>
      <c r="X93" s="157"/>
      <c r="Y93" s="568">
        <f>SUM(Y83:AB92)</f>
        <v>0</v>
      </c>
      <c r="Z93" s="569"/>
      <c r="AA93" s="569"/>
      <c r="AB93" s="570"/>
      <c r="AC93" s="565" t="s">
        <v>22</v>
      </c>
      <c r="AD93" s="566"/>
      <c r="AE93" s="566"/>
      <c r="AF93" s="566"/>
      <c r="AG93" s="566"/>
      <c r="AH93" s="567"/>
      <c r="AI93" s="156"/>
      <c r="AJ93" s="156"/>
      <c r="AK93" s="156"/>
      <c r="AL93" s="156"/>
      <c r="AM93" s="156"/>
      <c r="AN93" s="156"/>
      <c r="AO93" s="156"/>
      <c r="AP93" s="156"/>
      <c r="AQ93" s="156"/>
      <c r="AR93" s="156"/>
      <c r="AS93" s="156"/>
      <c r="AT93" s="157"/>
      <c r="AU93" s="568">
        <f>SUM(AU83:AX92)</f>
        <v>0</v>
      </c>
      <c r="AV93" s="569"/>
      <c r="AW93" s="569"/>
      <c r="AX93" s="571"/>
    </row>
    <row r="94" spans="1:50" ht="30" customHeight="1">
      <c r="A94" s="705"/>
      <c r="B94" s="706"/>
      <c r="C94" s="706"/>
      <c r="D94" s="706"/>
      <c r="E94" s="706"/>
      <c r="F94" s="707"/>
      <c r="G94" s="377" t="s">
        <v>385</v>
      </c>
      <c r="H94" s="378"/>
      <c r="I94" s="378"/>
      <c r="J94" s="378"/>
      <c r="K94" s="378"/>
      <c r="L94" s="378"/>
      <c r="M94" s="378"/>
      <c r="N94" s="378"/>
      <c r="O94" s="378"/>
      <c r="P94" s="378"/>
      <c r="Q94" s="378"/>
      <c r="R94" s="378"/>
      <c r="S94" s="378"/>
      <c r="T94" s="378"/>
      <c r="U94" s="378"/>
      <c r="V94" s="378"/>
      <c r="W94" s="378"/>
      <c r="X94" s="378"/>
      <c r="Y94" s="378"/>
      <c r="Z94" s="378"/>
      <c r="AA94" s="378"/>
      <c r="AB94" s="379"/>
      <c r="AC94" s="377" t="s">
        <v>386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05"/>
      <c r="B95" s="706"/>
      <c r="C95" s="706"/>
      <c r="D95" s="706"/>
      <c r="E95" s="706"/>
      <c r="F95" s="707"/>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c r="A96" s="705"/>
      <c r="B96" s="706"/>
      <c r="C96" s="706"/>
      <c r="D96" s="706"/>
      <c r="E96" s="706"/>
      <c r="F96" s="707"/>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c r="A97" s="705"/>
      <c r="B97" s="706"/>
      <c r="C97" s="706"/>
      <c r="D97" s="706"/>
      <c r="E97" s="706"/>
      <c r="F97" s="707"/>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c r="A98" s="705"/>
      <c r="B98" s="706"/>
      <c r="C98" s="706"/>
      <c r="D98" s="706"/>
      <c r="E98" s="706"/>
      <c r="F98" s="707"/>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c r="A99" s="705"/>
      <c r="B99" s="706"/>
      <c r="C99" s="706"/>
      <c r="D99" s="706"/>
      <c r="E99" s="706"/>
      <c r="F99" s="707"/>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c r="A100" s="705"/>
      <c r="B100" s="706"/>
      <c r="C100" s="706"/>
      <c r="D100" s="706"/>
      <c r="E100" s="706"/>
      <c r="F100" s="707"/>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c r="A101" s="705"/>
      <c r="B101" s="706"/>
      <c r="C101" s="706"/>
      <c r="D101" s="706"/>
      <c r="E101" s="706"/>
      <c r="F101" s="707"/>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c r="A102" s="705"/>
      <c r="B102" s="706"/>
      <c r="C102" s="706"/>
      <c r="D102" s="706"/>
      <c r="E102" s="706"/>
      <c r="F102" s="707"/>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c r="A103" s="705"/>
      <c r="B103" s="706"/>
      <c r="C103" s="706"/>
      <c r="D103" s="706"/>
      <c r="E103" s="706"/>
      <c r="F103" s="707"/>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c r="A104" s="705"/>
      <c r="B104" s="706"/>
      <c r="C104" s="706"/>
      <c r="D104" s="706"/>
      <c r="E104" s="706"/>
      <c r="F104" s="707"/>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c r="A105" s="705"/>
      <c r="B105" s="706"/>
      <c r="C105" s="706"/>
      <c r="D105" s="706"/>
      <c r="E105" s="706"/>
      <c r="F105" s="707"/>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row r="108" spans="1:50" ht="30" customHeight="1">
      <c r="A108" s="711" t="s">
        <v>34</v>
      </c>
      <c r="B108" s="712"/>
      <c r="C108" s="712"/>
      <c r="D108" s="712"/>
      <c r="E108" s="712"/>
      <c r="F108" s="713"/>
      <c r="G108" s="377" t="s">
        <v>387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05"/>
      <c r="B109" s="706"/>
      <c r="C109" s="706"/>
      <c r="D109" s="706"/>
      <c r="E109" s="706"/>
      <c r="F109" s="707"/>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c r="A110" s="705"/>
      <c r="B110" s="706"/>
      <c r="C110" s="706"/>
      <c r="D110" s="706"/>
      <c r="E110" s="706"/>
      <c r="F110" s="707"/>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c r="A111" s="705"/>
      <c r="B111" s="706"/>
      <c r="C111" s="706"/>
      <c r="D111" s="706"/>
      <c r="E111" s="706"/>
      <c r="F111" s="707"/>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c r="A112" s="705"/>
      <c r="B112" s="706"/>
      <c r="C112" s="706"/>
      <c r="D112" s="706"/>
      <c r="E112" s="706"/>
      <c r="F112" s="707"/>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c r="A113" s="705"/>
      <c r="B113" s="706"/>
      <c r="C113" s="706"/>
      <c r="D113" s="706"/>
      <c r="E113" s="706"/>
      <c r="F113" s="707"/>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c r="A114" s="705"/>
      <c r="B114" s="706"/>
      <c r="C114" s="706"/>
      <c r="D114" s="706"/>
      <c r="E114" s="706"/>
      <c r="F114" s="707"/>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c r="A115" s="705"/>
      <c r="B115" s="706"/>
      <c r="C115" s="706"/>
      <c r="D115" s="706"/>
      <c r="E115" s="706"/>
      <c r="F115" s="707"/>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c r="A116" s="705"/>
      <c r="B116" s="706"/>
      <c r="C116" s="706"/>
      <c r="D116" s="706"/>
      <c r="E116" s="706"/>
      <c r="F116" s="707"/>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c r="A117" s="705"/>
      <c r="B117" s="706"/>
      <c r="C117" s="706"/>
      <c r="D117" s="706"/>
      <c r="E117" s="706"/>
      <c r="F117" s="707"/>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c r="A118" s="705"/>
      <c r="B118" s="706"/>
      <c r="C118" s="706"/>
      <c r="D118" s="706"/>
      <c r="E118" s="706"/>
      <c r="F118" s="707"/>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c r="A119" s="705"/>
      <c r="B119" s="706"/>
      <c r="C119" s="706"/>
      <c r="D119" s="706"/>
      <c r="E119" s="706"/>
      <c r="F119" s="707"/>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c r="A120" s="705"/>
      <c r="B120" s="706"/>
      <c r="C120" s="706"/>
      <c r="D120" s="706"/>
      <c r="E120" s="706"/>
      <c r="F120" s="707"/>
      <c r="G120" s="565" t="s">
        <v>22</v>
      </c>
      <c r="H120" s="566"/>
      <c r="I120" s="566"/>
      <c r="J120" s="566"/>
      <c r="K120" s="566"/>
      <c r="L120" s="567"/>
      <c r="M120" s="156"/>
      <c r="N120" s="156"/>
      <c r="O120" s="156"/>
      <c r="P120" s="156"/>
      <c r="Q120" s="156"/>
      <c r="R120" s="156"/>
      <c r="S120" s="156"/>
      <c r="T120" s="156"/>
      <c r="U120" s="156"/>
      <c r="V120" s="156"/>
      <c r="W120" s="156"/>
      <c r="X120" s="157"/>
      <c r="Y120" s="568">
        <f>SUM(Y110:AB119)</f>
        <v>0</v>
      </c>
      <c r="Z120" s="569"/>
      <c r="AA120" s="569"/>
      <c r="AB120" s="570"/>
      <c r="AC120" s="565" t="s">
        <v>22</v>
      </c>
      <c r="AD120" s="566"/>
      <c r="AE120" s="566"/>
      <c r="AF120" s="566"/>
      <c r="AG120" s="566"/>
      <c r="AH120" s="567"/>
      <c r="AI120" s="156"/>
      <c r="AJ120" s="156"/>
      <c r="AK120" s="156"/>
      <c r="AL120" s="156"/>
      <c r="AM120" s="156"/>
      <c r="AN120" s="156"/>
      <c r="AO120" s="156"/>
      <c r="AP120" s="156"/>
      <c r="AQ120" s="156"/>
      <c r="AR120" s="156"/>
      <c r="AS120" s="156"/>
      <c r="AT120" s="157"/>
      <c r="AU120" s="568">
        <f>SUM(AU110:AX119)</f>
        <v>0</v>
      </c>
      <c r="AV120" s="569"/>
      <c r="AW120" s="569"/>
      <c r="AX120" s="571"/>
    </row>
    <row r="121" spans="1:50" ht="30" customHeight="1">
      <c r="A121" s="705"/>
      <c r="B121" s="706"/>
      <c r="C121" s="706"/>
      <c r="D121" s="706"/>
      <c r="E121" s="706"/>
      <c r="F121" s="707"/>
      <c r="G121" s="377" t="s">
        <v>409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05"/>
      <c r="B122" s="706"/>
      <c r="C122" s="706"/>
      <c r="D122" s="706"/>
      <c r="E122" s="706"/>
      <c r="F122" s="707"/>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c r="A123" s="705"/>
      <c r="B123" s="706"/>
      <c r="C123" s="706"/>
      <c r="D123" s="706"/>
      <c r="E123" s="706"/>
      <c r="F123" s="707"/>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c r="A124" s="705"/>
      <c r="B124" s="706"/>
      <c r="C124" s="706"/>
      <c r="D124" s="706"/>
      <c r="E124" s="706"/>
      <c r="F124" s="707"/>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c r="A125" s="705"/>
      <c r="B125" s="706"/>
      <c r="C125" s="706"/>
      <c r="D125" s="706"/>
      <c r="E125" s="706"/>
      <c r="F125" s="707"/>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c r="A126" s="705"/>
      <c r="B126" s="706"/>
      <c r="C126" s="706"/>
      <c r="D126" s="706"/>
      <c r="E126" s="706"/>
      <c r="F126" s="707"/>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c r="A127" s="705"/>
      <c r="B127" s="706"/>
      <c r="C127" s="706"/>
      <c r="D127" s="706"/>
      <c r="E127" s="706"/>
      <c r="F127" s="707"/>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c r="A128" s="705"/>
      <c r="B128" s="706"/>
      <c r="C128" s="706"/>
      <c r="D128" s="706"/>
      <c r="E128" s="706"/>
      <c r="F128" s="707"/>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c r="A129" s="705"/>
      <c r="B129" s="706"/>
      <c r="C129" s="706"/>
      <c r="D129" s="706"/>
      <c r="E129" s="706"/>
      <c r="F129" s="707"/>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c r="A130" s="705"/>
      <c r="B130" s="706"/>
      <c r="C130" s="706"/>
      <c r="D130" s="706"/>
      <c r="E130" s="706"/>
      <c r="F130" s="707"/>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c r="A131" s="705"/>
      <c r="B131" s="706"/>
      <c r="C131" s="706"/>
      <c r="D131" s="706"/>
      <c r="E131" s="706"/>
      <c r="F131" s="707"/>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c r="A132" s="705"/>
      <c r="B132" s="706"/>
      <c r="C132" s="706"/>
      <c r="D132" s="706"/>
      <c r="E132" s="706"/>
      <c r="F132" s="707"/>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c r="A133" s="705"/>
      <c r="B133" s="706"/>
      <c r="C133" s="706"/>
      <c r="D133" s="706"/>
      <c r="E133" s="706"/>
      <c r="F133" s="707"/>
      <c r="G133" s="565" t="s">
        <v>22</v>
      </c>
      <c r="H133" s="566"/>
      <c r="I133" s="566"/>
      <c r="J133" s="566"/>
      <c r="K133" s="566"/>
      <c r="L133" s="567"/>
      <c r="M133" s="156"/>
      <c r="N133" s="156"/>
      <c r="O133" s="156"/>
      <c r="P133" s="156"/>
      <c r="Q133" s="156"/>
      <c r="R133" s="156"/>
      <c r="S133" s="156"/>
      <c r="T133" s="156"/>
      <c r="U133" s="156"/>
      <c r="V133" s="156"/>
      <c r="W133" s="156"/>
      <c r="X133" s="157"/>
      <c r="Y133" s="568">
        <f>SUM(Y123:AB132)</f>
        <v>0</v>
      </c>
      <c r="Z133" s="569"/>
      <c r="AA133" s="569"/>
      <c r="AB133" s="570"/>
      <c r="AC133" s="565" t="s">
        <v>22</v>
      </c>
      <c r="AD133" s="566"/>
      <c r="AE133" s="566"/>
      <c r="AF133" s="566"/>
      <c r="AG133" s="566"/>
      <c r="AH133" s="567"/>
      <c r="AI133" s="156"/>
      <c r="AJ133" s="156"/>
      <c r="AK133" s="156"/>
      <c r="AL133" s="156"/>
      <c r="AM133" s="156"/>
      <c r="AN133" s="156"/>
      <c r="AO133" s="156"/>
      <c r="AP133" s="156"/>
      <c r="AQ133" s="156"/>
      <c r="AR133" s="156"/>
      <c r="AS133" s="156"/>
      <c r="AT133" s="157"/>
      <c r="AU133" s="568">
        <f>SUM(AU123:AX132)</f>
        <v>0</v>
      </c>
      <c r="AV133" s="569"/>
      <c r="AW133" s="569"/>
      <c r="AX133" s="571"/>
    </row>
    <row r="134" spans="1:50" ht="30" customHeight="1">
      <c r="A134" s="705"/>
      <c r="B134" s="706"/>
      <c r="C134" s="706"/>
      <c r="D134" s="706"/>
      <c r="E134" s="706"/>
      <c r="F134" s="707"/>
      <c r="G134" s="377" t="s">
        <v>390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05"/>
      <c r="B135" s="706"/>
      <c r="C135" s="706"/>
      <c r="D135" s="706"/>
      <c r="E135" s="706"/>
      <c r="F135" s="707"/>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c r="A136" s="705"/>
      <c r="B136" s="706"/>
      <c r="C136" s="706"/>
      <c r="D136" s="706"/>
      <c r="E136" s="706"/>
      <c r="F136" s="707"/>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c r="A137" s="705"/>
      <c r="B137" s="706"/>
      <c r="C137" s="706"/>
      <c r="D137" s="706"/>
      <c r="E137" s="706"/>
      <c r="F137" s="707"/>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c r="A138" s="705"/>
      <c r="B138" s="706"/>
      <c r="C138" s="706"/>
      <c r="D138" s="706"/>
      <c r="E138" s="706"/>
      <c r="F138" s="707"/>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c r="A139" s="705"/>
      <c r="B139" s="706"/>
      <c r="C139" s="706"/>
      <c r="D139" s="706"/>
      <c r="E139" s="706"/>
      <c r="F139" s="707"/>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c r="A140" s="705"/>
      <c r="B140" s="706"/>
      <c r="C140" s="706"/>
      <c r="D140" s="706"/>
      <c r="E140" s="706"/>
      <c r="F140" s="707"/>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c r="A141" s="705"/>
      <c r="B141" s="706"/>
      <c r="C141" s="706"/>
      <c r="D141" s="706"/>
      <c r="E141" s="706"/>
      <c r="F141" s="707"/>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c r="A142" s="705"/>
      <c r="B142" s="706"/>
      <c r="C142" s="706"/>
      <c r="D142" s="706"/>
      <c r="E142" s="706"/>
      <c r="F142" s="707"/>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c r="A143" s="705"/>
      <c r="B143" s="706"/>
      <c r="C143" s="706"/>
      <c r="D143" s="706"/>
      <c r="E143" s="706"/>
      <c r="F143" s="707"/>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c r="A144" s="705"/>
      <c r="B144" s="706"/>
      <c r="C144" s="706"/>
      <c r="D144" s="706"/>
      <c r="E144" s="706"/>
      <c r="F144" s="707"/>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c r="A145" s="705"/>
      <c r="B145" s="706"/>
      <c r="C145" s="706"/>
      <c r="D145" s="706"/>
      <c r="E145" s="706"/>
      <c r="F145" s="707"/>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c r="A146" s="705"/>
      <c r="B146" s="706"/>
      <c r="C146" s="706"/>
      <c r="D146" s="706"/>
      <c r="E146" s="706"/>
      <c r="F146" s="707"/>
      <c r="G146" s="565" t="s">
        <v>22</v>
      </c>
      <c r="H146" s="566"/>
      <c r="I146" s="566"/>
      <c r="J146" s="566"/>
      <c r="K146" s="566"/>
      <c r="L146" s="567"/>
      <c r="M146" s="156"/>
      <c r="N146" s="156"/>
      <c r="O146" s="156"/>
      <c r="P146" s="156"/>
      <c r="Q146" s="156"/>
      <c r="R146" s="156"/>
      <c r="S146" s="156"/>
      <c r="T146" s="156"/>
      <c r="U146" s="156"/>
      <c r="V146" s="156"/>
      <c r="W146" s="156"/>
      <c r="X146" s="157"/>
      <c r="Y146" s="568">
        <f>SUM(Y136:AB145)</f>
        <v>0</v>
      </c>
      <c r="Z146" s="569"/>
      <c r="AA146" s="569"/>
      <c r="AB146" s="570"/>
      <c r="AC146" s="565" t="s">
        <v>22</v>
      </c>
      <c r="AD146" s="566"/>
      <c r="AE146" s="566"/>
      <c r="AF146" s="566"/>
      <c r="AG146" s="566"/>
      <c r="AH146" s="567"/>
      <c r="AI146" s="156"/>
      <c r="AJ146" s="156"/>
      <c r="AK146" s="156"/>
      <c r="AL146" s="156"/>
      <c r="AM146" s="156"/>
      <c r="AN146" s="156"/>
      <c r="AO146" s="156"/>
      <c r="AP146" s="156"/>
      <c r="AQ146" s="156"/>
      <c r="AR146" s="156"/>
      <c r="AS146" s="156"/>
      <c r="AT146" s="157"/>
      <c r="AU146" s="568">
        <f>SUM(AU136:AX145)</f>
        <v>0</v>
      </c>
      <c r="AV146" s="569"/>
      <c r="AW146" s="569"/>
      <c r="AX146" s="571"/>
    </row>
    <row r="147" spans="1:50" ht="30" customHeight="1">
      <c r="A147" s="705"/>
      <c r="B147" s="706"/>
      <c r="C147" s="706"/>
      <c r="D147" s="706"/>
      <c r="E147" s="706"/>
      <c r="F147" s="707"/>
      <c r="G147" s="377" t="s">
        <v>392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05"/>
      <c r="B148" s="706"/>
      <c r="C148" s="706"/>
      <c r="D148" s="706"/>
      <c r="E148" s="706"/>
      <c r="F148" s="707"/>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c r="A149" s="705"/>
      <c r="B149" s="706"/>
      <c r="C149" s="706"/>
      <c r="D149" s="706"/>
      <c r="E149" s="706"/>
      <c r="F149" s="707"/>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c r="A150" s="705"/>
      <c r="B150" s="706"/>
      <c r="C150" s="706"/>
      <c r="D150" s="706"/>
      <c r="E150" s="706"/>
      <c r="F150" s="707"/>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c r="A151" s="705"/>
      <c r="B151" s="706"/>
      <c r="C151" s="706"/>
      <c r="D151" s="706"/>
      <c r="E151" s="706"/>
      <c r="F151" s="707"/>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c r="A152" s="705"/>
      <c r="B152" s="706"/>
      <c r="C152" s="706"/>
      <c r="D152" s="706"/>
      <c r="E152" s="706"/>
      <c r="F152" s="707"/>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c r="A153" s="705"/>
      <c r="B153" s="706"/>
      <c r="C153" s="706"/>
      <c r="D153" s="706"/>
      <c r="E153" s="706"/>
      <c r="F153" s="707"/>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c r="A154" s="705"/>
      <c r="B154" s="706"/>
      <c r="C154" s="706"/>
      <c r="D154" s="706"/>
      <c r="E154" s="706"/>
      <c r="F154" s="707"/>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c r="A155" s="705"/>
      <c r="B155" s="706"/>
      <c r="C155" s="706"/>
      <c r="D155" s="706"/>
      <c r="E155" s="706"/>
      <c r="F155" s="707"/>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c r="A156" s="705"/>
      <c r="B156" s="706"/>
      <c r="C156" s="706"/>
      <c r="D156" s="706"/>
      <c r="E156" s="706"/>
      <c r="F156" s="707"/>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c r="A157" s="705"/>
      <c r="B157" s="706"/>
      <c r="C157" s="706"/>
      <c r="D157" s="706"/>
      <c r="E157" s="706"/>
      <c r="F157" s="707"/>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c r="A158" s="705"/>
      <c r="B158" s="706"/>
      <c r="C158" s="706"/>
      <c r="D158" s="706"/>
      <c r="E158" s="706"/>
      <c r="F158" s="707"/>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row r="161" spans="1:50" ht="30" customHeight="1">
      <c r="A161" s="711" t="s">
        <v>34</v>
      </c>
      <c r="B161" s="712"/>
      <c r="C161" s="712"/>
      <c r="D161" s="712"/>
      <c r="E161" s="712"/>
      <c r="F161" s="713"/>
      <c r="G161" s="377" t="s">
        <v>394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05"/>
      <c r="B162" s="706"/>
      <c r="C162" s="706"/>
      <c r="D162" s="706"/>
      <c r="E162" s="706"/>
      <c r="F162" s="707"/>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c r="A163" s="705"/>
      <c r="B163" s="706"/>
      <c r="C163" s="706"/>
      <c r="D163" s="706"/>
      <c r="E163" s="706"/>
      <c r="F163" s="707"/>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c r="A164" s="705"/>
      <c r="B164" s="706"/>
      <c r="C164" s="706"/>
      <c r="D164" s="706"/>
      <c r="E164" s="706"/>
      <c r="F164" s="707"/>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c r="A165" s="705"/>
      <c r="B165" s="706"/>
      <c r="C165" s="706"/>
      <c r="D165" s="706"/>
      <c r="E165" s="706"/>
      <c r="F165" s="707"/>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c r="A166" s="705"/>
      <c r="B166" s="706"/>
      <c r="C166" s="706"/>
      <c r="D166" s="706"/>
      <c r="E166" s="706"/>
      <c r="F166" s="707"/>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c r="A167" s="705"/>
      <c r="B167" s="706"/>
      <c r="C167" s="706"/>
      <c r="D167" s="706"/>
      <c r="E167" s="706"/>
      <c r="F167" s="707"/>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c r="A168" s="705"/>
      <c r="B168" s="706"/>
      <c r="C168" s="706"/>
      <c r="D168" s="706"/>
      <c r="E168" s="706"/>
      <c r="F168" s="707"/>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c r="A169" s="705"/>
      <c r="B169" s="706"/>
      <c r="C169" s="706"/>
      <c r="D169" s="706"/>
      <c r="E169" s="706"/>
      <c r="F169" s="707"/>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c r="A170" s="705"/>
      <c r="B170" s="706"/>
      <c r="C170" s="706"/>
      <c r="D170" s="706"/>
      <c r="E170" s="706"/>
      <c r="F170" s="707"/>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c r="A171" s="705"/>
      <c r="B171" s="706"/>
      <c r="C171" s="706"/>
      <c r="D171" s="706"/>
      <c r="E171" s="706"/>
      <c r="F171" s="707"/>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c r="A172" s="705"/>
      <c r="B172" s="706"/>
      <c r="C172" s="706"/>
      <c r="D172" s="706"/>
      <c r="E172" s="706"/>
      <c r="F172" s="707"/>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c r="A173" s="705"/>
      <c r="B173" s="706"/>
      <c r="C173" s="706"/>
      <c r="D173" s="706"/>
      <c r="E173" s="706"/>
      <c r="F173" s="707"/>
      <c r="G173" s="565" t="s">
        <v>22</v>
      </c>
      <c r="H173" s="566"/>
      <c r="I173" s="566"/>
      <c r="J173" s="566"/>
      <c r="K173" s="566"/>
      <c r="L173" s="567"/>
      <c r="M173" s="156"/>
      <c r="N173" s="156"/>
      <c r="O173" s="156"/>
      <c r="P173" s="156"/>
      <c r="Q173" s="156"/>
      <c r="R173" s="156"/>
      <c r="S173" s="156"/>
      <c r="T173" s="156"/>
      <c r="U173" s="156"/>
      <c r="V173" s="156"/>
      <c r="W173" s="156"/>
      <c r="X173" s="157"/>
      <c r="Y173" s="568">
        <f>SUM(Y163:AB172)</f>
        <v>0</v>
      </c>
      <c r="Z173" s="569"/>
      <c r="AA173" s="569"/>
      <c r="AB173" s="570"/>
      <c r="AC173" s="565" t="s">
        <v>22</v>
      </c>
      <c r="AD173" s="566"/>
      <c r="AE173" s="566"/>
      <c r="AF173" s="566"/>
      <c r="AG173" s="566"/>
      <c r="AH173" s="567"/>
      <c r="AI173" s="156"/>
      <c r="AJ173" s="156"/>
      <c r="AK173" s="156"/>
      <c r="AL173" s="156"/>
      <c r="AM173" s="156"/>
      <c r="AN173" s="156"/>
      <c r="AO173" s="156"/>
      <c r="AP173" s="156"/>
      <c r="AQ173" s="156"/>
      <c r="AR173" s="156"/>
      <c r="AS173" s="156"/>
      <c r="AT173" s="157"/>
      <c r="AU173" s="568">
        <f>SUM(AU163:AX172)</f>
        <v>0</v>
      </c>
      <c r="AV173" s="569"/>
      <c r="AW173" s="569"/>
      <c r="AX173" s="571"/>
    </row>
    <row r="174" spans="1:50" ht="30" customHeight="1">
      <c r="A174" s="705"/>
      <c r="B174" s="706"/>
      <c r="C174" s="706"/>
      <c r="D174" s="706"/>
      <c r="E174" s="706"/>
      <c r="F174" s="707"/>
      <c r="G174" s="377" t="s">
        <v>396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05"/>
      <c r="B175" s="706"/>
      <c r="C175" s="706"/>
      <c r="D175" s="706"/>
      <c r="E175" s="706"/>
      <c r="F175" s="707"/>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c r="A176" s="705"/>
      <c r="B176" s="706"/>
      <c r="C176" s="706"/>
      <c r="D176" s="706"/>
      <c r="E176" s="706"/>
      <c r="F176" s="707"/>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c r="A177" s="705"/>
      <c r="B177" s="706"/>
      <c r="C177" s="706"/>
      <c r="D177" s="706"/>
      <c r="E177" s="706"/>
      <c r="F177" s="707"/>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c r="A178" s="705"/>
      <c r="B178" s="706"/>
      <c r="C178" s="706"/>
      <c r="D178" s="706"/>
      <c r="E178" s="706"/>
      <c r="F178" s="707"/>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c r="A179" s="705"/>
      <c r="B179" s="706"/>
      <c r="C179" s="706"/>
      <c r="D179" s="706"/>
      <c r="E179" s="706"/>
      <c r="F179" s="707"/>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c r="A180" s="705"/>
      <c r="B180" s="706"/>
      <c r="C180" s="706"/>
      <c r="D180" s="706"/>
      <c r="E180" s="706"/>
      <c r="F180" s="707"/>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c r="A181" s="705"/>
      <c r="B181" s="706"/>
      <c r="C181" s="706"/>
      <c r="D181" s="706"/>
      <c r="E181" s="706"/>
      <c r="F181" s="707"/>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c r="A182" s="705"/>
      <c r="B182" s="706"/>
      <c r="C182" s="706"/>
      <c r="D182" s="706"/>
      <c r="E182" s="706"/>
      <c r="F182" s="707"/>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c r="A183" s="705"/>
      <c r="B183" s="706"/>
      <c r="C183" s="706"/>
      <c r="D183" s="706"/>
      <c r="E183" s="706"/>
      <c r="F183" s="707"/>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c r="A184" s="705"/>
      <c r="B184" s="706"/>
      <c r="C184" s="706"/>
      <c r="D184" s="706"/>
      <c r="E184" s="706"/>
      <c r="F184" s="707"/>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c r="A185" s="705"/>
      <c r="B185" s="706"/>
      <c r="C185" s="706"/>
      <c r="D185" s="706"/>
      <c r="E185" s="706"/>
      <c r="F185" s="707"/>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c r="A186" s="705"/>
      <c r="B186" s="706"/>
      <c r="C186" s="706"/>
      <c r="D186" s="706"/>
      <c r="E186" s="706"/>
      <c r="F186" s="707"/>
      <c r="G186" s="565" t="s">
        <v>22</v>
      </c>
      <c r="H186" s="566"/>
      <c r="I186" s="566"/>
      <c r="J186" s="566"/>
      <c r="K186" s="566"/>
      <c r="L186" s="567"/>
      <c r="M186" s="156"/>
      <c r="N186" s="156"/>
      <c r="O186" s="156"/>
      <c r="P186" s="156"/>
      <c r="Q186" s="156"/>
      <c r="R186" s="156"/>
      <c r="S186" s="156"/>
      <c r="T186" s="156"/>
      <c r="U186" s="156"/>
      <c r="V186" s="156"/>
      <c r="W186" s="156"/>
      <c r="X186" s="157"/>
      <c r="Y186" s="568">
        <f>SUM(Y176:AB185)</f>
        <v>0</v>
      </c>
      <c r="Z186" s="569"/>
      <c r="AA186" s="569"/>
      <c r="AB186" s="570"/>
      <c r="AC186" s="565" t="s">
        <v>22</v>
      </c>
      <c r="AD186" s="566"/>
      <c r="AE186" s="566"/>
      <c r="AF186" s="566"/>
      <c r="AG186" s="566"/>
      <c r="AH186" s="567"/>
      <c r="AI186" s="156"/>
      <c r="AJ186" s="156"/>
      <c r="AK186" s="156"/>
      <c r="AL186" s="156"/>
      <c r="AM186" s="156"/>
      <c r="AN186" s="156"/>
      <c r="AO186" s="156"/>
      <c r="AP186" s="156"/>
      <c r="AQ186" s="156"/>
      <c r="AR186" s="156"/>
      <c r="AS186" s="156"/>
      <c r="AT186" s="157"/>
      <c r="AU186" s="568">
        <f>SUM(AU176:AX185)</f>
        <v>0</v>
      </c>
      <c r="AV186" s="569"/>
      <c r="AW186" s="569"/>
      <c r="AX186" s="571"/>
    </row>
    <row r="187" spans="1:50" ht="30" customHeight="1">
      <c r="A187" s="705"/>
      <c r="B187" s="706"/>
      <c r="C187" s="706"/>
      <c r="D187" s="706"/>
      <c r="E187" s="706"/>
      <c r="F187" s="707"/>
      <c r="G187" s="377" t="s">
        <v>398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05"/>
      <c r="B188" s="706"/>
      <c r="C188" s="706"/>
      <c r="D188" s="706"/>
      <c r="E188" s="706"/>
      <c r="F188" s="707"/>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c r="A189" s="705"/>
      <c r="B189" s="706"/>
      <c r="C189" s="706"/>
      <c r="D189" s="706"/>
      <c r="E189" s="706"/>
      <c r="F189" s="707"/>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c r="A190" s="705"/>
      <c r="B190" s="706"/>
      <c r="C190" s="706"/>
      <c r="D190" s="706"/>
      <c r="E190" s="706"/>
      <c r="F190" s="707"/>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c r="A191" s="705"/>
      <c r="B191" s="706"/>
      <c r="C191" s="706"/>
      <c r="D191" s="706"/>
      <c r="E191" s="706"/>
      <c r="F191" s="707"/>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c r="A192" s="705"/>
      <c r="B192" s="706"/>
      <c r="C192" s="706"/>
      <c r="D192" s="706"/>
      <c r="E192" s="706"/>
      <c r="F192" s="707"/>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c r="A193" s="705"/>
      <c r="B193" s="706"/>
      <c r="C193" s="706"/>
      <c r="D193" s="706"/>
      <c r="E193" s="706"/>
      <c r="F193" s="707"/>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c r="A194" s="705"/>
      <c r="B194" s="706"/>
      <c r="C194" s="706"/>
      <c r="D194" s="706"/>
      <c r="E194" s="706"/>
      <c r="F194" s="707"/>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c r="A195" s="705"/>
      <c r="B195" s="706"/>
      <c r="C195" s="706"/>
      <c r="D195" s="706"/>
      <c r="E195" s="706"/>
      <c r="F195" s="707"/>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c r="A196" s="705"/>
      <c r="B196" s="706"/>
      <c r="C196" s="706"/>
      <c r="D196" s="706"/>
      <c r="E196" s="706"/>
      <c r="F196" s="707"/>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c r="A197" s="705"/>
      <c r="B197" s="706"/>
      <c r="C197" s="706"/>
      <c r="D197" s="706"/>
      <c r="E197" s="706"/>
      <c r="F197" s="707"/>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c r="A198" s="705"/>
      <c r="B198" s="706"/>
      <c r="C198" s="706"/>
      <c r="D198" s="706"/>
      <c r="E198" s="706"/>
      <c r="F198" s="707"/>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c r="A199" s="705"/>
      <c r="B199" s="706"/>
      <c r="C199" s="706"/>
      <c r="D199" s="706"/>
      <c r="E199" s="706"/>
      <c r="F199" s="707"/>
      <c r="G199" s="565" t="s">
        <v>22</v>
      </c>
      <c r="H199" s="566"/>
      <c r="I199" s="566"/>
      <c r="J199" s="566"/>
      <c r="K199" s="566"/>
      <c r="L199" s="567"/>
      <c r="M199" s="156"/>
      <c r="N199" s="156"/>
      <c r="O199" s="156"/>
      <c r="P199" s="156"/>
      <c r="Q199" s="156"/>
      <c r="R199" s="156"/>
      <c r="S199" s="156"/>
      <c r="T199" s="156"/>
      <c r="U199" s="156"/>
      <c r="V199" s="156"/>
      <c r="W199" s="156"/>
      <c r="X199" s="157"/>
      <c r="Y199" s="568">
        <f>SUM(Y189:AB198)</f>
        <v>0</v>
      </c>
      <c r="Z199" s="569"/>
      <c r="AA199" s="569"/>
      <c r="AB199" s="570"/>
      <c r="AC199" s="565" t="s">
        <v>22</v>
      </c>
      <c r="AD199" s="566"/>
      <c r="AE199" s="566"/>
      <c r="AF199" s="566"/>
      <c r="AG199" s="566"/>
      <c r="AH199" s="567"/>
      <c r="AI199" s="156"/>
      <c r="AJ199" s="156"/>
      <c r="AK199" s="156"/>
      <c r="AL199" s="156"/>
      <c r="AM199" s="156"/>
      <c r="AN199" s="156"/>
      <c r="AO199" s="156"/>
      <c r="AP199" s="156"/>
      <c r="AQ199" s="156"/>
      <c r="AR199" s="156"/>
      <c r="AS199" s="156"/>
      <c r="AT199" s="157"/>
      <c r="AU199" s="568">
        <f>SUM(AU189:AX198)</f>
        <v>0</v>
      </c>
      <c r="AV199" s="569"/>
      <c r="AW199" s="569"/>
      <c r="AX199" s="571"/>
    </row>
    <row r="200" spans="1:50" ht="30" customHeight="1">
      <c r="A200" s="705"/>
      <c r="B200" s="706"/>
      <c r="C200" s="706"/>
      <c r="D200" s="706"/>
      <c r="E200" s="706"/>
      <c r="F200" s="707"/>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05"/>
      <c r="B201" s="706"/>
      <c r="C201" s="706"/>
      <c r="D201" s="706"/>
      <c r="E201" s="706"/>
      <c r="F201" s="707"/>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c r="A202" s="705"/>
      <c r="B202" s="706"/>
      <c r="C202" s="706"/>
      <c r="D202" s="706"/>
      <c r="E202" s="706"/>
      <c r="F202" s="707"/>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c r="A203" s="705"/>
      <c r="B203" s="706"/>
      <c r="C203" s="706"/>
      <c r="D203" s="706"/>
      <c r="E203" s="706"/>
      <c r="F203" s="707"/>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c r="A204" s="705"/>
      <c r="B204" s="706"/>
      <c r="C204" s="706"/>
      <c r="D204" s="706"/>
      <c r="E204" s="706"/>
      <c r="F204" s="707"/>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c r="A205" s="705"/>
      <c r="B205" s="706"/>
      <c r="C205" s="706"/>
      <c r="D205" s="706"/>
      <c r="E205" s="706"/>
      <c r="F205" s="707"/>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c r="A206" s="705"/>
      <c r="B206" s="706"/>
      <c r="C206" s="706"/>
      <c r="D206" s="706"/>
      <c r="E206" s="706"/>
      <c r="F206" s="707"/>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c r="A207" s="705"/>
      <c r="B207" s="706"/>
      <c r="C207" s="706"/>
      <c r="D207" s="706"/>
      <c r="E207" s="706"/>
      <c r="F207" s="707"/>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c r="A208" s="705"/>
      <c r="B208" s="706"/>
      <c r="C208" s="706"/>
      <c r="D208" s="706"/>
      <c r="E208" s="706"/>
      <c r="F208" s="707"/>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c r="A209" s="705"/>
      <c r="B209" s="706"/>
      <c r="C209" s="706"/>
      <c r="D209" s="706"/>
      <c r="E209" s="706"/>
      <c r="F209" s="707"/>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c r="A210" s="705"/>
      <c r="B210" s="706"/>
      <c r="C210" s="706"/>
      <c r="D210" s="706"/>
      <c r="E210" s="706"/>
      <c r="F210" s="707"/>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c r="A211" s="705"/>
      <c r="B211" s="706"/>
      <c r="C211" s="706"/>
      <c r="D211" s="706"/>
      <c r="E211" s="706"/>
      <c r="F211" s="707"/>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row r="214" spans="1:50" ht="30" customHeight="1">
      <c r="A214" s="702" t="s">
        <v>34</v>
      </c>
      <c r="B214" s="703"/>
      <c r="C214" s="703"/>
      <c r="D214" s="703"/>
      <c r="E214" s="703"/>
      <c r="F214" s="704"/>
      <c r="G214" s="377" t="s">
        <v>401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05"/>
      <c r="B215" s="706"/>
      <c r="C215" s="706"/>
      <c r="D215" s="706"/>
      <c r="E215" s="706"/>
      <c r="F215" s="707"/>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c r="A216" s="705"/>
      <c r="B216" s="706"/>
      <c r="C216" s="706"/>
      <c r="D216" s="706"/>
      <c r="E216" s="706"/>
      <c r="F216" s="707"/>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c r="A217" s="705"/>
      <c r="B217" s="706"/>
      <c r="C217" s="706"/>
      <c r="D217" s="706"/>
      <c r="E217" s="706"/>
      <c r="F217" s="707"/>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c r="A218" s="705"/>
      <c r="B218" s="706"/>
      <c r="C218" s="706"/>
      <c r="D218" s="706"/>
      <c r="E218" s="706"/>
      <c r="F218" s="707"/>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c r="A219" s="705"/>
      <c r="B219" s="706"/>
      <c r="C219" s="706"/>
      <c r="D219" s="706"/>
      <c r="E219" s="706"/>
      <c r="F219" s="707"/>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c r="A220" s="705"/>
      <c r="B220" s="706"/>
      <c r="C220" s="706"/>
      <c r="D220" s="706"/>
      <c r="E220" s="706"/>
      <c r="F220" s="707"/>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c r="A221" s="705"/>
      <c r="B221" s="706"/>
      <c r="C221" s="706"/>
      <c r="D221" s="706"/>
      <c r="E221" s="706"/>
      <c r="F221" s="707"/>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c r="A222" s="705"/>
      <c r="B222" s="706"/>
      <c r="C222" s="706"/>
      <c r="D222" s="706"/>
      <c r="E222" s="706"/>
      <c r="F222" s="707"/>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c r="A223" s="705"/>
      <c r="B223" s="706"/>
      <c r="C223" s="706"/>
      <c r="D223" s="706"/>
      <c r="E223" s="706"/>
      <c r="F223" s="707"/>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c r="A224" s="705"/>
      <c r="B224" s="706"/>
      <c r="C224" s="706"/>
      <c r="D224" s="706"/>
      <c r="E224" s="706"/>
      <c r="F224" s="707"/>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c r="A225" s="705"/>
      <c r="B225" s="706"/>
      <c r="C225" s="706"/>
      <c r="D225" s="706"/>
      <c r="E225" s="706"/>
      <c r="F225" s="707"/>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c r="A226" s="705"/>
      <c r="B226" s="706"/>
      <c r="C226" s="706"/>
      <c r="D226" s="706"/>
      <c r="E226" s="706"/>
      <c r="F226" s="707"/>
      <c r="G226" s="565" t="s">
        <v>22</v>
      </c>
      <c r="H226" s="566"/>
      <c r="I226" s="566"/>
      <c r="J226" s="566"/>
      <c r="K226" s="566"/>
      <c r="L226" s="567"/>
      <c r="M226" s="156"/>
      <c r="N226" s="156"/>
      <c r="O226" s="156"/>
      <c r="P226" s="156"/>
      <c r="Q226" s="156"/>
      <c r="R226" s="156"/>
      <c r="S226" s="156"/>
      <c r="T226" s="156"/>
      <c r="U226" s="156"/>
      <c r="V226" s="156"/>
      <c r="W226" s="156"/>
      <c r="X226" s="157"/>
      <c r="Y226" s="568">
        <f>SUM(Y216:AB225)</f>
        <v>0</v>
      </c>
      <c r="Z226" s="569"/>
      <c r="AA226" s="569"/>
      <c r="AB226" s="570"/>
      <c r="AC226" s="565" t="s">
        <v>22</v>
      </c>
      <c r="AD226" s="566"/>
      <c r="AE226" s="566"/>
      <c r="AF226" s="566"/>
      <c r="AG226" s="566"/>
      <c r="AH226" s="567"/>
      <c r="AI226" s="156"/>
      <c r="AJ226" s="156"/>
      <c r="AK226" s="156"/>
      <c r="AL226" s="156"/>
      <c r="AM226" s="156"/>
      <c r="AN226" s="156"/>
      <c r="AO226" s="156"/>
      <c r="AP226" s="156"/>
      <c r="AQ226" s="156"/>
      <c r="AR226" s="156"/>
      <c r="AS226" s="156"/>
      <c r="AT226" s="157"/>
      <c r="AU226" s="568">
        <f>SUM(AU216:AX225)</f>
        <v>0</v>
      </c>
      <c r="AV226" s="569"/>
      <c r="AW226" s="569"/>
      <c r="AX226" s="571"/>
    </row>
    <row r="227" spans="1:50" ht="30" customHeight="1">
      <c r="A227" s="705"/>
      <c r="B227" s="706"/>
      <c r="C227" s="706"/>
      <c r="D227" s="706"/>
      <c r="E227" s="706"/>
      <c r="F227" s="707"/>
      <c r="G227" s="377" t="s">
        <v>403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05"/>
      <c r="B228" s="706"/>
      <c r="C228" s="706"/>
      <c r="D228" s="706"/>
      <c r="E228" s="706"/>
      <c r="F228" s="707"/>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c r="A229" s="705"/>
      <c r="B229" s="706"/>
      <c r="C229" s="706"/>
      <c r="D229" s="706"/>
      <c r="E229" s="706"/>
      <c r="F229" s="707"/>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c r="A230" s="705"/>
      <c r="B230" s="706"/>
      <c r="C230" s="706"/>
      <c r="D230" s="706"/>
      <c r="E230" s="706"/>
      <c r="F230" s="707"/>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c r="A231" s="705"/>
      <c r="B231" s="706"/>
      <c r="C231" s="706"/>
      <c r="D231" s="706"/>
      <c r="E231" s="706"/>
      <c r="F231" s="707"/>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c r="A232" s="705"/>
      <c r="B232" s="706"/>
      <c r="C232" s="706"/>
      <c r="D232" s="706"/>
      <c r="E232" s="706"/>
      <c r="F232" s="707"/>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c r="A233" s="705"/>
      <c r="B233" s="706"/>
      <c r="C233" s="706"/>
      <c r="D233" s="706"/>
      <c r="E233" s="706"/>
      <c r="F233" s="707"/>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c r="A234" s="705"/>
      <c r="B234" s="706"/>
      <c r="C234" s="706"/>
      <c r="D234" s="706"/>
      <c r="E234" s="706"/>
      <c r="F234" s="707"/>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c r="A235" s="705"/>
      <c r="B235" s="706"/>
      <c r="C235" s="706"/>
      <c r="D235" s="706"/>
      <c r="E235" s="706"/>
      <c r="F235" s="707"/>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c r="A236" s="705"/>
      <c r="B236" s="706"/>
      <c r="C236" s="706"/>
      <c r="D236" s="706"/>
      <c r="E236" s="706"/>
      <c r="F236" s="707"/>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c r="A237" s="705"/>
      <c r="B237" s="706"/>
      <c r="C237" s="706"/>
      <c r="D237" s="706"/>
      <c r="E237" s="706"/>
      <c r="F237" s="707"/>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c r="A238" s="705"/>
      <c r="B238" s="706"/>
      <c r="C238" s="706"/>
      <c r="D238" s="706"/>
      <c r="E238" s="706"/>
      <c r="F238" s="707"/>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c r="A239" s="705"/>
      <c r="B239" s="706"/>
      <c r="C239" s="706"/>
      <c r="D239" s="706"/>
      <c r="E239" s="706"/>
      <c r="F239" s="707"/>
      <c r="G239" s="565" t="s">
        <v>22</v>
      </c>
      <c r="H239" s="566"/>
      <c r="I239" s="566"/>
      <c r="J239" s="566"/>
      <c r="K239" s="566"/>
      <c r="L239" s="567"/>
      <c r="M239" s="156"/>
      <c r="N239" s="156"/>
      <c r="O239" s="156"/>
      <c r="P239" s="156"/>
      <c r="Q239" s="156"/>
      <c r="R239" s="156"/>
      <c r="S239" s="156"/>
      <c r="T239" s="156"/>
      <c r="U239" s="156"/>
      <c r="V239" s="156"/>
      <c r="W239" s="156"/>
      <c r="X239" s="157"/>
      <c r="Y239" s="568">
        <f>SUM(Y229:AB238)</f>
        <v>0</v>
      </c>
      <c r="Z239" s="569"/>
      <c r="AA239" s="569"/>
      <c r="AB239" s="570"/>
      <c r="AC239" s="565" t="s">
        <v>22</v>
      </c>
      <c r="AD239" s="566"/>
      <c r="AE239" s="566"/>
      <c r="AF239" s="566"/>
      <c r="AG239" s="566"/>
      <c r="AH239" s="567"/>
      <c r="AI239" s="156"/>
      <c r="AJ239" s="156"/>
      <c r="AK239" s="156"/>
      <c r="AL239" s="156"/>
      <c r="AM239" s="156"/>
      <c r="AN239" s="156"/>
      <c r="AO239" s="156"/>
      <c r="AP239" s="156"/>
      <c r="AQ239" s="156"/>
      <c r="AR239" s="156"/>
      <c r="AS239" s="156"/>
      <c r="AT239" s="157"/>
      <c r="AU239" s="568">
        <f>SUM(AU229:AX238)</f>
        <v>0</v>
      </c>
      <c r="AV239" s="569"/>
      <c r="AW239" s="569"/>
      <c r="AX239" s="571"/>
    </row>
    <row r="240" spans="1:50" ht="30" customHeight="1">
      <c r="A240" s="705"/>
      <c r="B240" s="706"/>
      <c r="C240" s="706"/>
      <c r="D240" s="706"/>
      <c r="E240" s="706"/>
      <c r="F240" s="707"/>
      <c r="G240" s="377" t="s">
        <v>405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05"/>
      <c r="B241" s="706"/>
      <c r="C241" s="706"/>
      <c r="D241" s="706"/>
      <c r="E241" s="706"/>
      <c r="F241" s="707"/>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c r="A242" s="705"/>
      <c r="B242" s="706"/>
      <c r="C242" s="706"/>
      <c r="D242" s="706"/>
      <c r="E242" s="706"/>
      <c r="F242" s="707"/>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c r="A243" s="705"/>
      <c r="B243" s="706"/>
      <c r="C243" s="706"/>
      <c r="D243" s="706"/>
      <c r="E243" s="706"/>
      <c r="F243" s="707"/>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c r="A244" s="705"/>
      <c r="B244" s="706"/>
      <c r="C244" s="706"/>
      <c r="D244" s="706"/>
      <c r="E244" s="706"/>
      <c r="F244" s="707"/>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c r="A245" s="705"/>
      <c r="B245" s="706"/>
      <c r="C245" s="706"/>
      <c r="D245" s="706"/>
      <c r="E245" s="706"/>
      <c r="F245" s="707"/>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c r="A246" s="705"/>
      <c r="B246" s="706"/>
      <c r="C246" s="706"/>
      <c r="D246" s="706"/>
      <c r="E246" s="706"/>
      <c r="F246" s="707"/>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c r="A247" s="705"/>
      <c r="B247" s="706"/>
      <c r="C247" s="706"/>
      <c r="D247" s="706"/>
      <c r="E247" s="706"/>
      <c r="F247" s="707"/>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c r="A248" s="705"/>
      <c r="B248" s="706"/>
      <c r="C248" s="706"/>
      <c r="D248" s="706"/>
      <c r="E248" s="706"/>
      <c r="F248" s="707"/>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c r="A249" s="705"/>
      <c r="B249" s="706"/>
      <c r="C249" s="706"/>
      <c r="D249" s="706"/>
      <c r="E249" s="706"/>
      <c r="F249" s="707"/>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c r="A250" s="705"/>
      <c r="B250" s="706"/>
      <c r="C250" s="706"/>
      <c r="D250" s="706"/>
      <c r="E250" s="706"/>
      <c r="F250" s="707"/>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c r="A251" s="705"/>
      <c r="B251" s="706"/>
      <c r="C251" s="706"/>
      <c r="D251" s="706"/>
      <c r="E251" s="706"/>
      <c r="F251" s="707"/>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c r="A252" s="705"/>
      <c r="B252" s="706"/>
      <c r="C252" s="706"/>
      <c r="D252" s="706"/>
      <c r="E252" s="706"/>
      <c r="F252" s="707"/>
      <c r="G252" s="565" t="s">
        <v>22</v>
      </c>
      <c r="H252" s="566"/>
      <c r="I252" s="566"/>
      <c r="J252" s="566"/>
      <c r="K252" s="566"/>
      <c r="L252" s="567"/>
      <c r="M252" s="156"/>
      <c r="N252" s="156"/>
      <c r="O252" s="156"/>
      <c r="P252" s="156"/>
      <c r="Q252" s="156"/>
      <c r="R252" s="156"/>
      <c r="S252" s="156"/>
      <c r="T252" s="156"/>
      <c r="U252" s="156"/>
      <c r="V252" s="156"/>
      <c r="W252" s="156"/>
      <c r="X252" s="157"/>
      <c r="Y252" s="568">
        <f>SUM(Y242:AB251)</f>
        <v>0</v>
      </c>
      <c r="Z252" s="569"/>
      <c r="AA252" s="569"/>
      <c r="AB252" s="570"/>
      <c r="AC252" s="565" t="s">
        <v>22</v>
      </c>
      <c r="AD252" s="566"/>
      <c r="AE252" s="566"/>
      <c r="AF252" s="566"/>
      <c r="AG252" s="566"/>
      <c r="AH252" s="567"/>
      <c r="AI252" s="156"/>
      <c r="AJ252" s="156"/>
      <c r="AK252" s="156"/>
      <c r="AL252" s="156"/>
      <c r="AM252" s="156"/>
      <c r="AN252" s="156"/>
      <c r="AO252" s="156"/>
      <c r="AP252" s="156"/>
      <c r="AQ252" s="156"/>
      <c r="AR252" s="156"/>
      <c r="AS252" s="156"/>
      <c r="AT252" s="157"/>
      <c r="AU252" s="568">
        <f>SUM(AU242:AX251)</f>
        <v>0</v>
      </c>
      <c r="AV252" s="569"/>
      <c r="AW252" s="569"/>
      <c r="AX252" s="571"/>
    </row>
    <row r="253" spans="1:50" ht="30" customHeight="1">
      <c r="A253" s="705"/>
      <c r="B253" s="706"/>
      <c r="C253" s="706"/>
      <c r="D253" s="706"/>
      <c r="E253" s="706"/>
      <c r="F253" s="707"/>
      <c r="G253" s="377" t="s">
        <v>407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05"/>
      <c r="B254" s="706"/>
      <c r="C254" s="706"/>
      <c r="D254" s="706"/>
      <c r="E254" s="706"/>
      <c r="F254" s="707"/>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c r="A255" s="705"/>
      <c r="B255" s="706"/>
      <c r="C255" s="706"/>
      <c r="D255" s="706"/>
      <c r="E255" s="706"/>
      <c r="F255" s="707"/>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c r="A256" s="705"/>
      <c r="B256" s="706"/>
      <c r="C256" s="706"/>
      <c r="D256" s="706"/>
      <c r="E256" s="706"/>
      <c r="F256" s="707"/>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c r="A257" s="705"/>
      <c r="B257" s="706"/>
      <c r="C257" s="706"/>
      <c r="D257" s="706"/>
      <c r="E257" s="706"/>
      <c r="F257" s="707"/>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c r="A258" s="705"/>
      <c r="B258" s="706"/>
      <c r="C258" s="706"/>
      <c r="D258" s="706"/>
      <c r="E258" s="706"/>
      <c r="F258" s="707"/>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c r="A259" s="705"/>
      <c r="B259" s="706"/>
      <c r="C259" s="706"/>
      <c r="D259" s="706"/>
      <c r="E259" s="706"/>
      <c r="F259" s="707"/>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c r="A260" s="705"/>
      <c r="B260" s="706"/>
      <c r="C260" s="706"/>
      <c r="D260" s="706"/>
      <c r="E260" s="706"/>
      <c r="F260" s="707"/>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c r="A261" s="705"/>
      <c r="B261" s="706"/>
      <c r="C261" s="706"/>
      <c r="D261" s="706"/>
      <c r="E261" s="706"/>
      <c r="F261" s="707"/>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c r="A262" s="705"/>
      <c r="B262" s="706"/>
      <c r="C262" s="706"/>
      <c r="D262" s="706"/>
      <c r="E262" s="706"/>
      <c r="F262" s="707"/>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c r="A263" s="705"/>
      <c r="B263" s="706"/>
      <c r="C263" s="706"/>
      <c r="D263" s="706"/>
      <c r="E263" s="706"/>
      <c r="F263" s="707"/>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c r="A264" s="705"/>
      <c r="B264" s="706"/>
      <c r="C264" s="706"/>
      <c r="D264" s="706"/>
      <c r="E264" s="706"/>
      <c r="F264" s="707"/>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5"/>
      <c r="B3" s="575"/>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1" t="s">
        <v>33</v>
      </c>
      <c r="AL3" s="242"/>
      <c r="AM3" s="242"/>
      <c r="AN3" s="242"/>
      <c r="AO3" s="242"/>
      <c r="AP3" s="242"/>
      <c r="AQ3" s="242" t="s">
        <v>23</v>
      </c>
      <c r="AR3" s="242"/>
      <c r="AS3" s="242"/>
      <c r="AT3" s="242"/>
      <c r="AU3" s="93" t="s">
        <v>24</v>
      </c>
      <c r="AV3" s="94"/>
      <c r="AW3" s="94"/>
      <c r="AX3" s="582"/>
    </row>
    <row r="4" spans="1:50" ht="24" customHeight="1">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5"/>
      <c r="B36" s="575"/>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1" t="s">
        <v>33</v>
      </c>
      <c r="AL36" s="242"/>
      <c r="AM36" s="242"/>
      <c r="AN36" s="242"/>
      <c r="AO36" s="242"/>
      <c r="AP36" s="242"/>
      <c r="AQ36" s="242" t="s">
        <v>23</v>
      </c>
      <c r="AR36" s="242"/>
      <c r="AS36" s="242"/>
      <c r="AT36" s="242"/>
      <c r="AU36" s="93" t="s">
        <v>24</v>
      </c>
      <c r="AV36" s="94"/>
      <c r="AW36" s="94"/>
      <c r="AX36" s="582"/>
    </row>
    <row r="37" spans="1:50" ht="24" customHeight="1">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5"/>
      <c r="B69" s="575"/>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1" t="s">
        <v>33</v>
      </c>
      <c r="AL69" s="242"/>
      <c r="AM69" s="242"/>
      <c r="AN69" s="242"/>
      <c r="AO69" s="242"/>
      <c r="AP69" s="242"/>
      <c r="AQ69" s="242" t="s">
        <v>23</v>
      </c>
      <c r="AR69" s="242"/>
      <c r="AS69" s="242"/>
      <c r="AT69" s="242"/>
      <c r="AU69" s="93" t="s">
        <v>24</v>
      </c>
      <c r="AV69" s="94"/>
      <c r="AW69" s="94"/>
      <c r="AX69" s="582"/>
    </row>
    <row r="70" spans="1:50" ht="24" customHeight="1">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5"/>
      <c r="B102" s="575"/>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1" t="s">
        <v>33</v>
      </c>
      <c r="AL102" s="242"/>
      <c r="AM102" s="242"/>
      <c r="AN102" s="242"/>
      <c r="AO102" s="242"/>
      <c r="AP102" s="242"/>
      <c r="AQ102" s="242" t="s">
        <v>23</v>
      </c>
      <c r="AR102" s="242"/>
      <c r="AS102" s="242"/>
      <c r="AT102" s="242"/>
      <c r="AU102" s="93" t="s">
        <v>24</v>
      </c>
      <c r="AV102" s="94"/>
      <c r="AW102" s="94"/>
      <c r="AX102" s="582"/>
    </row>
    <row r="103" spans="1:50" ht="24" customHeight="1">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5"/>
      <c r="B135" s="575"/>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1" t="s">
        <v>413</v>
      </c>
      <c r="AL135" s="242"/>
      <c r="AM135" s="242"/>
      <c r="AN135" s="242"/>
      <c r="AO135" s="242"/>
      <c r="AP135" s="242"/>
      <c r="AQ135" s="242" t="s">
        <v>23</v>
      </c>
      <c r="AR135" s="242"/>
      <c r="AS135" s="242"/>
      <c r="AT135" s="242"/>
      <c r="AU135" s="93" t="s">
        <v>24</v>
      </c>
      <c r="AV135" s="94"/>
      <c r="AW135" s="94"/>
      <c r="AX135" s="582"/>
    </row>
    <row r="136" spans="1:50" ht="24" customHeight="1">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5"/>
      <c r="B168" s="575"/>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1" t="s">
        <v>413</v>
      </c>
      <c r="AL168" s="242"/>
      <c r="AM168" s="242"/>
      <c r="AN168" s="242"/>
      <c r="AO168" s="242"/>
      <c r="AP168" s="242"/>
      <c r="AQ168" s="242" t="s">
        <v>23</v>
      </c>
      <c r="AR168" s="242"/>
      <c r="AS168" s="242"/>
      <c r="AT168" s="242"/>
      <c r="AU168" s="93" t="s">
        <v>24</v>
      </c>
      <c r="AV168" s="94"/>
      <c r="AW168" s="94"/>
      <c r="AX168" s="582"/>
    </row>
    <row r="169" spans="1:50" ht="24" customHeight="1">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5"/>
      <c r="B201" s="575"/>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1" t="s">
        <v>413</v>
      </c>
      <c r="AL201" s="242"/>
      <c r="AM201" s="242"/>
      <c r="AN201" s="242"/>
      <c r="AO201" s="242"/>
      <c r="AP201" s="242"/>
      <c r="AQ201" s="242" t="s">
        <v>23</v>
      </c>
      <c r="AR201" s="242"/>
      <c r="AS201" s="242"/>
      <c r="AT201" s="242"/>
      <c r="AU201" s="93" t="s">
        <v>24</v>
      </c>
      <c r="AV201" s="94"/>
      <c r="AW201" s="94"/>
      <c r="AX201" s="582"/>
    </row>
    <row r="202" spans="1:50" ht="24" customHeight="1">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5"/>
      <c r="B234" s="575"/>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1" t="s">
        <v>428</v>
      </c>
      <c r="AL234" s="242"/>
      <c r="AM234" s="242"/>
      <c r="AN234" s="242"/>
      <c r="AO234" s="242"/>
      <c r="AP234" s="242"/>
      <c r="AQ234" s="242" t="s">
        <v>23</v>
      </c>
      <c r="AR234" s="242"/>
      <c r="AS234" s="242"/>
      <c r="AT234" s="242"/>
      <c r="AU234" s="93" t="s">
        <v>24</v>
      </c>
      <c r="AV234" s="94"/>
      <c r="AW234" s="94"/>
      <c r="AX234" s="582"/>
    </row>
    <row r="235" spans="1:50" ht="24" customHeight="1">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5"/>
      <c r="B267" s="575"/>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1" t="s">
        <v>413</v>
      </c>
      <c r="AL267" s="242"/>
      <c r="AM267" s="242"/>
      <c r="AN267" s="242"/>
      <c r="AO267" s="242"/>
      <c r="AP267" s="242"/>
      <c r="AQ267" s="242" t="s">
        <v>23</v>
      </c>
      <c r="AR267" s="242"/>
      <c r="AS267" s="242"/>
      <c r="AT267" s="242"/>
      <c r="AU267" s="93" t="s">
        <v>24</v>
      </c>
      <c r="AV267" s="94"/>
      <c r="AW267" s="94"/>
      <c r="AX267" s="582"/>
    </row>
    <row r="268" spans="1:50" ht="24" customHeight="1">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5"/>
      <c r="B300" s="575"/>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1" t="s">
        <v>33</v>
      </c>
      <c r="AL300" s="242"/>
      <c r="AM300" s="242"/>
      <c r="AN300" s="242"/>
      <c r="AO300" s="242"/>
      <c r="AP300" s="242"/>
      <c r="AQ300" s="242" t="s">
        <v>23</v>
      </c>
      <c r="AR300" s="242"/>
      <c r="AS300" s="242"/>
      <c r="AT300" s="242"/>
      <c r="AU300" s="93" t="s">
        <v>24</v>
      </c>
      <c r="AV300" s="94"/>
      <c r="AW300" s="94"/>
      <c r="AX300" s="582"/>
    </row>
    <row r="301" spans="1:50" ht="24" customHeight="1">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5"/>
      <c r="B333" s="575"/>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1" t="s">
        <v>413</v>
      </c>
      <c r="AL333" s="242"/>
      <c r="AM333" s="242"/>
      <c r="AN333" s="242"/>
      <c r="AO333" s="242"/>
      <c r="AP333" s="242"/>
      <c r="AQ333" s="242" t="s">
        <v>23</v>
      </c>
      <c r="AR333" s="242"/>
      <c r="AS333" s="242"/>
      <c r="AT333" s="242"/>
      <c r="AU333" s="93" t="s">
        <v>24</v>
      </c>
      <c r="AV333" s="94"/>
      <c r="AW333" s="94"/>
      <c r="AX333" s="582"/>
    </row>
    <row r="334" spans="1:50" ht="24" customHeight="1">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5"/>
      <c r="B366" s="575"/>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1" t="s">
        <v>33</v>
      </c>
      <c r="AL366" s="242"/>
      <c r="AM366" s="242"/>
      <c r="AN366" s="242"/>
      <c r="AO366" s="242"/>
      <c r="AP366" s="242"/>
      <c r="AQ366" s="242" t="s">
        <v>23</v>
      </c>
      <c r="AR366" s="242"/>
      <c r="AS366" s="242"/>
      <c r="AT366" s="242"/>
      <c r="AU366" s="93" t="s">
        <v>24</v>
      </c>
      <c r="AV366" s="94"/>
      <c r="AW366" s="94"/>
      <c r="AX366" s="582"/>
    </row>
    <row r="367" spans="1:50" ht="24" customHeight="1">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5"/>
      <c r="B399" s="575"/>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1" t="s">
        <v>413</v>
      </c>
      <c r="AL399" s="242"/>
      <c r="AM399" s="242"/>
      <c r="AN399" s="242"/>
      <c r="AO399" s="242"/>
      <c r="AP399" s="242"/>
      <c r="AQ399" s="242" t="s">
        <v>23</v>
      </c>
      <c r="AR399" s="242"/>
      <c r="AS399" s="242"/>
      <c r="AT399" s="242"/>
      <c r="AU399" s="93" t="s">
        <v>24</v>
      </c>
      <c r="AV399" s="94"/>
      <c r="AW399" s="94"/>
      <c r="AX399" s="582"/>
    </row>
    <row r="400" spans="1:50" ht="24" customHeight="1">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5"/>
      <c r="B432" s="575"/>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1" t="s">
        <v>33</v>
      </c>
      <c r="AL432" s="242"/>
      <c r="AM432" s="242"/>
      <c r="AN432" s="242"/>
      <c r="AO432" s="242"/>
      <c r="AP432" s="242"/>
      <c r="AQ432" s="242" t="s">
        <v>23</v>
      </c>
      <c r="AR432" s="242"/>
      <c r="AS432" s="242"/>
      <c r="AT432" s="242"/>
      <c r="AU432" s="93" t="s">
        <v>24</v>
      </c>
      <c r="AV432" s="94"/>
      <c r="AW432" s="94"/>
      <c r="AX432" s="582"/>
    </row>
    <row r="433" spans="1:50" ht="24" customHeight="1">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5"/>
      <c r="B465" s="575"/>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1" t="s">
        <v>33</v>
      </c>
      <c r="AL465" s="242"/>
      <c r="AM465" s="242"/>
      <c r="AN465" s="242"/>
      <c r="AO465" s="242"/>
      <c r="AP465" s="242"/>
      <c r="AQ465" s="242" t="s">
        <v>23</v>
      </c>
      <c r="AR465" s="242"/>
      <c r="AS465" s="242"/>
      <c r="AT465" s="242"/>
      <c r="AU465" s="93" t="s">
        <v>24</v>
      </c>
      <c r="AV465" s="94"/>
      <c r="AW465" s="94"/>
      <c r="AX465" s="582"/>
    </row>
    <row r="466" spans="1:50" ht="24" customHeight="1">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5"/>
      <c r="B498" s="575"/>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1" t="s">
        <v>33</v>
      </c>
      <c r="AL498" s="242"/>
      <c r="AM498" s="242"/>
      <c r="AN498" s="242"/>
      <c r="AO498" s="242"/>
      <c r="AP498" s="242"/>
      <c r="AQ498" s="242" t="s">
        <v>23</v>
      </c>
      <c r="AR498" s="242"/>
      <c r="AS498" s="242"/>
      <c r="AT498" s="242"/>
      <c r="AU498" s="93" t="s">
        <v>24</v>
      </c>
      <c r="AV498" s="94"/>
      <c r="AW498" s="94"/>
      <c r="AX498" s="582"/>
    </row>
    <row r="499" spans="1:50" ht="24" customHeight="1">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5"/>
      <c r="B531" s="575"/>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1" t="s">
        <v>413</v>
      </c>
      <c r="AL531" s="242"/>
      <c r="AM531" s="242"/>
      <c r="AN531" s="242"/>
      <c r="AO531" s="242"/>
      <c r="AP531" s="242"/>
      <c r="AQ531" s="242" t="s">
        <v>23</v>
      </c>
      <c r="AR531" s="242"/>
      <c r="AS531" s="242"/>
      <c r="AT531" s="242"/>
      <c r="AU531" s="93" t="s">
        <v>24</v>
      </c>
      <c r="AV531" s="94"/>
      <c r="AW531" s="94"/>
      <c r="AX531" s="582"/>
    </row>
    <row r="532" spans="1:50" ht="24" customHeight="1">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5"/>
      <c r="B564" s="575"/>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1" t="s">
        <v>33</v>
      </c>
      <c r="AL564" s="242"/>
      <c r="AM564" s="242"/>
      <c r="AN564" s="242"/>
      <c r="AO564" s="242"/>
      <c r="AP564" s="242"/>
      <c r="AQ564" s="242" t="s">
        <v>23</v>
      </c>
      <c r="AR564" s="242"/>
      <c r="AS564" s="242"/>
      <c r="AT564" s="242"/>
      <c r="AU564" s="93" t="s">
        <v>24</v>
      </c>
      <c r="AV564" s="94"/>
      <c r="AW564" s="94"/>
      <c r="AX564" s="582"/>
    </row>
    <row r="565" spans="1:50" ht="24" customHeight="1">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5"/>
      <c r="B597" s="575"/>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1" t="s">
        <v>413</v>
      </c>
      <c r="AL597" s="242"/>
      <c r="AM597" s="242"/>
      <c r="AN597" s="242"/>
      <c r="AO597" s="242"/>
      <c r="AP597" s="242"/>
      <c r="AQ597" s="242" t="s">
        <v>23</v>
      </c>
      <c r="AR597" s="242"/>
      <c r="AS597" s="242"/>
      <c r="AT597" s="242"/>
      <c r="AU597" s="93" t="s">
        <v>24</v>
      </c>
      <c r="AV597" s="94"/>
      <c r="AW597" s="94"/>
      <c r="AX597" s="582"/>
    </row>
    <row r="598" spans="1:50" ht="24" customHeight="1">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5"/>
      <c r="B630" s="575"/>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1" t="s">
        <v>33</v>
      </c>
      <c r="AL630" s="242"/>
      <c r="AM630" s="242"/>
      <c r="AN630" s="242"/>
      <c r="AO630" s="242"/>
      <c r="AP630" s="242"/>
      <c r="AQ630" s="242" t="s">
        <v>23</v>
      </c>
      <c r="AR630" s="242"/>
      <c r="AS630" s="242"/>
      <c r="AT630" s="242"/>
      <c r="AU630" s="93" t="s">
        <v>24</v>
      </c>
      <c r="AV630" s="94"/>
      <c r="AW630" s="94"/>
      <c r="AX630" s="582"/>
    </row>
    <row r="631" spans="1:50" ht="24" customHeight="1">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5"/>
      <c r="B663" s="575"/>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1" t="s">
        <v>413</v>
      </c>
      <c r="AL663" s="242"/>
      <c r="AM663" s="242"/>
      <c r="AN663" s="242"/>
      <c r="AO663" s="242"/>
      <c r="AP663" s="242"/>
      <c r="AQ663" s="242" t="s">
        <v>23</v>
      </c>
      <c r="AR663" s="242"/>
      <c r="AS663" s="242"/>
      <c r="AT663" s="242"/>
      <c r="AU663" s="93" t="s">
        <v>24</v>
      </c>
      <c r="AV663" s="94"/>
      <c r="AW663" s="94"/>
      <c r="AX663" s="582"/>
    </row>
    <row r="664" spans="1:50" ht="24" customHeight="1">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5"/>
      <c r="B696" s="575"/>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1" t="s">
        <v>413</v>
      </c>
      <c r="AL696" s="242"/>
      <c r="AM696" s="242"/>
      <c r="AN696" s="242"/>
      <c r="AO696" s="242"/>
      <c r="AP696" s="242"/>
      <c r="AQ696" s="242" t="s">
        <v>23</v>
      </c>
      <c r="AR696" s="242"/>
      <c r="AS696" s="242"/>
      <c r="AT696" s="242"/>
      <c r="AU696" s="93" t="s">
        <v>24</v>
      </c>
      <c r="AV696" s="94"/>
      <c r="AW696" s="94"/>
      <c r="AX696" s="582"/>
    </row>
    <row r="697" spans="1:50" ht="24" customHeight="1">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5"/>
      <c r="B729" s="575"/>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1" t="s">
        <v>33</v>
      </c>
      <c r="AL729" s="242"/>
      <c r="AM729" s="242"/>
      <c r="AN729" s="242"/>
      <c r="AO729" s="242"/>
      <c r="AP729" s="242"/>
      <c r="AQ729" s="242" t="s">
        <v>23</v>
      </c>
      <c r="AR729" s="242"/>
      <c r="AS729" s="242"/>
      <c r="AT729" s="242"/>
      <c r="AU729" s="93" t="s">
        <v>24</v>
      </c>
      <c r="AV729" s="94"/>
      <c r="AW729" s="94"/>
      <c r="AX729" s="582"/>
    </row>
    <row r="730" spans="1:50" ht="24" customHeight="1">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5"/>
      <c r="B762" s="575"/>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1" t="s">
        <v>413</v>
      </c>
      <c r="AL762" s="242"/>
      <c r="AM762" s="242"/>
      <c r="AN762" s="242"/>
      <c r="AO762" s="242"/>
      <c r="AP762" s="242"/>
      <c r="AQ762" s="242" t="s">
        <v>23</v>
      </c>
      <c r="AR762" s="242"/>
      <c r="AS762" s="242"/>
      <c r="AT762" s="242"/>
      <c r="AU762" s="93" t="s">
        <v>24</v>
      </c>
      <c r="AV762" s="94"/>
      <c r="AW762" s="94"/>
      <c r="AX762" s="582"/>
    </row>
    <row r="763" spans="1:50" ht="24" customHeight="1">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5"/>
      <c r="B795" s="575"/>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1" t="s">
        <v>33</v>
      </c>
      <c r="AL795" s="242"/>
      <c r="AM795" s="242"/>
      <c r="AN795" s="242"/>
      <c r="AO795" s="242"/>
      <c r="AP795" s="242"/>
      <c r="AQ795" s="242" t="s">
        <v>23</v>
      </c>
      <c r="AR795" s="242"/>
      <c r="AS795" s="242"/>
      <c r="AT795" s="242"/>
      <c r="AU795" s="93" t="s">
        <v>24</v>
      </c>
      <c r="AV795" s="94"/>
      <c r="AW795" s="94"/>
      <c r="AX795" s="582"/>
    </row>
    <row r="796" spans="1:50" ht="24" customHeight="1">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5"/>
      <c r="B828" s="575"/>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1" t="s">
        <v>33</v>
      </c>
      <c r="AL828" s="242"/>
      <c r="AM828" s="242"/>
      <c r="AN828" s="242"/>
      <c r="AO828" s="242"/>
      <c r="AP828" s="242"/>
      <c r="AQ828" s="242" t="s">
        <v>23</v>
      </c>
      <c r="AR828" s="242"/>
      <c r="AS828" s="242"/>
      <c r="AT828" s="242"/>
      <c r="AU828" s="93" t="s">
        <v>24</v>
      </c>
      <c r="AV828" s="94"/>
      <c r="AW828" s="94"/>
      <c r="AX828" s="582"/>
    </row>
    <row r="829" spans="1:50" ht="24" customHeight="1">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5"/>
      <c r="B861" s="575"/>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1" t="s">
        <v>413</v>
      </c>
      <c r="AL861" s="242"/>
      <c r="AM861" s="242"/>
      <c r="AN861" s="242"/>
      <c r="AO861" s="242"/>
      <c r="AP861" s="242"/>
      <c r="AQ861" s="242" t="s">
        <v>23</v>
      </c>
      <c r="AR861" s="242"/>
      <c r="AS861" s="242"/>
      <c r="AT861" s="242"/>
      <c r="AU861" s="93" t="s">
        <v>24</v>
      </c>
      <c r="AV861" s="94"/>
      <c r="AW861" s="94"/>
      <c r="AX861" s="582"/>
    </row>
    <row r="862" spans="1:50" ht="24" customHeight="1">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5"/>
      <c r="B894" s="575"/>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1" t="s">
        <v>413</v>
      </c>
      <c r="AL894" s="242"/>
      <c r="AM894" s="242"/>
      <c r="AN894" s="242"/>
      <c r="AO894" s="242"/>
      <c r="AP894" s="242"/>
      <c r="AQ894" s="242" t="s">
        <v>23</v>
      </c>
      <c r="AR894" s="242"/>
      <c r="AS894" s="242"/>
      <c r="AT894" s="242"/>
      <c r="AU894" s="93" t="s">
        <v>24</v>
      </c>
      <c r="AV894" s="94"/>
      <c r="AW894" s="94"/>
      <c r="AX894" s="582"/>
    </row>
    <row r="895" spans="1:50" ht="24" customHeight="1">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5"/>
      <c r="B927" s="575"/>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1" t="s">
        <v>33</v>
      </c>
      <c r="AL927" s="242"/>
      <c r="AM927" s="242"/>
      <c r="AN927" s="242"/>
      <c r="AO927" s="242"/>
      <c r="AP927" s="242"/>
      <c r="AQ927" s="242" t="s">
        <v>23</v>
      </c>
      <c r="AR927" s="242"/>
      <c r="AS927" s="242"/>
      <c r="AT927" s="242"/>
      <c r="AU927" s="93" t="s">
        <v>24</v>
      </c>
      <c r="AV927" s="94"/>
      <c r="AW927" s="94"/>
      <c r="AX927" s="582"/>
    </row>
    <row r="928" spans="1:50" ht="24" customHeight="1">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5"/>
      <c r="B960" s="575"/>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1" t="s">
        <v>33</v>
      </c>
      <c r="AL960" s="242"/>
      <c r="AM960" s="242"/>
      <c r="AN960" s="242"/>
      <c r="AO960" s="242"/>
      <c r="AP960" s="242"/>
      <c r="AQ960" s="242" t="s">
        <v>23</v>
      </c>
      <c r="AR960" s="242"/>
      <c r="AS960" s="242"/>
      <c r="AT960" s="242"/>
      <c r="AU960" s="93" t="s">
        <v>24</v>
      </c>
      <c r="AV960" s="94"/>
      <c r="AW960" s="94"/>
      <c r="AX960" s="582"/>
    </row>
    <row r="961" spans="1:50" ht="24" customHeight="1">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5"/>
      <c r="B993" s="575"/>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1" t="s">
        <v>33</v>
      </c>
      <c r="AL993" s="242"/>
      <c r="AM993" s="242"/>
      <c r="AN993" s="242"/>
      <c r="AO993" s="242"/>
      <c r="AP993" s="242"/>
      <c r="AQ993" s="242" t="s">
        <v>23</v>
      </c>
      <c r="AR993" s="242"/>
      <c r="AS993" s="242"/>
      <c r="AT993" s="242"/>
      <c r="AU993" s="93" t="s">
        <v>24</v>
      </c>
      <c r="AV993" s="94"/>
      <c r="AW993" s="94"/>
      <c r="AX993" s="582"/>
    </row>
    <row r="994" spans="1:50" ht="24" customHeight="1">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5"/>
      <c r="B1026" s="575"/>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1" t="s">
        <v>453</v>
      </c>
      <c r="AL1026" s="242"/>
      <c r="AM1026" s="242"/>
      <c r="AN1026" s="242"/>
      <c r="AO1026" s="242"/>
      <c r="AP1026" s="242"/>
      <c r="AQ1026" s="242" t="s">
        <v>23</v>
      </c>
      <c r="AR1026" s="242"/>
      <c r="AS1026" s="242"/>
      <c r="AT1026" s="242"/>
      <c r="AU1026" s="93" t="s">
        <v>24</v>
      </c>
      <c r="AV1026" s="94"/>
      <c r="AW1026" s="94"/>
      <c r="AX1026" s="582"/>
    </row>
    <row r="1027" spans="1:50" ht="24" customHeight="1">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5"/>
      <c r="B1059" s="575"/>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1" t="s">
        <v>33</v>
      </c>
      <c r="AL1059" s="242"/>
      <c r="AM1059" s="242"/>
      <c r="AN1059" s="242"/>
      <c r="AO1059" s="242"/>
      <c r="AP1059" s="242"/>
      <c r="AQ1059" s="242" t="s">
        <v>23</v>
      </c>
      <c r="AR1059" s="242"/>
      <c r="AS1059" s="242"/>
      <c r="AT1059" s="242"/>
      <c r="AU1059" s="93" t="s">
        <v>24</v>
      </c>
      <c r="AV1059" s="94"/>
      <c r="AW1059" s="94"/>
      <c r="AX1059" s="582"/>
    </row>
    <row r="1060" spans="1:50" ht="24" customHeight="1">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5"/>
      <c r="B1092" s="575"/>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1" t="s">
        <v>413</v>
      </c>
      <c r="AL1092" s="242"/>
      <c r="AM1092" s="242"/>
      <c r="AN1092" s="242"/>
      <c r="AO1092" s="242"/>
      <c r="AP1092" s="242"/>
      <c r="AQ1092" s="242" t="s">
        <v>23</v>
      </c>
      <c r="AR1092" s="242"/>
      <c r="AS1092" s="242"/>
      <c r="AT1092" s="242"/>
      <c r="AU1092" s="93" t="s">
        <v>24</v>
      </c>
      <c r="AV1092" s="94"/>
      <c r="AW1092" s="94"/>
      <c r="AX1092" s="582"/>
    </row>
    <row r="1093" spans="1:50" ht="24" customHeight="1">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5"/>
      <c r="B1125" s="575"/>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1" t="s">
        <v>33</v>
      </c>
      <c r="AL1125" s="242"/>
      <c r="AM1125" s="242"/>
      <c r="AN1125" s="242"/>
      <c r="AO1125" s="242"/>
      <c r="AP1125" s="242"/>
      <c r="AQ1125" s="242" t="s">
        <v>23</v>
      </c>
      <c r="AR1125" s="242"/>
      <c r="AS1125" s="242"/>
      <c r="AT1125" s="242"/>
      <c r="AU1125" s="93" t="s">
        <v>24</v>
      </c>
      <c r="AV1125" s="94"/>
      <c r="AW1125" s="94"/>
      <c r="AX1125" s="582"/>
    </row>
    <row r="1126" spans="1:50" ht="24" customHeight="1">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5"/>
      <c r="B1158" s="575"/>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1" t="s">
        <v>413</v>
      </c>
      <c r="AL1158" s="242"/>
      <c r="AM1158" s="242"/>
      <c r="AN1158" s="242"/>
      <c r="AO1158" s="242"/>
      <c r="AP1158" s="242"/>
      <c r="AQ1158" s="242" t="s">
        <v>23</v>
      </c>
      <c r="AR1158" s="242"/>
      <c r="AS1158" s="242"/>
      <c r="AT1158" s="242"/>
      <c r="AU1158" s="93" t="s">
        <v>24</v>
      </c>
      <c r="AV1158" s="94"/>
      <c r="AW1158" s="94"/>
      <c r="AX1158" s="582"/>
    </row>
    <row r="1159" spans="1:50" ht="24" customHeight="1">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5"/>
      <c r="B1191" s="575"/>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1" t="s">
        <v>33</v>
      </c>
      <c r="AL1191" s="242"/>
      <c r="AM1191" s="242"/>
      <c r="AN1191" s="242"/>
      <c r="AO1191" s="242"/>
      <c r="AP1191" s="242"/>
      <c r="AQ1191" s="242" t="s">
        <v>23</v>
      </c>
      <c r="AR1191" s="242"/>
      <c r="AS1191" s="242"/>
      <c r="AT1191" s="242"/>
      <c r="AU1191" s="93" t="s">
        <v>24</v>
      </c>
      <c r="AV1191" s="94"/>
      <c r="AW1191" s="94"/>
      <c r="AX1191" s="582"/>
    </row>
    <row r="1192" spans="1:50" ht="24" customHeight="1">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5"/>
      <c r="B1224" s="575"/>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1" t="s">
        <v>33</v>
      </c>
      <c r="AL1224" s="242"/>
      <c r="AM1224" s="242"/>
      <c r="AN1224" s="242"/>
      <c r="AO1224" s="242"/>
      <c r="AP1224" s="242"/>
      <c r="AQ1224" s="242" t="s">
        <v>23</v>
      </c>
      <c r="AR1224" s="242"/>
      <c r="AS1224" s="242"/>
      <c r="AT1224" s="242"/>
      <c r="AU1224" s="93" t="s">
        <v>24</v>
      </c>
      <c r="AV1224" s="94"/>
      <c r="AW1224" s="94"/>
      <c r="AX1224" s="582"/>
    </row>
    <row r="1225" spans="1:50" ht="24" customHeight="1">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5"/>
      <c r="B1257" s="575"/>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1" t="s">
        <v>33</v>
      </c>
      <c r="AL1257" s="242"/>
      <c r="AM1257" s="242"/>
      <c r="AN1257" s="242"/>
      <c r="AO1257" s="242"/>
      <c r="AP1257" s="242"/>
      <c r="AQ1257" s="242" t="s">
        <v>23</v>
      </c>
      <c r="AR1257" s="242"/>
      <c r="AS1257" s="242"/>
      <c r="AT1257" s="242"/>
      <c r="AU1257" s="93" t="s">
        <v>24</v>
      </c>
      <c r="AV1257" s="94"/>
      <c r="AW1257" s="94"/>
      <c r="AX1257" s="582"/>
    </row>
    <row r="1258" spans="1:50" ht="24" customHeight="1">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5"/>
      <c r="B1290" s="575"/>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1" t="s">
        <v>33</v>
      </c>
      <c r="AL1290" s="242"/>
      <c r="AM1290" s="242"/>
      <c r="AN1290" s="242"/>
      <c r="AO1290" s="242"/>
      <c r="AP1290" s="242"/>
      <c r="AQ1290" s="242" t="s">
        <v>23</v>
      </c>
      <c r="AR1290" s="242"/>
      <c r="AS1290" s="242"/>
      <c r="AT1290" s="242"/>
      <c r="AU1290" s="93" t="s">
        <v>24</v>
      </c>
      <c r="AV1290" s="94"/>
      <c r="AW1290" s="94"/>
      <c r="AX1290" s="582"/>
    </row>
    <row r="1291" spans="1:50" ht="24" customHeight="1">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2015-06-15T06:28:18Z</cp:lastPrinted>
  <dcterms:created xsi:type="dcterms:W3CDTF">2012-03-13T00:50:25Z</dcterms:created>
  <dcterms:modified xsi:type="dcterms:W3CDTF">2015-06-15T06:28:22Z</dcterms:modified>
</cp:coreProperties>
</file>