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40" yWindow="405" windowWidth="1464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<sst xmlns="http://schemas.openxmlformats.org/spreadsheetml/2006/main" count="720" uniqueCount="431">
  <si>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</si>
  <si>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</si>
  <si>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</si>
  <si>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</si>
  <si>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</si>
  <si>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</si>
  <si>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</si>
  <si>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</si>
  <si>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</si>
  <si>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</si>
  <si>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</si>
  <si>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</si>
  <si>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</si>
  <si>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</si>
  <si>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</si>
  <si>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</si>
  <si>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</si>
  <si>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</si>
  <si>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</si>
  <si>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</si>
  <si>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</si>
  <si>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</si>
  <si>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</si>
  <si>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</si>
  <si>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</si>
  <si>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</si>
  <si>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</si>
  <si>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</si>
  <si>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</si>
  <si>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</si>
  <si>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</si>
  <si>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</si>
  <si>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</si>
  <si>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</si>
  <si>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</si>
  <si>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</si>
  <si>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</si>
  <si>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</si>
  <si>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</si>
  <si>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</si>
  <si>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</si>
  <si>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</si>
  <si>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</si>
  <si>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</si>
  <si>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</si>
  <si>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</si>
  <si>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</si>
  <si>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</si>
  <si>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</si>
  <si>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</si>
  <si>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</si>
  <si>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</si>
  <si>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</si>
  <si>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</si>
  <si>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</si>
  <si>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</si>
  <si>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</si>
  <si>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</si>
  <si>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</si>
  <si>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</si>
  <si>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</si>
  <si>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</si>
  <si>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</si>
  <si>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</si>
  <si>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</si>
  <si>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</si>
  <si>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</si>
  <si>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</si>
  <si>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</si>
  <si>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</si>
  <si>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</si>
  <si>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</si>
  <si>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</si>
  <si>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</si>
  <si>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</si>
  <si>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</si>
  <si>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</si>
  <si>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</si>
  <si>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</si>
  <si>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</si>
  <si>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</si>
  <si>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</si>
  <si>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</si>
  <si>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</si>
  <si>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</si>
  <si>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</si>
  <si>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</si>
  <si>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</si>
  <si>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</si>
  <si>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</si>
  <si>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</si>
  <si>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</si>
  <si>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</si>
  <si>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</si>
  <si>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</si>
  <si>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</si>
  <si>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</si>
  <si>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</si>
  <si>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</si>
  <si>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</si>
  <si>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</si>
  <si>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</si>
  <si>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</si>
  <si>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</si>
  <si>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</si>
  <si>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</si>
  <si>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</si>
  <si>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</si>
  <si>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</si>
  <si>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</si>
  <si>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</si>
  <si>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</si>
  <si>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</si>
  <si>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</si>
  <si>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</si>
  <si>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</si>
  <si>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</si>
  <si>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</si>
  <si>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</si>
  <si>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</si>
  <si>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</si>
  <si>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</si>
  <si>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</si>
  <si>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</si>
  <si>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</si>
  <si>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</si>
  <si>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</si>
  <si>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</si>
  <si>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</si>
  <si>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</si>
  <si>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</si>
  <si>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</si>
  <si>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</si>
  <si>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</si>
  <si>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</si>
  <si>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</si>
  <si>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</si>
  <si>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</si>
  <si>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</si>
  <si>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</si>
  <si>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</si>
  <si>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</si>
  <si>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</si>
  <si>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</si>
  <si>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</si>
  <si>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</si>
  <si>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</si>
  <si>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</si>
  <si>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</si>
  <si>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</si>
  <si>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</si>
  <si>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</si>
  <si>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</si>
  <si>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</si>
  <si>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</si>
  <si>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</si>
  <si>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</si>
  <si>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</si>
  <si>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</si>
  <si>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</si>
  <si>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</si>
  <si>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</si>
  <si>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</si>
  <si>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</si>
  <si>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</si>
  <si>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</si>
  <si>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</si>
  <si>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</si>
  <si>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</si>
  <si>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</si>
  <si>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</si>
  <si>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</si>
  <si>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</si>
  <si>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</si>
  <si>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</si>
  <si>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</si>
  <si>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</si>
  <si>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</si>
  <si>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</si>
  <si>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</si>
  <si>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</si>
  <si>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</si>
  <si>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</si>
  <si>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</si>
  <si>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</si>
  <si>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</si>
  <si>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</si>
  <si>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</si>
  <si>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</si>
  <si>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</si>
  <si>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</si>
  <si>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</si>
  <si>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</si>
  <si>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</si>
  <si>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</si>
  <si>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</si>
  <si>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</si>
  <si>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</si>
  <si>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</si>
  <si>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</si>
  <si>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</si>
  <si>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</si>
  <si>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</si>
  <si>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</si>
  <si>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</si>
  <si>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</si>
  <si>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</si>
  <si>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</si>
  <si>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</si>
  <si>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</si>
  <si>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</si>
  <si>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</si>
  <si>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</si>
  <si>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</si>
  <si>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</si>
  <si>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</si>
  <si>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</si>
  <si>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</si>
  <si>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</si>
  <si>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</si>
  <si>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</si>
  <si>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</si>
  <si>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</si>
  <si>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</si>
  <si>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</si>
  <si>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</si>
  <si>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</si>
  <si>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</si>
  <si>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</si>
  <si>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</si>
  <si>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</si>
  <si>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</si>
  <si>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</si>
  <si>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</si>
  <si>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</si>
  <si>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</si>
  <si>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</si>
  <si>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</si>
  <si>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</si>
  <si>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</si>
  <si>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</si>
  <si>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</si>
  <si>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</si>
  <si>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</si>
  <si>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</si>
  <si>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</si>
  <si>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</si>
  <si>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</si>
  <si>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</si>
  <si>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</si>
  <si>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</si>
  <si>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</si>
  <si>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</si>
  <si>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</si>
  <si>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</si>
  <si>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</si>
  <si>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</si>
  <si>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</si>
  <si>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</si>
  <si>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</si>
  <si>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</si>
  <si>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</si>
  <si>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</si>
  <si>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</si>
  <si>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</si>
  <si>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</si>
  <si>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</si>
  <si>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</si>
  <si>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</si>
  <si>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</si>
  <si>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</si>
  <si>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</si>
  <si>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</si>
  <si>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</si>
  <si>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</si>
  <si>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</si>
  <si>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</si>
  <si>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</si>
  <si>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</si>
  <si>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</si>
  <si>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</si>
  <si>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</si>
  <si>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</si>
  <si>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</si>
  <si>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</si>
  <si>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</si>
  <si>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</si>
  <si>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</si>
  <si>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</si>
  <si>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</si>
  <si>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</si>
  <si>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</si>
  <si>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</si>
  <si>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</si>
  <si>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</si>
  <si>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</si>
  <si>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</si>
  <si>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</si>
  <si>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</si>
  <si>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</si>
  <si>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</si>
  <si>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</si>
  <si>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</si>
  <si>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</si>
  <si>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</si>
  <si>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</si>
  <si>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</si>
  <si>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</si>
  <si>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</si>
  <si>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</si>
  <si>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</si>
  <si>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</si>
  <si>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</si>
  <si>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</si>
  <si>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</si>
  <si>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</si>
  <si>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</si>
  <si>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</si>
  <si>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</si>
  <si>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</si>
  <si>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</si>
  <si>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</si>
  <si>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</si>
  <si>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</si>
  <si>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</si>
  <si>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</si>
  <si>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</si>
  <si>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</si>
  <si>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</si>
  <si>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</si>
  <si>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</si>
  <si>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</si>
  <si>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</si>
  <si>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</si>
  <si>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</si>
  <si>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</si>
  <si>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</si>
  <si>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</si>
  <si>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</si>
  <si>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</si>
  <si>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</si>
  <si>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</si>
  <si>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</si>
  <si>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</si>
  <si>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</si>
  <si>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</si>
  <si>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</si>
  <si>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</si>
  <si>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</si>
  <si>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</si>
  <si>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</si>
  <si>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</si>
  <si>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</si>
  <si>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</si>
  <si>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</si>
  <si>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</si>
  <si>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</si>
  <si>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</si>
  <si>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</si>
  <si>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</si>
  <si>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</si>
  <si>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</si>
  <si>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</si>
  <si>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</si>
  <si>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</si>
  <si>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</si>
  <si>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</si>
  <si>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</si>
  <si>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</si>
  <si>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</si>
  <si>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</si>
  <si>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</si>
  <si>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</si>
  <si>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</si>
  <si>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</si>
  <si>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</si>
  <si>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</si>
  <si>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</si>
  <si>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化学物質複合影響評価等調査費</t>
    <rPh sb="0" eb="4">
      <t>カガクブッシツ</t>
    </rPh>
    <rPh sb="4" eb="6">
      <t>フクゴウ</t>
    </rPh>
    <rPh sb="6" eb="8">
      <t>エイキョウ</t>
    </rPh>
    <rPh sb="8" eb="10">
      <t>ヒョウカ</t>
    </rPh>
    <rPh sb="10" eb="11">
      <t>トウ</t>
    </rPh>
    <rPh sb="11" eb="14">
      <t>チョウサヒ</t>
    </rPh>
    <phoneticPr fontId="3"/>
  </si>
  <si>
    <t>環境保健部</t>
    <rPh sb="0" eb="2">
      <t>カンキョウ</t>
    </rPh>
    <rPh sb="2" eb="5">
      <t>ホケンブ</t>
    </rPh>
    <phoneticPr fontId="5"/>
  </si>
  <si>
    <t>環境安全課</t>
    <rPh sb="0" eb="2">
      <t>カンキョウ</t>
    </rPh>
    <rPh sb="2" eb="5">
      <t>アンゼンカ</t>
    </rPh>
    <phoneticPr fontId="5"/>
  </si>
  <si>
    <t>6 化学物質対策の推進
6-1　環境リスクの評価</t>
    <rPh sb="2" eb="6">
      <t>カガクブッシツ</t>
    </rPh>
    <rPh sb="6" eb="8">
      <t>タイサク</t>
    </rPh>
    <rPh sb="9" eb="11">
      <t>スイシン</t>
    </rPh>
    <rPh sb="16" eb="18">
      <t>カンキョウ</t>
    </rPh>
    <rPh sb="22" eb="24">
      <t>ヒョウカ</t>
    </rPh>
    <phoneticPr fontId="3"/>
  </si>
  <si>
    <t>－</t>
  </si>
  <si>
    <t>1．複数の化学物質が同時に作用した場合の影響の評価に関する知見を集積し、行政対応の必要性の有無等を検討する。
2．一部の微量な環境化学物質について、身体の不調を誘発・増悪させる可能性について専門家から指摘されているものの、不明な点も多く、これらの実態やメカニズム等の調査・研究を進める。</t>
    <rPh sb="60" eb="62">
      <t>ビリョウ</t>
    </rPh>
    <rPh sb="74" eb="76">
      <t>シンタイ</t>
    </rPh>
    <rPh sb="77" eb="79">
      <t>フチョウ</t>
    </rPh>
    <phoneticPr fontId="3"/>
  </si>
  <si>
    <t>回</t>
    <rPh sb="0" eb="1">
      <t>カイ</t>
    </rPh>
    <phoneticPr fontId="5"/>
  </si>
  <si>
    <t>○</t>
  </si>
  <si>
    <t>‐</t>
  </si>
  <si>
    <t>化学物質の複合影響は、国際的な関心が高いものの、その評価方法等については各国で定まったものがないため、あらかじめ国際的取組状況を含めた情報を収集する等、効率的な事業の実施に努め、環境中の微量な化学物質による健康影響については、いわゆる化学物質過敏症については、これまでの研究から一定の知見が得られたものと考えている。</t>
    <rPh sb="11" eb="14">
      <t>コクサイテキ</t>
    </rPh>
    <rPh sb="15" eb="17">
      <t>カンシン</t>
    </rPh>
    <rPh sb="18" eb="19">
      <t>タカ</t>
    </rPh>
    <rPh sb="26" eb="28">
      <t>ヒョウカ</t>
    </rPh>
    <rPh sb="28" eb="30">
      <t>ホウホウ</t>
    </rPh>
    <rPh sb="30" eb="31">
      <t>トウ</t>
    </rPh>
    <rPh sb="36" eb="38">
      <t>カッコク</t>
    </rPh>
    <rPh sb="39" eb="40">
      <t>サダ</t>
    </rPh>
    <rPh sb="74" eb="75">
      <t>トウ</t>
    </rPh>
    <rPh sb="76" eb="79">
      <t>コウリツテキ</t>
    </rPh>
    <rPh sb="80" eb="82">
      <t>ジギョウ</t>
    </rPh>
    <rPh sb="83" eb="85">
      <t>ジッシ</t>
    </rPh>
    <rPh sb="86" eb="87">
      <t>ツト</t>
    </rPh>
    <rPh sb="135" eb="137">
      <t>ケンキュウ</t>
    </rPh>
    <rPh sb="139" eb="141">
      <t>イッテイ</t>
    </rPh>
    <rPh sb="142" eb="144">
      <t>チケン</t>
    </rPh>
    <rPh sb="145" eb="146">
      <t>エ</t>
    </rPh>
    <rPh sb="152" eb="153">
      <t>カンガ</t>
    </rPh>
    <phoneticPr fontId="3"/>
  </si>
  <si>
    <t>化学物質の複合影響については、諸外国においても様々な検討がなされており、その動向を把握しながら検討を行うことが重要であるため、特に情報収集について重点を置きながら検討を行うこととし、環境中の微量な化学物質による健康影響については、一定の知見が得られたことから、取りまとめに向けて検討を進めていく。</t>
    <rPh sb="15" eb="18">
      <t>ショガイコク</t>
    </rPh>
    <rPh sb="23" eb="25">
      <t>サマザマ</t>
    </rPh>
    <rPh sb="26" eb="28">
      <t>ケントウ</t>
    </rPh>
    <rPh sb="38" eb="40">
      <t>ドウコウ</t>
    </rPh>
    <rPh sb="41" eb="43">
      <t>ハアク</t>
    </rPh>
    <rPh sb="47" eb="49">
      <t>ケントウ</t>
    </rPh>
    <rPh sb="50" eb="51">
      <t>オコナ</t>
    </rPh>
    <rPh sb="55" eb="57">
      <t>ジュウヨウ</t>
    </rPh>
    <rPh sb="63" eb="64">
      <t>トク</t>
    </rPh>
    <rPh sb="65" eb="67">
      <t>ジョウホウ</t>
    </rPh>
    <rPh sb="67" eb="69">
      <t>シュウシュウ</t>
    </rPh>
    <rPh sb="73" eb="75">
      <t>ジュウテン</t>
    </rPh>
    <rPh sb="76" eb="77">
      <t>オ</t>
    </rPh>
    <rPh sb="81" eb="83">
      <t>ケントウ</t>
    </rPh>
    <rPh sb="84" eb="85">
      <t>オコナ</t>
    </rPh>
    <rPh sb="115" eb="117">
      <t>イッテイ</t>
    </rPh>
    <rPh sb="118" eb="120">
      <t>チケン</t>
    </rPh>
    <rPh sb="121" eb="122">
      <t>エ</t>
    </rPh>
    <rPh sb="130" eb="131">
      <t>ト</t>
    </rPh>
    <rPh sb="136" eb="137">
      <t>ム</t>
    </rPh>
    <rPh sb="139" eb="141">
      <t>ケントウ</t>
    </rPh>
    <rPh sb="142" eb="143">
      <t>スス</t>
    </rPh>
    <phoneticPr fontId="3"/>
  </si>
  <si>
    <t>環境保全調査費</t>
    <rPh sb="0" eb="2">
      <t>カンキョウ</t>
    </rPh>
    <rPh sb="2" eb="4">
      <t>ホゼン</t>
    </rPh>
    <rPh sb="4" eb="7">
      <t>チョウサヒ</t>
    </rPh>
    <phoneticPr fontId="5"/>
  </si>
  <si>
    <t>A.一般財団法人化学物質評価研究機構</t>
    <phoneticPr fontId="5"/>
  </si>
  <si>
    <t>B.学校法人東海大学</t>
    <phoneticPr fontId="5"/>
  </si>
  <si>
    <t>一般財団法人化学物質評価研究機構</t>
    <phoneticPr fontId="5"/>
  </si>
  <si>
    <t>学校法人東海大学</t>
    <phoneticPr fontId="5"/>
  </si>
  <si>
    <t>化学物質複合影響評価手法に関する検討・調査</t>
    <phoneticPr fontId="5"/>
  </si>
  <si>
    <t>環境中の微量な化学物質による健康影響に関する調査研究</t>
    <phoneticPr fontId="5"/>
  </si>
  <si>
    <t>化学物質複合影響評価手法確立のための生物試験の実施</t>
    <phoneticPr fontId="5"/>
  </si>
  <si>
    <t>件</t>
    <rPh sb="0" eb="1">
      <t>ケン</t>
    </rPh>
    <phoneticPr fontId="5"/>
  </si>
  <si>
    <t>ケーススタディを蓄積し、複合影響に関する評価手法のあり方を取りまとめる。</t>
    <rPh sb="8" eb="10">
      <t>チクセキ</t>
    </rPh>
    <rPh sb="12" eb="14">
      <t>フクゴウ</t>
    </rPh>
    <rPh sb="14" eb="16">
      <t>エイキョウ</t>
    </rPh>
    <rPh sb="17" eb="18">
      <t>カン</t>
    </rPh>
    <rPh sb="20" eb="22">
      <t>ヒョウカ</t>
    </rPh>
    <rPh sb="22" eb="24">
      <t>シュホウ</t>
    </rPh>
    <rPh sb="27" eb="28">
      <t>カタ</t>
    </rPh>
    <rPh sb="29" eb="30">
      <t>ト</t>
    </rPh>
    <phoneticPr fontId="3"/>
  </si>
  <si>
    <t>今後、規制等の検討を行う必要があることから、国として研究を行う必要がある。</t>
    <phoneticPr fontId="5"/>
  </si>
  <si>
    <t>C.（独）国立環境研究所</t>
    <rPh sb="3" eb="4">
      <t>ドク</t>
    </rPh>
    <rPh sb="5" eb="7">
      <t>コクリツ</t>
    </rPh>
    <rPh sb="7" eb="9">
      <t>カンキョウ</t>
    </rPh>
    <rPh sb="9" eb="12">
      <t>ケンキュウジョ</t>
    </rPh>
    <phoneticPr fontId="5"/>
  </si>
  <si>
    <t>消耗品費</t>
    <rPh sb="0" eb="3">
      <t>ショウモウヒン</t>
    </rPh>
    <rPh sb="3" eb="4">
      <t>ヒ</t>
    </rPh>
    <phoneticPr fontId="5"/>
  </si>
  <si>
    <t>その他</t>
    <rPh sb="2" eb="3">
      <t>タ</t>
    </rPh>
    <phoneticPr fontId="5"/>
  </si>
  <si>
    <t>1．化学物質の複合影響に関する国際的な取組状況について情報収集するとともに、影響評価方法の開発、評価の実施等の各種取組を進める 。
2．環境中の微量な化学物質による健康影響について、国内外の文献及び諸外国の行政機関等の報告書等について基礎調査を行い、情報の収集、取りまとめを行うとともに、これらを踏まえ、今後の研究の方向性について検証する。</t>
    <rPh sb="12" eb="13">
      <t>カン</t>
    </rPh>
    <rPh sb="68" eb="71">
      <t>カンキョウチュウ</t>
    </rPh>
    <rPh sb="72" eb="74">
      <t>ビリョウ</t>
    </rPh>
    <rPh sb="75" eb="79">
      <t>カガクブッシツ</t>
    </rPh>
    <rPh sb="82" eb="84">
      <t>ケンコウ</t>
    </rPh>
    <rPh sb="84" eb="86">
      <t>エイキョウ</t>
    </rPh>
    <rPh sb="91" eb="94">
      <t>コクナイガイ</t>
    </rPh>
    <rPh sb="95" eb="97">
      <t>ブンケン</t>
    </rPh>
    <rPh sb="97" eb="98">
      <t>オヨ</t>
    </rPh>
    <rPh sb="99" eb="102">
      <t>ショガイコク</t>
    </rPh>
    <rPh sb="103" eb="105">
      <t>ギョウセイ</t>
    </rPh>
    <rPh sb="105" eb="107">
      <t>キカン</t>
    </rPh>
    <rPh sb="107" eb="108">
      <t>トウ</t>
    </rPh>
    <rPh sb="109" eb="112">
      <t>ホウコクショ</t>
    </rPh>
    <rPh sb="112" eb="113">
      <t>トウ</t>
    </rPh>
    <rPh sb="117" eb="119">
      <t>キソ</t>
    </rPh>
    <rPh sb="119" eb="121">
      <t>チョウサ</t>
    </rPh>
    <rPh sb="122" eb="123">
      <t>オコナ</t>
    </rPh>
    <rPh sb="125" eb="127">
      <t>ジョウホウ</t>
    </rPh>
    <rPh sb="128" eb="130">
      <t>シュウシュウ</t>
    </rPh>
    <rPh sb="131" eb="132">
      <t>ト</t>
    </rPh>
    <rPh sb="137" eb="138">
      <t>オコナ</t>
    </rPh>
    <rPh sb="148" eb="149">
      <t>フ</t>
    </rPh>
    <rPh sb="152" eb="154">
      <t>コンゴ</t>
    </rPh>
    <rPh sb="155" eb="157">
      <t>ケンキュウ</t>
    </rPh>
    <rPh sb="158" eb="161">
      <t>ホウコウセイ</t>
    </rPh>
    <rPh sb="165" eb="167">
      <t>ケンショウ</t>
    </rPh>
    <phoneticPr fontId="3"/>
  </si>
  <si>
    <t>-</t>
    <phoneticPr fontId="5"/>
  </si>
  <si>
    <t>化学物質の複合影響評価に関する検討会の開催件数</t>
    <rPh sb="0" eb="4">
      <t>カガクブッシツ</t>
    </rPh>
    <rPh sb="5" eb="7">
      <t>フクゴウ</t>
    </rPh>
    <rPh sb="7" eb="9">
      <t>エイキョウ</t>
    </rPh>
    <rPh sb="9" eb="11">
      <t>ヒョウカ</t>
    </rPh>
    <rPh sb="12" eb="13">
      <t>カン</t>
    </rPh>
    <rPh sb="15" eb="18">
      <t>ケントウカイ</t>
    </rPh>
    <rPh sb="19" eb="21">
      <t>カイサイ</t>
    </rPh>
    <rPh sb="21" eb="23">
      <t>ケンスウ</t>
    </rPh>
    <phoneticPr fontId="5"/>
  </si>
  <si>
    <t>複数の化学物質が同時に作用した場合の影響やいわゆる化学物質過敏症については、これまであまり研究が進んでおらず、不明な点も多いが、一般環境中では、複数の化学物質が同時にばく露するものであり、国民の関心も高い。</t>
    <phoneticPr fontId="5"/>
  </si>
  <si>
    <t>事業の実施に当たっては効率的に業務が行われるよう仕様を検討した上で、入札により効率的に調査実施機関を選定しており、競争性を確保している。</t>
    <phoneticPr fontId="5"/>
  </si>
  <si>
    <t>総合評価落札方式により、業者からの提案の中から最も効果的な提案を選択している。</t>
    <rPh sb="0" eb="2">
      <t>ソウゴウ</t>
    </rPh>
    <rPh sb="2" eb="4">
      <t>ヒョウカ</t>
    </rPh>
    <rPh sb="4" eb="6">
      <t>ラクサツ</t>
    </rPh>
    <rPh sb="6" eb="8">
      <t>ホウシキ</t>
    </rPh>
    <rPh sb="12" eb="14">
      <t>ギョウシャ</t>
    </rPh>
    <rPh sb="17" eb="19">
      <t>テイアン</t>
    </rPh>
    <rPh sb="20" eb="21">
      <t>ナカ</t>
    </rPh>
    <rPh sb="23" eb="24">
      <t>モット</t>
    </rPh>
    <rPh sb="25" eb="28">
      <t>コウカテキ</t>
    </rPh>
    <rPh sb="29" eb="31">
      <t>テイアン</t>
    </rPh>
    <rPh sb="32" eb="34">
      <t>センタク</t>
    </rPh>
    <phoneticPr fontId="5"/>
  </si>
  <si>
    <t>真に必要なものに限り実施されるよう、仕様書を作成している。</t>
    <rPh sb="0" eb="1">
      <t>シン</t>
    </rPh>
    <rPh sb="2" eb="4">
      <t>ヒツヨウ</t>
    </rPh>
    <rPh sb="8" eb="9">
      <t>カギ</t>
    </rPh>
    <rPh sb="10" eb="12">
      <t>ジッシ</t>
    </rPh>
    <rPh sb="18" eb="21">
      <t>シヨウショ</t>
    </rPh>
    <rPh sb="22" eb="24">
      <t>サクセイ</t>
    </rPh>
    <phoneticPr fontId="5"/>
  </si>
  <si>
    <t>ケーススタディを行うために必要な会議数を設定しており、妥当と考えられる。</t>
    <rPh sb="8" eb="9">
      <t>オコナ</t>
    </rPh>
    <rPh sb="13" eb="15">
      <t>ヒツヨウ</t>
    </rPh>
    <rPh sb="16" eb="18">
      <t>カイギ</t>
    </rPh>
    <rPh sb="18" eb="19">
      <t>スウ</t>
    </rPh>
    <rPh sb="20" eb="22">
      <t>セッテイ</t>
    </rPh>
    <rPh sb="27" eb="29">
      <t>ダトウ</t>
    </rPh>
    <rPh sb="30" eb="31">
      <t>カンガ</t>
    </rPh>
    <phoneticPr fontId="5"/>
  </si>
  <si>
    <t>当初の見込み通り行われている</t>
    <rPh sb="0" eb="2">
      <t>トウショ</t>
    </rPh>
    <rPh sb="3" eb="5">
      <t>ミコ</t>
    </rPh>
    <rPh sb="6" eb="7">
      <t>ドオ</t>
    </rPh>
    <rPh sb="8" eb="9">
      <t>オコナ</t>
    </rPh>
    <phoneticPr fontId="5"/>
  </si>
  <si>
    <t>-</t>
    <phoneticPr fontId="5"/>
  </si>
  <si>
    <t>-</t>
    <phoneticPr fontId="5"/>
  </si>
  <si>
    <t>-</t>
    <phoneticPr fontId="5"/>
  </si>
  <si>
    <t>-</t>
    <phoneticPr fontId="5"/>
  </si>
  <si>
    <t>課長　森下　哲</t>
    <rPh sb="0" eb="1">
      <t>カ</t>
    </rPh>
    <rPh sb="1" eb="2">
      <t>チョウ</t>
    </rPh>
    <rPh sb="3" eb="5">
      <t>モリシタ</t>
    </rPh>
    <rPh sb="6" eb="7">
      <t>サトル</t>
    </rPh>
    <phoneticPr fontId="3"/>
  </si>
  <si>
    <t>1,789／1</t>
    <phoneticPr fontId="5"/>
  </si>
  <si>
    <t>1,785/1</t>
    <phoneticPr fontId="5"/>
  </si>
  <si>
    <t>複数の化学物質の同時ばく露の影響については、海外でも関心が高く、情報を収集することは必要かつ適切。</t>
    <rPh sb="0" eb="2">
      <t>フクスウ</t>
    </rPh>
    <rPh sb="3" eb="7">
      <t>カガクブッシツ</t>
    </rPh>
    <rPh sb="8" eb="10">
      <t>ドウジ</t>
    </rPh>
    <rPh sb="12" eb="13">
      <t>ロ</t>
    </rPh>
    <rPh sb="14" eb="16">
      <t>エイキョウ</t>
    </rPh>
    <rPh sb="22" eb="24">
      <t>カイガイ</t>
    </rPh>
    <rPh sb="26" eb="28">
      <t>カンシン</t>
    </rPh>
    <rPh sb="29" eb="30">
      <t>タカ</t>
    </rPh>
    <rPh sb="32" eb="34">
      <t>ジョウホウ</t>
    </rPh>
    <rPh sb="35" eb="37">
      <t>シュウシュウ</t>
    </rPh>
    <rPh sb="42" eb="44">
      <t>ヒツヨウ</t>
    </rPh>
    <rPh sb="46" eb="48">
      <t>テキセツ</t>
    </rPh>
    <phoneticPr fontId="5"/>
  </si>
  <si>
    <t>万円/件</t>
    <rPh sb="0" eb="2">
      <t>マンエン</t>
    </rPh>
    <rPh sb="3" eb="4">
      <t>ケン</t>
    </rPh>
    <phoneticPr fontId="5"/>
  </si>
  <si>
    <t>評価手法のあり方を検討するために行ったケーススタディで得られた複合影響評価のあり方に関する知見数</t>
    <rPh sb="0" eb="2">
      <t>ヒョウカ</t>
    </rPh>
    <rPh sb="2" eb="4">
      <t>シュホウ</t>
    </rPh>
    <rPh sb="7" eb="8">
      <t>カタ</t>
    </rPh>
    <rPh sb="9" eb="11">
      <t>ケントウ</t>
    </rPh>
    <rPh sb="16" eb="17">
      <t>オコナ</t>
    </rPh>
    <rPh sb="27" eb="28">
      <t>エ</t>
    </rPh>
    <rPh sb="31" eb="33">
      <t>フクゴウ</t>
    </rPh>
    <rPh sb="33" eb="35">
      <t>エイキョウ</t>
    </rPh>
    <rPh sb="35" eb="37">
      <t>ヒョウカ</t>
    </rPh>
    <rPh sb="40" eb="41">
      <t>カタ</t>
    </rPh>
    <rPh sb="42" eb="43">
      <t>カン</t>
    </rPh>
    <rPh sb="45" eb="47">
      <t>チケン</t>
    </rPh>
    <rPh sb="47" eb="48">
      <t>スウ</t>
    </rPh>
    <phoneticPr fontId="3"/>
  </si>
  <si>
    <t>執行額／得られた知見数</t>
    <rPh sb="0" eb="2">
      <t>シッコウ</t>
    </rPh>
    <rPh sb="2" eb="3">
      <t>ガク</t>
    </rPh>
    <rPh sb="4" eb="5">
      <t>エ</t>
    </rPh>
    <rPh sb="8" eb="10">
      <t>チケン</t>
    </rPh>
    <rPh sb="10" eb="11">
      <t>スウ</t>
    </rPh>
    <phoneticPr fontId="5"/>
  </si>
  <si>
    <t>　　執行額/知見数</t>
    <rPh sb="2" eb="4">
      <t>シッコウ</t>
    </rPh>
    <rPh sb="4" eb="5">
      <t>ガク</t>
    </rPh>
    <rPh sb="6" eb="8">
      <t>チケン</t>
    </rPh>
    <rPh sb="8" eb="9">
      <t>スウ</t>
    </rPh>
    <phoneticPr fontId="5"/>
  </si>
  <si>
    <t>分析用消耗品費</t>
    <rPh sb="0" eb="2">
      <t>ブンセキ</t>
    </rPh>
    <rPh sb="2" eb="3">
      <t>ヨウ</t>
    </rPh>
    <rPh sb="3" eb="6">
      <t>ショウモウヒン</t>
    </rPh>
    <rPh sb="6" eb="7">
      <t>ヒ</t>
    </rPh>
    <phoneticPr fontId="5"/>
  </si>
  <si>
    <t>印刷費、消費税等</t>
    <rPh sb="0" eb="3">
      <t>インサツヒ</t>
    </rPh>
    <rPh sb="4" eb="7">
      <t>ショウヒゼイ</t>
    </rPh>
    <rPh sb="7" eb="8">
      <t>ナド</t>
    </rPh>
    <phoneticPr fontId="5"/>
  </si>
  <si>
    <t>独立行政法人国立環境研究所</t>
    <rPh sb="0" eb="2">
      <t>ドクリツ</t>
    </rPh>
    <rPh sb="2" eb="4">
      <t>ギョウセイ</t>
    </rPh>
    <rPh sb="4" eb="6">
      <t>ホウジン</t>
    </rPh>
    <rPh sb="6" eb="8">
      <t>コクリツ</t>
    </rPh>
    <rPh sb="8" eb="10">
      <t>カンキョウ</t>
    </rPh>
    <rPh sb="10" eb="13">
      <t>ケンキュウジョ</t>
    </rPh>
    <phoneticPr fontId="5"/>
  </si>
  <si>
    <t>得られた知見について環境省図書館等で情報公開をするとともに、今後の環境行政として対応すべき課題等を検討するべく、諸外国とも随時、情報交換を行っている。</t>
    <rPh sb="0" eb="1">
      <t>エ</t>
    </rPh>
    <rPh sb="4" eb="6">
      <t>チケン</t>
    </rPh>
    <rPh sb="10" eb="13">
      <t>カンキョウショウ</t>
    </rPh>
    <rPh sb="13" eb="16">
      <t>トショカン</t>
    </rPh>
    <rPh sb="16" eb="17">
      <t>トウ</t>
    </rPh>
    <rPh sb="18" eb="20">
      <t>ジョウホウ</t>
    </rPh>
    <rPh sb="20" eb="22">
      <t>コウカイ</t>
    </rPh>
    <rPh sb="30" eb="32">
      <t>コンゴ</t>
    </rPh>
    <rPh sb="33" eb="35">
      <t>カンキョウ</t>
    </rPh>
    <rPh sb="35" eb="37">
      <t>ギョウセイ</t>
    </rPh>
    <rPh sb="40" eb="42">
      <t>タイオウ</t>
    </rPh>
    <rPh sb="45" eb="47">
      <t>カダイ</t>
    </rPh>
    <rPh sb="47" eb="48">
      <t>トウ</t>
    </rPh>
    <rPh sb="49" eb="51">
      <t>ケントウ</t>
    </rPh>
    <rPh sb="56" eb="59">
      <t>ショガイコク</t>
    </rPh>
    <rPh sb="61" eb="63">
      <t>ズイジ</t>
    </rPh>
    <rPh sb="64" eb="66">
      <t>ジョウホウ</t>
    </rPh>
    <rPh sb="66" eb="68">
      <t>コウカン</t>
    </rPh>
    <rPh sb="69" eb="70">
      <t>オコナ</t>
    </rPh>
    <phoneticPr fontId="5"/>
  </si>
  <si>
    <t>1,566/6</t>
    <phoneticPr fontId="5"/>
  </si>
  <si>
    <t>1,700/３</t>
    <phoneticPr fontId="5"/>
  </si>
  <si>
    <t>得られる知見については複数年かかるものもあるため、年度によって差はあるが、毎年効率的な事業の運営に取り組んでおり、妥当。</t>
    <rPh sb="0" eb="1">
      <t>エ</t>
    </rPh>
    <rPh sb="4" eb="6">
      <t>チケン</t>
    </rPh>
    <rPh sb="11" eb="14">
      <t>フクスウネン</t>
    </rPh>
    <rPh sb="25" eb="27">
      <t>ネンド</t>
    </rPh>
    <rPh sb="31" eb="32">
      <t>サ</t>
    </rPh>
    <rPh sb="37" eb="39">
      <t>マイトシ</t>
    </rPh>
    <rPh sb="39" eb="42">
      <t>コウリツテキ</t>
    </rPh>
    <rPh sb="43" eb="45">
      <t>ジギョウ</t>
    </rPh>
    <rPh sb="46" eb="48">
      <t>ウンエイ</t>
    </rPh>
    <rPh sb="49" eb="50">
      <t>ト</t>
    </rPh>
    <rPh sb="51" eb="52">
      <t>ク</t>
    </rPh>
    <rPh sb="57" eb="5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</si>
</sst>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36382</xdr:colOff>
      <xdr:row>146</xdr:row>
      <xdr:rowOff>107155</xdr:rowOff>
    </xdr:from>
    <xdr:to>
      <xdr:col>25</xdr:col>
      <xdr:colOff>188245</xdr:colOff>
      <xdr:row>148</xdr:row>
      <xdr:rowOff>167482</xdr:rowOff>
    </xdr:to>
    <xdr:sp macro="" textlink="">
      <xdr:nvSpPr>
        <xdr:cNvPr id="21" name="テキスト ボックス 20"/>
        <xdr:cNvSpPr txBox="1"/>
      </xdr:nvSpPr>
      <xdr:spPr>
        <a:xfrm>
          <a:off x="2474782" y="32860455"/>
          <a:ext cx="2793463"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一般財団法人化学物質評価研究機構</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１６</a:t>
          </a:r>
          <a:r>
            <a:rPr kumimoji="1" lang="ja-JP" altLang="ja-JP" sz="1200" kern="1200">
              <a:solidFill>
                <a:schemeClr val="tx1"/>
              </a:solidFill>
              <a:latin typeface="+mn-lt"/>
              <a:ea typeface="+mn-ea"/>
              <a:cs typeface="+mn-cs"/>
            </a:rPr>
            <a:t>百万円</a:t>
          </a:r>
        </a:p>
      </xdr:txBody>
    </xdr:sp>
    <xdr:clientData/>
  </xdr:twoCellAnchor>
  <xdr:oneCellAnchor>
    <xdr:from>
      <xdr:col>13</xdr:col>
      <xdr:colOff>119528</xdr:colOff>
      <xdr:row>145</xdr:row>
      <xdr:rowOff>176577</xdr:rowOff>
    </xdr:from>
    <xdr:ext cx="1998052" cy="275717"/>
    <xdr:sp macro="" textlink="">
      <xdr:nvSpPr>
        <xdr:cNvPr id="22" name="テキスト ボックス 21"/>
        <xdr:cNvSpPr txBox="1"/>
      </xdr:nvSpPr>
      <xdr:spPr>
        <a:xfrm>
          <a:off x="2761128" y="32574277"/>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15</xdr:col>
      <xdr:colOff>185600</xdr:colOff>
      <xdr:row>141</xdr:row>
      <xdr:rowOff>28553</xdr:rowOff>
    </xdr:from>
    <xdr:ext cx="4864100" cy="507940"/>
    <xdr:sp macro="" textlink="">
      <xdr:nvSpPr>
        <xdr:cNvPr id="23" name="大かっこ 22"/>
        <xdr:cNvSpPr/>
      </xdr:nvSpPr>
      <xdr:spPr>
        <a:xfrm>
          <a:off x="3233600" y="31003853"/>
          <a:ext cx="4864100"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en-US" sz="1100">
              <a:solidFill>
                <a:schemeClr val="tx1"/>
              </a:solidFill>
              <a:effectLst/>
              <a:latin typeface="+mn-lt"/>
              <a:ea typeface="+mn-ea"/>
              <a:cs typeface="+mn-cs"/>
            </a:rPr>
            <a:t>化学物質複合影響評価手法検討に係る企画立案</a:t>
          </a:r>
          <a:endParaRPr kumimoji="1" lang="en-US" altLang="ja-JP" sz="1100">
            <a:solidFill>
              <a:schemeClr val="tx1"/>
            </a:solidFill>
            <a:effectLst/>
            <a:latin typeface="+mn-lt"/>
            <a:ea typeface="+mn-ea"/>
            <a:cs typeface="+mn-cs"/>
          </a:endParaRPr>
        </a:p>
        <a:p>
          <a:pPr rtl="0" eaLnBrk="1" fontAlgn="auto" latinLnBrk="0" hangingPunct="1"/>
          <a:r>
            <a:rPr kumimoji="1" lang="ja-JP" altLang="en-US" sz="1100">
              <a:solidFill>
                <a:schemeClr val="tx1"/>
              </a:solidFill>
              <a:effectLst/>
              <a:latin typeface="+mn-lt"/>
              <a:ea typeface="+mn-ea"/>
              <a:cs typeface="+mn-cs"/>
            </a:rPr>
            <a:t>環境中の微量な化学物質による健康影響に関する調査研究に係る企画立案</a:t>
          </a:r>
          <a:endParaRPr lang="ja-JP" altLang="ja-JP">
            <a:effectLst/>
          </a:endParaRPr>
        </a:p>
      </xdr:txBody>
    </xdr:sp>
    <xdr:clientData/>
  </xdr:oneCellAnchor>
  <xdr:oneCellAnchor>
    <xdr:from>
      <xdr:col>12</xdr:col>
      <xdr:colOff>49075</xdr:colOff>
      <xdr:row>148</xdr:row>
      <xdr:rowOff>271173</xdr:rowOff>
    </xdr:from>
    <xdr:ext cx="2715682" cy="563060"/>
    <xdr:sp macro="" textlink="">
      <xdr:nvSpPr>
        <xdr:cNvPr id="24" name="大かっこ 23"/>
        <xdr:cNvSpPr/>
      </xdr:nvSpPr>
      <xdr:spPr>
        <a:xfrm>
          <a:off x="2487475" y="33735673"/>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化学物質複合影響評価手法に関する</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検討・調査</a:t>
          </a:r>
          <a:endParaRPr lang="ja-JP" altLang="ja-JP" sz="1100">
            <a:effectLst/>
          </a:endParaRPr>
        </a:p>
      </xdr:txBody>
    </xdr:sp>
    <xdr:clientData/>
  </xdr:oneCellAnchor>
  <xdr:twoCellAnchor>
    <xdr:from>
      <xdr:col>32</xdr:col>
      <xdr:colOff>154111</xdr:colOff>
      <xdr:row>146</xdr:row>
      <xdr:rowOff>92106</xdr:rowOff>
    </xdr:from>
    <xdr:to>
      <xdr:col>44</xdr:col>
      <xdr:colOff>38488</xdr:colOff>
      <xdr:row>148</xdr:row>
      <xdr:rowOff>188648</xdr:rowOff>
    </xdr:to>
    <xdr:sp macro="" textlink="">
      <xdr:nvSpPr>
        <xdr:cNvPr id="25" name="テキスト ボックス 24"/>
        <xdr:cNvSpPr txBox="1"/>
      </xdr:nvSpPr>
      <xdr:spPr>
        <a:xfrm>
          <a:off x="6656511" y="32845406"/>
          <a:ext cx="2322777"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学校法人東海大学</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a:t>
          </a:r>
          <a:r>
            <a:rPr kumimoji="1" lang="ja-JP" altLang="ja-JP" sz="1200" kern="1200">
              <a:solidFill>
                <a:schemeClr val="tx1"/>
              </a:solidFill>
              <a:latin typeface="+mn-lt"/>
              <a:ea typeface="+mn-ea"/>
              <a:cs typeface="+mn-cs"/>
            </a:rPr>
            <a:t>百万円</a:t>
          </a:r>
        </a:p>
      </xdr:txBody>
    </xdr:sp>
    <xdr:clientData/>
  </xdr:twoCellAnchor>
  <xdr:oneCellAnchor>
    <xdr:from>
      <xdr:col>33</xdr:col>
      <xdr:colOff>79318</xdr:colOff>
      <xdr:row>145</xdr:row>
      <xdr:rowOff>173401</xdr:rowOff>
    </xdr:from>
    <xdr:ext cx="2036152" cy="275717"/>
    <xdr:sp macro="" textlink="">
      <xdr:nvSpPr>
        <xdr:cNvPr id="26" name="テキスト ボックス 25"/>
        <xdr:cNvSpPr txBox="1"/>
      </xdr:nvSpPr>
      <xdr:spPr>
        <a:xfrm>
          <a:off x="6784918" y="32571101"/>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32</xdr:col>
      <xdr:colOff>114954</xdr:colOff>
      <xdr:row>148</xdr:row>
      <xdr:rowOff>303326</xdr:rowOff>
    </xdr:from>
    <xdr:ext cx="2362200" cy="541489"/>
    <xdr:sp macro="" textlink="">
      <xdr:nvSpPr>
        <xdr:cNvPr id="27" name="大かっこ 26"/>
        <xdr:cNvSpPr/>
      </xdr:nvSpPr>
      <xdr:spPr>
        <a:xfrm>
          <a:off x="6617354" y="33767826"/>
          <a:ext cx="2362200"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環境中の微量な化学物質による健康影響に関する調査研究</a:t>
          </a:r>
        </a:p>
      </xdr:txBody>
    </xdr:sp>
    <xdr:clientData/>
  </xdr:oneCellAnchor>
  <xdr:twoCellAnchor>
    <xdr:from>
      <xdr:col>21</xdr:col>
      <xdr:colOff>134271</xdr:colOff>
      <xdr:row>139</xdr:row>
      <xdr:rowOff>101600</xdr:rowOff>
    </xdr:from>
    <xdr:to>
      <xdr:col>34</xdr:col>
      <xdr:colOff>126884</xdr:colOff>
      <xdr:row>140</xdr:row>
      <xdr:rowOff>332250</xdr:rowOff>
    </xdr:to>
    <xdr:sp macro="" textlink="">
      <xdr:nvSpPr>
        <xdr:cNvPr id="28" name="テキスト ボックス 27"/>
        <xdr:cNvSpPr txBox="1"/>
      </xdr:nvSpPr>
      <xdr:spPr>
        <a:xfrm>
          <a:off x="4401471" y="30365700"/>
          <a:ext cx="2634213" cy="5862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２７百万円</a:t>
          </a:r>
          <a:endParaRPr kumimoji="1" lang="ja-JP" altLang="en-US" sz="1200"/>
        </a:p>
      </xdr:txBody>
    </xdr:sp>
    <xdr:clientData/>
  </xdr:twoCellAnchor>
  <xdr:twoCellAnchor>
    <xdr:from>
      <xdr:col>27</xdr:col>
      <xdr:colOff>108342</xdr:colOff>
      <xdr:row>142</xdr:row>
      <xdr:rowOff>211523</xdr:rowOff>
    </xdr:from>
    <xdr:to>
      <xdr:col>27</xdr:col>
      <xdr:colOff>108342</xdr:colOff>
      <xdr:row>143</xdr:row>
      <xdr:rowOff>341482</xdr:rowOff>
    </xdr:to>
    <xdr:cxnSp macro="">
      <xdr:nvCxnSpPr>
        <xdr:cNvPr id="29" name="直線コネクタ 28"/>
        <xdr:cNvCxnSpPr/>
      </xdr:nvCxnSpPr>
      <xdr:spPr>
        <a:xfrm>
          <a:off x="5594742" y="31542423"/>
          <a:ext cx="0" cy="485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88900</xdr:colOff>
      <xdr:row>144</xdr:row>
      <xdr:rowOff>12972</xdr:rowOff>
    </xdr:from>
    <xdr:to>
      <xdr:col>38</xdr:col>
      <xdr:colOff>36744</xdr:colOff>
      <xdr:row>144</xdr:row>
      <xdr:rowOff>12972</xdr:rowOff>
    </xdr:to>
    <xdr:cxnSp macro="">
      <xdr:nvCxnSpPr>
        <xdr:cNvPr id="30" name="直線コネクタ 29"/>
        <xdr:cNvCxnSpPr/>
      </xdr:nvCxnSpPr>
      <xdr:spPr>
        <a:xfrm>
          <a:off x="1917700" y="32055072"/>
          <a:ext cx="58406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24204</xdr:colOff>
      <xdr:row>144</xdr:row>
      <xdr:rowOff>9572</xdr:rowOff>
    </xdr:from>
    <xdr:to>
      <xdr:col>38</xdr:col>
      <xdr:colOff>24204</xdr:colOff>
      <xdr:row>145</xdr:row>
      <xdr:rowOff>95389</xdr:rowOff>
    </xdr:to>
    <xdr:cxnSp macro="">
      <xdr:nvCxnSpPr>
        <xdr:cNvPr id="31" name="直線コネクタ 30"/>
        <xdr:cNvCxnSpPr/>
      </xdr:nvCxnSpPr>
      <xdr:spPr>
        <a:xfrm>
          <a:off x="7745804" y="32051672"/>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101463</xdr:colOff>
      <xdr:row>144</xdr:row>
      <xdr:rowOff>19451</xdr:rowOff>
    </xdr:from>
    <xdr:to>
      <xdr:col>9</xdr:col>
      <xdr:colOff>101463</xdr:colOff>
      <xdr:row>153</xdr:row>
      <xdr:rowOff>85661</xdr:rowOff>
    </xdr:to>
    <xdr:cxnSp macro="">
      <xdr:nvCxnSpPr>
        <xdr:cNvPr id="32" name="直線コネクタ 31"/>
        <xdr:cNvCxnSpPr/>
      </xdr:nvCxnSpPr>
      <xdr:spPr>
        <a:xfrm>
          <a:off x="1930263" y="32061551"/>
          <a:ext cx="0" cy="32666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38524</xdr:colOff>
      <xdr:row>152</xdr:row>
      <xdr:rowOff>47254</xdr:rowOff>
    </xdr:from>
    <xdr:to>
      <xdr:col>25</xdr:col>
      <xdr:colOff>190387</xdr:colOff>
      <xdr:row>154</xdr:row>
      <xdr:rowOff>107581</xdr:rowOff>
    </xdr:to>
    <xdr:sp macro="" textlink="">
      <xdr:nvSpPr>
        <xdr:cNvPr id="33" name="テキスト ボックス 32"/>
        <xdr:cNvSpPr txBox="1"/>
      </xdr:nvSpPr>
      <xdr:spPr>
        <a:xfrm>
          <a:off x="2476924" y="34934154"/>
          <a:ext cx="2793463" cy="771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独立行政法人国立環境研究所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a:t>
          </a:r>
          <a:r>
            <a:rPr kumimoji="1" lang="ja-JP" altLang="ja-JP" sz="1200" kern="1200">
              <a:solidFill>
                <a:schemeClr val="tx1"/>
              </a:solidFill>
              <a:latin typeface="+mn-lt"/>
              <a:ea typeface="+mn-ea"/>
              <a:cs typeface="+mn-cs"/>
            </a:rPr>
            <a:t>百万円</a:t>
          </a:r>
        </a:p>
      </xdr:txBody>
    </xdr:sp>
    <xdr:clientData/>
  </xdr:twoCellAnchor>
  <xdr:oneCellAnchor>
    <xdr:from>
      <xdr:col>13</xdr:col>
      <xdr:colOff>121670</xdr:colOff>
      <xdr:row>151</xdr:row>
      <xdr:rowOff>116676</xdr:rowOff>
    </xdr:from>
    <xdr:ext cx="1998052" cy="275717"/>
    <xdr:sp macro="" textlink="">
      <xdr:nvSpPr>
        <xdr:cNvPr id="34" name="テキスト ボックス 33"/>
        <xdr:cNvSpPr txBox="1"/>
      </xdr:nvSpPr>
      <xdr:spPr>
        <a:xfrm>
          <a:off x="2763270" y="34647976"/>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12</xdr:col>
      <xdr:colOff>51217</xdr:colOff>
      <xdr:row>154</xdr:row>
      <xdr:rowOff>211272</xdr:rowOff>
    </xdr:from>
    <xdr:ext cx="2715682" cy="563060"/>
    <xdr:sp macro="" textlink="">
      <xdr:nvSpPr>
        <xdr:cNvPr id="35" name="大かっこ 34"/>
        <xdr:cNvSpPr/>
      </xdr:nvSpPr>
      <xdr:spPr>
        <a:xfrm>
          <a:off x="2489617" y="35809372"/>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化学物質複合影響評価手法確立のための生物試験の実施</a:t>
          </a:r>
          <a:endParaRPr kumimoji="1" lang="en-US" altLang="ja-JP" sz="1100">
            <a:solidFill>
              <a:schemeClr val="tx1"/>
            </a:solidFill>
            <a:effectLst/>
            <a:latin typeface="+mn-lt"/>
            <a:ea typeface="+mn-ea"/>
            <a:cs typeface="+mn-cs"/>
          </a:endParaRPr>
        </a:p>
      </xdr:txBody>
    </xdr:sp>
    <xdr:clientData/>
  </xdr:oneCellAnchor>
  <xdr:twoCellAnchor>
    <xdr:from>
      <xdr:col>9</xdr:col>
      <xdr:colOff>95992</xdr:colOff>
      <xdr:row>147</xdr:row>
      <xdr:rowOff>99756</xdr:rowOff>
    </xdr:from>
    <xdr:to>
      <xdr:col>12</xdr:col>
      <xdr:colOff>39688</xdr:colOff>
      <xdr:row>147</xdr:row>
      <xdr:rowOff>99756</xdr:rowOff>
    </xdr:to>
    <xdr:cxnSp macro="">
      <xdr:nvCxnSpPr>
        <xdr:cNvPr id="36" name="直線コネクタ 35"/>
        <xdr:cNvCxnSpPr/>
      </xdr:nvCxnSpPr>
      <xdr:spPr>
        <a:xfrm>
          <a:off x="1924792" y="33208656"/>
          <a:ext cx="553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101600</xdr:colOff>
      <xdr:row>153</xdr:row>
      <xdr:rowOff>88900</xdr:rowOff>
    </xdr:from>
    <xdr:to>
      <xdr:col>12</xdr:col>
      <xdr:colOff>45296</xdr:colOff>
      <xdr:row>153</xdr:row>
      <xdr:rowOff>88900</xdr:rowOff>
    </xdr:to>
    <xdr:cxnSp macro="">
      <xdr:nvCxnSpPr>
        <xdr:cNvPr id="37" name="直線コネクタ 36"/>
        <xdr:cNvCxnSpPr/>
      </xdr:nvCxnSpPr>
      <xdr:spPr>
        <a:xfrm>
          <a:off x="1930400" y="35331400"/>
          <a:ext cx="553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114300</xdr:colOff>
      <xdr:row>180</xdr:row>
      <xdr:rowOff>50800</xdr:rowOff>
    </xdr:from>
    <xdr:ext cx="3708400" cy="774700"/>
    <xdr:sp macro="" textlink="">
      <xdr:nvSpPr>
        <xdr:cNvPr id="38" name="テキスト ボックス 37"/>
        <xdr:cNvSpPr txBox="1"/>
      </xdr:nvSpPr>
      <xdr:spPr>
        <a:xfrm>
          <a:off x="1536700" y="46291500"/>
          <a:ext cx="3708400" cy="774700"/>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177800</xdr:colOff>
      <xdr:row>193</xdr:row>
      <xdr:rowOff>63500</xdr:rowOff>
    </xdr:from>
    <xdr:ext cx="3708400" cy="774700"/>
    <xdr:sp macro="" textlink="">
      <xdr:nvSpPr>
        <xdr:cNvPr id="39" name="テキスト ボックス 38"/>
        <xdr:cNvSpPr txBox="1"/>
      </xdr:nvSpPr>
      <xdr:spPr>
        <a:xfrm>
          <a:off x="1600200" y="50507900"/>
          <a:ext cx="3708400" cy="774700"/>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75" zoomScalePageLayoutView="85" workbookViewId="0">
      <selection activeCell="BF224" sqref="BF2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376</v>
      </c>
      <c r="AR2" s="97"/>
      <c r="AS2" s="59" t="str">
        <f>IF(OR(AQ2="　", AQ2=""), "", "-")</f>
        <v/>
      </c>
      <c r="AT2" s="98">
        <v>246</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377</v>
      </c>
      <c r="AK3" s="290"/>
      <c r="AL3" s="290"/>
      <c r="AM3" s="290"/>
      <c r="AN3" s="290"/>
      <c r="AO3" s="290"/>
      <c r="AP3" s="290"/>
      <c r="AQ3" s="290"/>
      <c r="AR3" s="290"/>
      <c r="AS3" s="290"/>
      <c r="AT3" s="290"/>
      <c r="AU3" s="290"/>
      <c r="AV3" s="290"/>
      <c r="AW3" s="290"/>
      <c r="AX3" s="36" t="s">
        <v>90</v>
      </c>
    </row>
    <row r="4" spans="1:50" ht="24.75" customHeight="1" x14ac:dyDescent="0.15">
      <c r="A4" s="509" t="s">
        <v>30</v>
      </c>
      <c r="B4" s="510"/>
      <c r="C4" s="510"/>
      <c r="D4" s="510"/>
      <c r="E4" s="510"/>
      <c r="F4" s="510"/>
      <c r="G4" s="483" t="s">
        <v>378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92</v>
      </c>
      <c r="B5" s="494"/>
      <c r="C5" s="494"/>
      <c r="D5" s="494"/>
      <c r="E5" s="494"/>
      <c r="F5" s="495"/>
      <c r="G5" s="316" t="s">
        <v>196</v>
      </c>
      <c r="H5" s="317"/>
      <c r="I5" s="317"/>
      <c r="J5" s="317"/>
      <c r="K5" s="317"/>
      <c r="L5" s="317"/>
      <c r="M5" s="318" t="s">
        <v>91</v>
      </c>
      <c r="N5" s="319"/>
      <c r="O5" s="319"/>
      <c r="P5" s="319"/>
      <c r="Q5" s="319"/>
      <c r="R5" s="320"/>
      <c r="S5" s="321" t="s">
        <v>156</v>
      </c>
      <c r="T5" s="317"/>
      <c r="U5" s="317"/>
      <c r="V5" s="317"/>
      <c r="W5" s="317"/>
      <c r="X5" s="322"/>
      <c r="Y5" s="500" t="s">
        <v>3</v>
      </c>
      <c r="Z5" s="501"/>
      <c r="AA5" s="501"/>
      <c r="AB5" s="501"/>
      <c r="AC5" s="501"/>
      <c r="AD5" s="502"/>
      <c r="AE5" s="503" t="s">
        <v>380</v>
      </c>
      <c r="AF5" s="504"/>
      <c r="AG5" s="504"/>
      <c r="AH5" s="504"/>
      <c r="AI5" s="504"/>
      <c r="AJ5" s="504"/>
      <c r="AK5" s="504"/>
      <c r="AL5" s="504"/>
      <c r="AM5" s="504"/>
      <c r="AN5" s="504"/>
      <c r="AO5" s="504"/>
      <c r="AP5" s="505"/>
      <c r="AQ5" s="506" t="s">
        <v>416</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412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307</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78</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403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11</v>
      </c>
      <c r="Q13" s="63"/>
      <c r="R13" s="63"/>
      <c r="S13" s="63"/>
      <c r="T13" s="63"/>
      <c r="U13" s="63"/>
      <c r="V13" s="64"/>
      <c r="W13" s="62">
        <v>41</v>
      </c>
      <c r="X13" s="63"/>
      <c r="Y13" s="63"/>
      <c r="Z13" s="63"/>
      <c r="AA13" s="63"/>
      <c r="AB13" s="63"/>
      <c r="AC13" s="64"/>
      <c r="AD13" s="62">
        <v>28</v>
      </c>
      <c r="AE13" s="63"/>
      <c r="AF13" s="63"/>
      <c r="AG13" s="63"/>
      <c r="AH13" s="63"/>
      <c r="AI13" s="63"/>
      <c r="AJ13" s="64"/>
      <c r="AK13" s="62">
        <v>28</v>
      </c>
      <c r="AL13" s="63"/>
      <c r="AM13" s="63"/>
      <c r="AN13" s="63"/>
      <c r="AO13" s="63"/>
      <c r="AP13" s="63"/>
      <c r="AQ13" s="64"/>
      <c r="AR13" s="657" t="s">
        <v>413</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412</v>
      </c>
      <c r="Q14" s="63"/>
      <c r="R14" s="63"/>
      <c r="S14" s="63"/>
      <c r="T14" s="63"/>
      <c r="U14" s="63"/>
      <c r="V14" s="64"/>
      <c r="W14" s="62" t="s">
        <v>412</v>
      </c>
      <c r="X14" s="63"/>
      <c r="Y14" s="63"/>
      <c r="Z14" s="63"/>
      <c r="AA14" s="63"/>
      <c r="AB14" s="63"/>
      <c r="AC14" s="64"/>
      <c r="AD14" s="62" t="s">
        <v>413</v>
      </c>
      <c r="AE14" s="63"/>
      <c r="AF14" s="63"/>
      <c r="AG14" s="63"/>
      <c r="AH14" s="63"/>
      <c r="AI14" s="63"/>
      <c r="AJ14" s="64"/>
      <c r="AK14" s="62" t="s">
        <v>412</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412</v>
      </c>
      <c r="Q15" s="63"/>
      <c r="R15" s="63"/>
      <c r="S15" s="63"/>
      <c r="T15" s="63"/>
      <c r="U15" s="63"/>
      <c r="V15" s="64"/>
      <c r="W15" s="62" t="s">
        <v>412</v>
      </c>
      <c r="X15" s="63"/>
      <c r="Y15" s="63"/>
      <c r="Z15" s="63"/>
      <c r="AA15" s="63"/>
      <c r="AB15" s="63"/>
      <c r="AC15" s="64"/>
      <c r="AD15" s="62" t="s">
        <v>414</v>
      </c>
      <c r="AE15" s="63"/>
      <c r="AF15" s="63"/>
      <c r="AG15" s="63"/>
      <c r="AH15" s="63"/>
      <c r="AI15" s="63"/>
      <c r="AJ15" s="64"/>
      <c r="AK15" s="62" t="s">
        <v>414</v>
      </c>
      <c r="AL15" s="63"/>
      <c r="AM15" s="63"/>
      <c r="AN15" s="63"/>
      <c r="AO15" s="63"/>
      <c r="AP15" s="63"/>
      <c r="AQ15" s="64"/>
      <c r="AR15" s="62" t="s">
        <v>412</v>
      </c>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412</v>
      </c>
      <c r="Q16" s="63"/>
      <c r="R16" s="63"/>
      <c r="S16" s="63"/>
      <c r="T16" s="63"/>
      <c r="U16" s="63"/>
      <c r="V16" s="64"/>
      <c r="W16" s="62" t="s">
        <v>413</v>
      </c>
      <c r="X16" s="63"/>
      <c r="Y16" s="63"/>
      <c r="Z16" s="63"/>
      <c r="AA16" s="63"/>
      <c r="AB16" s="63"/>
      <c r="AC16" s="64"/>
      <c r="AD16" s="62" t="s">
        <v>414</v>
      </c>
      <c r="AE16" s="63"/>
      <c r="AF16" s="63"/>
      <c r="AG16" s="63"/>
      <c r="AH16" s="63"/>
      <c r="AI16" s="63"/>
      <c r="AJ16" s="64"/>
      <c r="AK16" s="62" t="s">
        <v>414</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412</v>
      </c>
      <c r="Q17" s="63"/>
      <c r="R17" s="63"/>
      <c r="S17" s="63"/>
      <c r="T17" s="63"/>
      <c r="U17" s="63"/>
      <c r="V17" s="64"/>
      <c r="W17" s="62" t="s">
        <v>414</v>
      </c>
      <c r="X17" s="63"/>
      <c r="Y17" s="63"/>
      <c r="Z17" s="63"/>
      <c r="AA17" s="63"/>
      <c r="AB17" s="63"/>
      <c r="AC17" s="64"/>
      <c r="AD17" s="62" t="s">
        <v>415</v>
      </c>
      <c r="AE17" s="63"/>
      <c r="AF17" s="63"/>
      <c r="AG17" s="63"/>
      <c r="AH17" s="63"/>
      <c r="AI17" s="63"/>
      <c r="AJ17" s="64"/>
      <c r="AK17" s="62" t="s">
        <v>415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11</v>
      </c>
      <c r="Q18" s="307"/>
      <c r="R18" s="307"/>
      <c r="S18" s="307"/>
      <c r="T18" s="307"/>
      <c r="U18" s="307"/>
      <c r="V18" s="308"/>
      <c r="W18" s="306">
        <f>SUM(W13:AC17)</f>
        <v>41</v>
      </c>
      <c r="X18" s="307"/>
      <c r="Y18" s="307"/>
      <c r="Z18" s="307"/>
      <c r="AA18" s="307"/>
      <c r="AB18" s="307"/>
      <c r="AC18" s="308"/>
      <c r="AD18" s="306">
        <f t="shared" ref="AD18" si="0">SUM(AD13:AJ17)</f>
        <v>28</v>
      </c>
      <c r="AE18" s="307"/>
      <c r="AF18" s="307"/>
      <c r="AG18" s="307"/>
      <c r="AH18" s="307"/>
      <c r="AI18" s="307"/>
      <c r="AJ18" s="308"/>
      <c r="AK18" s="306">
        <f t="shared" ref="AK18" si="1">SUM(AK13:AQ17)</f>
        <v>28</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5</v>
      </c>
      <c r="Q19" s="63"/>
      <c r="R19" s="63"/>
      <c r="S19" s="63"/>
      <c r="T19" s="63"/>
      <c r="U19" s="63"/>
      <c r="V19" s="64"/>
      <c r="W19" s="62">
        <v>36</v>
      </c>
      <c r="X19" s="63"/>
      <c r="Y19" s="63"/>
      <c r="Z19" s="63"/>
      <c r="AA19" s="63"/>
      <c r="AB19" s="63"/>
      <c r="AC19" s="64"/>
      <c r="AD19" s="62">
        <v>27</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0.45454545454545453</v>
      </c>
      <c r="Q20" s="311"/>
      <c r="R20" s="311"/>
      <c r="S20" s="311"/>
      <c r="T20" s="311"/>
      <c r="U20" s="311"/>
      <c r="V20" s="311"/>
      <c r="W20" s="311">
        <f>IF(W18=0, "-", W19/W18)</f>
        <v>0.87804878048780488</v>
      </c>
      <c r="X20" s="311"/>
      <c r="Y20" s="311"/>
      <c r="Z20" s="311"/>
      <c r="AA20" s="311"/>
      <c r="AB20" s="311"/>
      <c r="AC20" s="311"/>
      <c r="AD20" s="311">
        <f>IF(AD18=0, "-", AD19/AD18)</f>
        <v>0.9642857142857143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404</v>
      </c>
      <c r="AV22" s="101"/>
      <c r="AW22" s="99" t="s">
        <v>354</v>
      </c>
      <c r="AX22" s="100"/>
    </row>
    <row r="23" spans="1:50" ht="22.5" customHeight="1" x14ac:dyDescent="0.15">
      <c r="A23" s="207"/>
      <c r="B23" s="205"/>
      <c r="C23" s="205"/>
      <c r="D23" s="205"/>
      <c r="E23" s="205"/>
      <c r="F23" s="206"/>
      <c r="G23" s="312" t="s">
        <v>398</v>
      </c>
      <c r="H23" s="279"/>
      <c r="I23" s="279"/>
      <c r="J23" s="279"/>
      <c r="K23" s="279"/>
      <c r="L23" s="279"/>
      <c r="M23" s="279"/>
      <c r="N23" s="279"/>
      <c r="O23" s="280"/>
      <c r="P23" s="245" t="s">
        <v>421</v>
      </c>
      <c r="Q23" s="186"/>
      <c r="R23" s="186"/>
      <c r="S23" s="186"/>
      <c r="T23" s="186"/>
      <c r="U23" s="186"/>
      <c r="V23" s="186"/>
      <c r="W23" s="186"/>
      <c r="X23" s="187"/>
      <c r="Y23" s="284" t="s">
        <v>14</v>
      </c>
      <c r="Z23" s="285"/>
      <c r="AA23" s="286"/>
      <c r="AB23" s="650" t="s">
        <v>397</v>
      </c>
      <c r="AC23" s="287"/>
      <c r="AD23" s="287"/>
      <c r="AE23" s="84">
        <v>1</v>
      </c>
      <c r="AF23" s="85"/>
      <c r="AG23" s="85"/>
      <c r="AH23" s="85"/>
      <c r="AI23" s="86"/>
      <c r="AJ23" s="84">
        <v>1</v>
      </c>
      <c r="AK23" s="85"/>
      <c r="AL23" s="85"/>
      <c r="AM23" s="85"/>
      <c r="AN23" s="86"/>
      <c r="AO23" s="84">
        <v>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397</v>
      </c>
      <c r="AC24" s="277"/>
      <c r="AD24" s="277"/>
      <c r="AE24" s="84">
        <v>1</v>
      </c>
      <c r="AF24" s="85"/>
      <c r="AG24" s="85"/>
      <c r="AH24" s="85"/>
      <c r="AI24" s="86"/>
      <c r="AJ24" s="84">
        <v>1</v>
      </c>
      <c r="AK24" s="85"/>
      <c r="AL24" s="85"/>
      <c r="AM24" s="85"/>
      <c r="AN24" s="86"/>
      <c r="AO24" s="84">
        <v>3</v>
      </c>
      <c r="AP24" s="85"/>
      <c r="AQ24" s="85"/>
      <c r="AR24" s="85"/>
      <c r="AS24" s="86"/>
      <c r="AT24" s="84" t="s">
        <v>404</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358</v>
      </c>
      <c r="AC25" s="255"/>
      <c r="AD25" s="255"/>
      <c r="AE25" s="84">
        <v>100</v>
      </c>
      <c r="AF25" s="85"/>
      <c r="AG25" s="85"/>
      <c r="AH25" s="85"/>
      <c r="AI25" s="86"/>
      <c r="AJ25" s="84">
        <v>100</v>
      </c>
      <c r="AK25" s="85"/>
      <c r="AL25" s="85"/>
      <c r="AM25" s="85"/>
      <c r="AN25" s="86"/>
      <c r="AO25" s="84">
        <v>200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302</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321</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319</v>
      </c>
      <c r="B47" s="675" t="s">
        <v>316</v>
      </c>
      <c r="C47" s="227"/>
      <c r="D47" s="227"/>
      <c r="E47" s="227"/>
      <c r="F47" s="228"/>
      <c r="G47" s="612" t="s">
        <v>310</v>
      </c>
      <c r="H47" s="612"/>
      <c r="I47" s="612"/>
      <c r="J47" s="612"/>
      <c r="K47" s="612"/>
      <c r="L47" s="612"/>
      <c r="M47" s="612"/>
      <c r="N47" s="612"/>
      <c r="O47" s="612"/>
      <c r="P47" s="612"/>
      <c r="Q47" s="612"/>
      <c r="R47" s="612"/>
      <c r="S47" s="612"/>
      <c r="T47" s="612"/>
      <c r="U47" s="612"/>
      <c r="V47" s="612"/>
      <c r="W47" s="612"/>
      <c r="X47" s="612"/>
      <c r="Y47" s="612"/>
      <c r="Z47" s="612"/>
      <c r="AA47" s="680"/>
      <c r="AB47" s="611" t="s">
        <v>309</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85</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405</v>
      </c>
      <c r="H68" s="186"/>
      <c r="I68" s="186"/>
      <c r="J68" s="186"/>
      <c r="K68" s="186"/>
      <c r="L68" s="186"/>
      <c r="M68" s="186"/>
      <c r="N68" s="186"/>
      <c r="O68" s="186"/>
      <c r="P68" s="186"/>
      <c r="Q68" s="186"/>
      <c r="R68" s="186"/>
      <c r="S68" s="186"/>
      <c r="T68" s="186"/>
      <c r="U68" s="186"/>
      <c r="V68" s="186"/>
      <c r="W68" s="186"/>
      <c r="X68" s="187"/>
      <c r="Y68" s="323" t="s">
        <v>66</v>
      </c>
      <c r="Z68" s="324"/>
      <c r="AA68" s="325"/>
      <c r="AB68" s="193" t="s">
        <v>384</v>
      </c>
      <c r="AC68" s="194"/>
      <c r="AD68" s="195"/>
      <c r="AE68" s="84">
        <v>5</v>
      </c>
      <c r="AF68" s="85"/>
      <c r="AG68" s="85"/>
      <c r="AH68" s="85"/>
      <c r="AI68" s="86"/>
      <c r="AJ68" s="84">
        <v>6</v>
      </c>
      <c r="AK68" s="85"/>
      <c r="AL68" s="85"/>
      <c r="AM68" s="85"/>
      <c r="AN68" s="86"/>
      <c r="AO68" s="84">
        <v>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384</v>
      </c>
      <c r="AC69" s="202"/>
      <c r="AD69" s="203"/>
      <c r="AE69" s="84">
        <v>5</v>
      </c>
      <c r="AF69" s="85"/>
      <c r="AG69" s="85"/>
      <c r="AH69" s="85"/>
      <c r="AI69" s="86"/>
      <c r="AJ69" s="84">
        <v>6</v>
      </c>
      <c r="AK69" s="85"/>
      <c r="AL69" s="85"/>
      <c r="AM69" s="85"/>
      <c r="AN69" s="86"/>
      <c r="AO69" s="84">
        <v>7</v>
      </c>
      <c r="AP69" s="85"/>
      <c r="AQ69" s="85"/>
      <c r="AR69" s="85"/>
      <c r="AS69" s="86"/>
      <c r="AT69" s="84">
        <v>7</v>
      </c>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422</v>
      </c>
      <c r="H83" s="135"/>
      <c r="I83" s="135"/>
      <c r="J83" s="135"/>
      <c r="K83" s="135"/>
      <c r="L83" s="135"/>
      <c r="M83" s="135"/>
      <c r="N83" s="135"/>
      <c r="O83" s="135"/>
      <c r="P83" s="135"/>
      <c r="Q83" s="135"/>
      <c r="R83" s="135"/>
      <c r="S83" s="135"/>
      <c r="T83" s="135"/>
      <c r="U83" s="135"/>
      <c r="V83" s="135"/>
      <c r="W83" s="135"/>
      <c r="X83" s="135"/>
      <c r="Y83" s="137" t="s">
        <v>17</v>
      </c>
      <c r="Z83" s="138"/>
      <c r="AA83" s="139"/>
      <c r="AB83" s="172" t="s">
        <v>420</v>
      </c>
      <c r="AC83" s="141"/>
      <c r="AD83" s="142"/>
      <c r="AE83" s="143">
        <v>1789</v>
      </c>
      <c r="AF83" s="144"/>
      <c r="AG83" s="144"/>
      <c r="AH83" s="144"/>
      <c r="AI83" s="144"/>
      <c r="AJ83" s="143">
        <v>1785</v>
      </c>
      <c r="AK83" s="144"/>
      <c r="AL83" s="144"/>
      <c r="AM83" s="144"/>
      <c r="AN83" s="144"/>
      <c r="AO83" s="143">
        <v>261</v>
      </c>
      <c r="AP83" s="144"/>
      <c r="AQ83" s="144"/>
      <c r="AR83" s="144"/>
      <c r="AS83" s="144"/>
      <c r="AT83" s="84">
        <v>567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423</v>
      </c>
      <c r="AC84" s="149"/>
      <c r="AD84" s="150"/>
      <c r="AE84" s="148" t="s">
        <v>417</v>
      </c>
      <c r="AF84" s="149"/>
      <c r="AG84" s="149"/>
      <c r="AH84" s="149"/>
      <c r="AI84" s="150"/>
      <c r="AJ84" s="148" t="s">
        <v>418</v>
      </c>
      <c r="AK84" s="149"/>
      <c r="AL84" s="149"/>
      <c r="AM84" s="149"/>
      <c r="AN84" s="150"/>
      <c r="AO84" s="148" t="s">
        <v>428</v>
      </c>
      <c r="AP84" s="149"/>
      <c r="AQ84" s="149"/>
      <c r="AR84" s="149"/>
      <c r="AS84" s="150"/>
      <c r="AT84" s="148" t="s">
        <v>429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8"/>
      <c r="B98" s="369"/>
      <c r="C98" s="404" t="s">
        <v>389</v>
      </c>
      <c r="D98" s="405"/>
      <c r="E98" s="405"/>
      <c r="F98" s="405"/>
      <c r="G98" s="405"/>
      <c r="H98" s="405"/>
      <c r="I98" s="405"/>
      <c r="J98" s="405"/>
      <c r="K98" s="406"/>
      <c r="L98" s="62">
        <v>28</v>
      </c>
      <c r="M98" s="63"/>
      <c r="N98" s="63"/>
      <c r="O98" s="63"/>
      <c r="P98" s="63"/>
      <c r="Q98" s="64"/>
      <c r="R98" s="62" t="s">
        <v>412</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28</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6.75" customHeight="1" x14ac:dyDescent="0.15">
      <c r="A108" s="297" t="s">
        <v>311</v>
      </c>
      <c r="B108" s="298"/>
      <c r="C108" s="524" t="s">
        <v>312</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385</v>
      </c>
      <c r="AE108" s="596"/>
      <c r="AF108" s="596"/>
      <c r="AG108" s="592" t="s">
        <v>406</v>
      </c>
      <c r="AH108" s="593"/>
      <c r="AI108" s="593"/>
      <c r="AJ108" s="593"/>
      <c r="AK108" s="593"/>
      <c r="AL108" s="593"/>
      <c r="AM108" s="593"/>
      <c r="AN108" s="593"/>
      <c r="AO108" s="593"/>
      <c r="AP108" s="593"/>
      <c r="AQ108" s="593"/>
      <c r="AR108" s="593"/>
      <c r="AS108" s="593"/>
      <c r="AT108" s="593"/>
      <c r="AU108" s="593"/>
      <c r="AV108" s="593"/>
      <c r="AW108" s="593"/>
      <c r="AX108" s="594"/>
    </row>
    <row r="109" spans="1:50" ht="46.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385</v>
      </c>
      <c r="AE109" s="433"/>
      <c r="AF109" s="433"/>
      <c r="AG109" s="523" t="s">
        <v>399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385</v>
      </c>
      <c r="AE110" s="577"/>
      <c r="AF110" s="577"/>
      <c r="AG110" s="521" t="s">
        <v>419</v>
      </c>
      <c r="AH110" s="188"/>
      <c r="AI110" s="188"/>
      <c r="AJ110" s="188"/>
      <c r="AK110" s="188"/>
      <c r="AL110" s="188"/>
      <c r="AM110" s="188"/>
      <c r="AN110" s="188"/>
      <c r="AO110" s="188"/>
      <c r="AP110" s="188"/>
      <c r="AQ110" s="188"/>
      <c r="AR110" s="188"/>
      <c r="AS110" s="188"/>
      <c r="AT110" s="188"/>
      <c r="AU110" s="188"/>
      <c r="AV110" s="188"/>
      <c r="AW110" s="188"/>
      <c r="AX110" s="522"/>
    </row>
    <row r="111" spans="1:50" ht="68.2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385</v>
      </c>
      <c r="AE111" s="429"/>
      <c r="AF111" s="429"/>
      <c r="AG111" s="291" t="s">
        <v>407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386</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51.75" customHeight="1" x14ac:dyDescent="0.15">
      <c r="A113" s="579"/>
      <c r="B113" s="580"/>
      <c r="C113" s="496"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385</v>
      </c>
      <c r="AE113" s="433"/>
      <c r="AF113" s="433"/>
      <c r="AG113" s="523" t="s">
        <v>430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386</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385</v>
      </c>
      <c r="AE115" s="433"/>
      <c r="AF115" s="433"/>
      <c r="AG115" s="523" t="s">
        <v>409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386</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81</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385</v>
      </c>
      <c r="AE117" s="577"/>
      <c r="AF117" s="586"/>
      <c r="AG117" s="590" t="s">
        <v>408</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3.75" customHeight="1" x14ac:dyDescent="0.15">
      <c r="A118" s="541" t="s">
        <v>47</v>
      </c>
      <c r="B118" s="578"/>
      <c r="C118" s="626" t="s">
        <v>80</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385</v>
      </c>
      <c r="AE118" s="429"/>
      <c r="AF118" s="629"/>
      <c r="AG118" s="291" t="s">
        <v>410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385</v>
      </c>
      <c r="AE119" s="598"/>
      <c r="AF119" s="598"/>
      <c r="AG119" s="523" t="s">
        <v>408</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385</v>
      </c>
      <c r="AE120" s="433"/>
      <c r="AF120" s="433"/>
      <c r="AG120" s="523" t="s">
        <v>411</v>
      </c>
      <c r="AH120" s="295"/>
      <c r="AI120" s="295"/>
      <c r="AJ120" s="295"/>
      <c r="AK120" s="295"/>
      <c r="AL120" s="295"/>
      <c r="AM120" s="295"/>
      <c r="AN120" s="295"/>
      <c r="AO120" s="295"/>
      <c r="AP120" s="295"/>
      <c r="AQ120" s="295"/>
      <c r="AR120" s="295"/>
      <c r="AS120" s="295"/>
      <c r="AT120" s="295"/>
      <c r="AU120" s="295"/>
      <c r="AV120" s="295"/>
      <c r="AW120" s="295"/>
      <c r="AX120" s="296"/>
    </row>
    <row r="121" spans="1:64" ht="45.7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385</v>
      </c>
      <c r="AE121" s="433"/>
      <c r="AF121" s="433"/>
      <c r="AG121" s="521" t="s">
        <v>427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79</v>
      </c>
      <c r="B122" s="615"/>
      <c r="C122" s="430" t="s">
        <v>315</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386</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86</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16.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1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387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388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0"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0"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0"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223</v>
      </c>
      <c r="B137" s="396"/>
      <c r="C137" s="396"/>
      <c r="D137" s="396"/>
      <c r="E137" s="396"/>
      <c r="F137" s="396"/>
      <c r="G137" s="409">
        <v>203</v>
      </c>
      <c r="H137" s="410"/>
      <c r="I137" s="410"/>
      <c r="J137" s="410"/>
      <c r="K137" s="410"/>
      <c r="L137" s="410"/>
      <c r="M137" s="410"/>
      <c r="N137" s="410"/>
      <c r="O137" s="410"/>
      <c r="P137" s="411"/>
      <c r="Q137" s="396" t="s">
        <v>224</v>
      </c>
      <c r="R137" s="396"/>
      <c r="S137" s="396"/>
      <c r="T137" s="396"/>
      <c r="U137" s="396"/>
      <c r="V137" s="396"/>
      <c r="W137" s="409">
        <v>205</v>
      </c>
      <c r="X137" s="410"/>
      <c r="Y137" s="410"/>
      <c r="Z137" s="410"/>
      <c r="AA137" s="410"/>
      <c r="AB137" s="410"/>
      <c r="AC137" s="410"/>
      <c r="AD137" s="410"/>
      <c r="AE137" s="410"/>
      <c r="AF137" s="411"/>
      <c r="AG137" s="396" t="s">
        <v>225</v>
      </c>
      <c r="AH137" s="396"/>
      <c r="AI137" s="396"/>
      <c r="AJ137" s="396"/>
      <c r="AK137" s="396"/>
      <c r="AL137" s="396"/>
      <c r="AM137" s="392">
        <v>214</v>
      </c>
      <c r="AN137" s="393"/>
      <c r="AO137" s="393"/>
      <c r="AP137" s="393"/>
      <c r="AQ137" s="393"/>
      <c r="AR137" s="393"/>
      <c r="AS137" s="393"/>
      <c r="AT137" s="393"/>
      <c r="AU137" s="393"/>
      <c r="AV137" s="394"/>
      <c r="AW137" s="12"/>
      <c r="AX137" s="13"/>
    </row>
    <row r="138" spans="1:50" ht="19.899999999999999" customHeight="1" thickBot="1" x14ac:dyDescent="0.2">
      <c r="A138" s="397" t="s">
        <v>226</v>
      </c>
      <c r="B138" s="398"/>
      <c r="C138" s="398"/>
      <c r="D138" s="398"/>
      <c r="E138" s="398"/>
      <c r="F138" s="398"/>
      <c r="G138" s="412">
        <v>250</v>
      </c>
      <c r="H138" s="413"/>
      <c r="I138" s="413"/>
      <c r="J138" s="413"/>
      <c r="K138" s="413"/>
      <c r="L138" s="413"/>
      <c r="M138" s="413"/>
      <c r="N138" s="413"/>
      <c r="O138" s="413"/>
      <c r="P138" s="414"/>
      <c r="Q138" s="398" t="s">
        <v>227</v>
      </c>
      <c r="R138" s="398"/>
      <c r="S138" s="398"/>
      <c r="T138" s="398"/>
      <c r="U138" s="398"/>
      <c r="V138" s="398"/>
      <c r="W138" s="412">
        <v>248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390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v>16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91" t="s">
        <v>391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v>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400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t="s">
        <v>401</v>
      </c>
      <c r="H206" s="89"/>
      <c r="I206" s="89"/>
      <c r="J206" s="89"/>
      <c r="K206" s="90"/>
      <c r="L206" s="91" t="s">
        <v>424</v>
      </c>
      <c r="M206" s="92"/>
      <c r="N206" s="92"/>
      <c r="O206" s="92"/>
      <c r="P206" s="92"/>
      <c r="Q206" s="92"/>
      <c r="R206" s="92"/>
      <c r="S206" s="92"/>
      <c r="T206" s="92"/>
      <c r="U206" s="92"/>
      <c r="V206" s="92"/>
      <c r="W206" s="92"/>
      <c r="X206" s="93"/>
      <c r="Y206" s="94">
        <v>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30"/>
      <c r="C207" s="530"/>
      <c r="D207" s="530"/>
      <c r="E207" s="530"/>
      <c r="F207" s="531"/>
      <c r="G207" s="65" t="s">
        <v>402</v>
      </c>
      <c r="H207" s="66"/>
      <c r="I207" s="66"/>
      <c r="J207" s="66"/>
      <c r="K207" s="67"/>
      <c r="L207" s="68" t="s">
        <v>425</v>
      </c>
      <c r="M207" s="69"/>
      <c r="N207" s="69"/>
      <c r="O207" s="69"/>
      <c r="P207" s="69"/>
      <c r="Q207" s="69"/>
      <c r="R207" s="69"/>
      <c r="S207" s="69"/>
      <c r="T207" s="69"/>
      <c r="U207" s="69"/>
      <c r="V207" s="69"/>
      <c r="W207" s="69"/>
      <c r="X207" s="70"/>
      <c r="Y207" s="71">
        <v>1</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320</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 customHeight="1" x14ac:dyDescent="0.15">
      <c r="A236" s="103">
        <v>1</v>
      </c>
      <c r="B236" s="103">
        <v>1</v>
      </c>
      <c r="C236" s="108" t="s">
        <v>392</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v>2</v>
      </c>
      <c r="AR236" s="104"/>
      <c r="AS236" s="104"/>
      <c r="AT236" s="104"/>
      <c r="AU236" s="105">
        <v>92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393</v>
      </c>
      <c r="D269" s="104"/>
      <c r="E269" s="104"/>
      <c r="F269" s="104"/>
      <c r="G269" s="104"/>
      <c r="H269" s="104"/>
      <c r="I269" s="104"/>
      <c r="J269" s="104"/>
      <c r="K269" s="104"/>
      <c r="L269" s="104"/>
      <c r="M269" s="108" t="s">
        <v>395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v>
      </c>
      <c r="AL269" s="106"/>
      <c r="AM269" s="106"/>
      <c r="AN269" s="106"/>
      <c r="AO269" s="106"/>
      <c r="AP269" s="107"/>
      <c r="AQ269" s="108">
        <v>1</v>
      </c>
      <c r="AR269" s="104"/>
      <c r="AS269" s="104"/>
      <c r="AT269" s="104"/>
      <c r="AU269" s="105">
        <v>94</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30.75" customHeight="1" x14ac:dyDescent="0.15">
      <c r="A302" s="103">
        <v>1</v>
      </c>
      <c r="B302" s="103">
        <v>1</v>
      </c>
      <c r="C302" s="108" t="s">
        <v>426</v>
      </c>
      <c r="D302" s="104"/>
      <c r="E302" s="104"/>
      <c r="F302" s="104"/>
      <c r="G302" s="104"/>
      <c r="H302" s="104"/>
      <c r="I302" s="104"/>
      <c r="J302" s="104"/>
      <c r="K302" s="104"/>
      <c r="L302" s="104"/>
      <c r="M302" s="108" t="s">
        <v>396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v>1</v>
      </c>
      <c r="AR302" s="104"/>
      <c r="AS302" s="104"/>
      <c r="AT302" s="104"/>
      <c r="AU302" s="105">
        <v>88</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322</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374</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385</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385</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2015-06-19T05:25:52Z</cp:lastPrinted>
  <dcterms:created xsi:type="dcterms:W3CDTF">2012-03-13T00:50:25Z</dcterms:created>
  <dcterms:modified xsi:type="dcterms:W3CDTF">2015-06-19T05:25:58Z</dcterms:modified>
</cp:coreProperties>
</file>