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J83" i="3"/>
  <c r="AE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<sst xmlns="http://schemas.openxmlformats.org/spreadsheetml/2006/main" count="1319" uniqueCount="529">
  <si>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</si>
  <si>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</si>
  <si>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</si>
  <si>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</si>
  <si>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</si>
  <si>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</si>
  <si>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</si>
  <si>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</si>
  <si>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</si>
  <si>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</si>
  <si>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</si>
  <si>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</si>
  <si>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</si>
  <si>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</si>
  <si>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</si>
  <si>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</si>
  <si>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</si>
  <si>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</si>
  <si>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</si>
  <si>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</si>
  <si>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</si>
  <si>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</si>
  <si>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</si>
  <si>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</si>
  <si>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</si>
  <si>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</si>
  <si>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</si>
  <si>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</si>
  <si>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</si>
  <si>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</si>
  <si>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</si>
  <si>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</si>
  <si>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</si>
  <si>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</si>
  <si>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</si>
  <si>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</si>
  <si>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</si>
  <si>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</si>
  <si>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</si>
  <si>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</si>
  <si>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</si>
  <si>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</si>
  <si>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</si>
  <si>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</si>
  <si>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</si>
  <si>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</si>
  <si>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</si>
  <si>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</si>
  <si>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</si>
  <si>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</si>
  <si>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</si>
  <si>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</si>
  <si>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</si>
  <si>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</si>
  <si>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</si>
  <si>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</si>
  <si>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</si>
  <si>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</si>
  <si>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</si>
  <si>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</si>
  <si>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</si>
  <si>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</si>
  <si>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</si>
  <si>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</si>
  <si>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</si>
  <si>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</si>
  <si>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</si>
  <si>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</si>
  <si>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</si>
  <si>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</si>
  <si>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</si>
  <si>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</si>
  <si>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</si>
  <si>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</si>
  <si>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</si>
  <si>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</si>
  <si>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</si>
  <si>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</si>
  <si>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</si>
  <si>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</si>
  <si>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</si>
  <si>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</si>
  <si>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</si>
  <si>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</si>
  <si>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</si>
  <si>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</si>
  <si>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</si>
  <si>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</si>
  <si>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</si>
  <si>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</si>
  <si>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</si>
  <si>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</si>
  <si>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</si>
  <si>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</si>
  <si>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</si>
  <si>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</si>
  <si>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</si>
  <si>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</si>
  <si>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</si>
  <si>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</si>
  <si>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</si>
  <si>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</si>
  <si>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</si>
  <si>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</si>
  <si>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</si>
  <si>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</si>
  <si>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</si>
  <si>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</si>
  <si>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</si>
  <si>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</si>
  <si>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</si>
  <si>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</si>
  <si>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</si>
  <si>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</si>
  <si>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</si>
  <si>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</si>
  <si>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</si>
  <si>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</si>
  <si>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</si>
  <si>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</si>
  <si>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</si>
  <si>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</si>
  <si>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</si>
  <si>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</si>
  <si>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</si>
  <si>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</si>
  <si>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</si>
  <si>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</si>
  <si>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</si>
  <si>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</si>
  <si>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</si>
  <si>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</si>
  <si>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</si>
  <si>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</si>
  <si>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</si>
  <si>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</si>
  <si>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</si>
  <si>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</si>
  <si>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</si>
  <si>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</si>
  <si>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</si>
  <si>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</si>
  <si>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</si>
  <si>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</si>
  <si>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</si>
  <si>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</si>
  <si>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</si>
  <si>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</si>
  <si>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</si>
  <si>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</si>
  <si>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</si>
  <si>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</si>
  <si>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</si>
  <si>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</si>
  <si>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</si>
  <si>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</si>
  <si>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</si>
  <si>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</si>
  <si>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</si>
  <si>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</si>
  <si>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</si>
  <si>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</si>
  <si>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</si>
  <si>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</si>
  <si>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</si>
  <si>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</si>
  <si>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</si>
  <si>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</si>
  <si>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</si>
  <si>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</si>
  <si>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</si>
  <si>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</si>
  <si>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</si>
  <si>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</si>
  <si>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</si>
  <si>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</si>
  <si>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</si>
  <si>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</si>
  <si>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</si>
  <si>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</si>
  <si>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</si>
  <si>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</si>
  <si>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</si>
  <si>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</si>
  <si>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</si>
  <si>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</si>
  <si>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</si>
  <si>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</si>
  <si>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</si>
  <si>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</si>
  <si>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</si>
  <si>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</si>
  <si>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</si>
  <si>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</si>
  <si>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</si>
  <si>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</si>
  <si>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</si>
  <si>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</si>
  <si>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</si>
  <si>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</si>
  <si>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</si>
  <si>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</si>
  <si>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</si>
  <si>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</si>
  <si>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</si>
  <si>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</si>
  <si>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</si>
  <si>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</si>
  <si>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</si>
  <si>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</si>
  <si>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</si>
  <si>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</si>
  <si>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</si>
  <si>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</si>
  <si>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</si>
  <si>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</si>
  <si>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</si>
  <si>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</si>
  <si>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</si>
  <si>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</si>
  <si>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</si>
  <si>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</si>
  <si>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</si>
  <si>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</si>
  <si>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</si>
  <si>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</si>
  <si>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</si>
  <si>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</si>
  <si>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</si>
  <si>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</si>
  <si>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</si>
  <si>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</si>
  <si>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</si>
  <si>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</si>
  <si>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</si>
  <si>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</si>
  <si>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</si>
  <si>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</si>
  <si>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</si>
  <si>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</si>
  <si>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</si>
  <si>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</si>
  <si>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</si>
  <si>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</si>
  <si>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</si>
  <si>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</si>
  <si>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</si>
  <si>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</si>
  <si>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</si>
  <si>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</si>
  <si>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</si>
  <si>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</si>
  <si>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</si>
  <si>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</si>
  <si>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</si>
  <si>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</si>
  <si>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</si>
  <si>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</si>
  <si>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</si>
  <si>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</si>
  <si>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</si>
  <si>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</si>
  <si>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</si>
  <si>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</si>
  <si>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</si>
  <si>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</si>
  <si>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</si>
  <si>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</si>
  <si>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</si>
  <si>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</si>
  <si>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</si>
  <si>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</si>
  <si>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</si>
  <si>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</si>
  <si>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</si>
  <si>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</si>
  <si>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</si>
  <si>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</si>
  <si>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</si>
  <si>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</si>
  <si>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</si>
  <si>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</si>
  <si>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</si>
  <si>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</si>
  <si>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</si>
  <si>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</si>
  <si>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</si>
  <si>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</si>
  <si>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</si>
  <si>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</si>
  <si>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</si>
  <si>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</si>
  <si>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</si>
  <si>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</si>
  <si>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</si>
  <si>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</si>
  <si>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</si>
  <si>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</si>
  <si>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</si>
  <si>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</si>
  <si>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</si>
  <si>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</si>
  <si>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</si>
  <si>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</si>
  <si>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</si>
  <si>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</si>
  <si>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</si>
  <si>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</si>
  <si>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</si>
  <si>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</si>
  <si>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</si>
  <si>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</si>
  <si>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</si>
  <si>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</si>
  <si>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</si>
  <si>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</si>
  <si>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</si>
  <si>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</si>
  <si>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</si>
  <si>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</si>
  <si>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</si>
  <si>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</si>
  <si>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</si>
  <si>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</si>
  <si>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</si>
  <si>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</si>
  <si>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</si>
  <si>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</si>
  <si>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</si>
  <si>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</si>
  <si>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</si>
  <si>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</si>
  <si>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</si>
  <si>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</si>
  <si>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</si>
  <si>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</si>
  <si>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</si>
  <si>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</si>
  <si>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</si>
  <si>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</si>
  <si>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</si>
  <si>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</si>
  <si>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</si>
  <si>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</si>
  <si>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</si>
  <si>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</si>
  <si>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</si>
  <si>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</si>
  <si>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</si>
  <si>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</si>
  <si>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</si>
  <si>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</si>
  <si>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</si>
  <si>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</si>
  <si>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</si>
  <si>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</si>
  <si>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</si>
  <si>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</si>
  <si>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</si>
  <si>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</si>
  <si>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</si>
  <si>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</si>
  <si>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</si>
  <si>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</si>
  <si>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</si>
  <si>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</si>
  <si>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</si>
  <si>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</si>
  <si>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</si>
  <si>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</si>
  <si>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</si>
  <si>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</si>
  <si>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</si>
  <si>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</si>
  <si>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</si>
  <si>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</si>
  <si>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</si>
  <si>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</si>
  <si>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</si>
  <si>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</si>
  <si>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</si>
  <si>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</si>
  <si>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</si>
  <si>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</si>
  <si>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</si>
  <si>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</si>
  <si>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</si>
  <si>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</si>
  <si>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</si>
  <si>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</si>
  <si>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</si>
  <si>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</si>
  <si>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</si>
  <si>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</si>
  <si>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</si>
  <si>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</si>
  <si>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</si>
  <si>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</si>
  <si>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</si>
  <si>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</si>
  <si>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</si>
  <si>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</si>
  <si>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</si>
  <si>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</si>
  <si>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</si>
  <si>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</si>
  <si>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</si>
  <si>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</si>
  <si>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</si>
  <si>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</si>
  <si>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</si>
  <si>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</si>
  <si>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</si>
  <si>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</si>
  <si>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</si>
  <si>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</si>
  <si>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</si>
  <si>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</si>
  <si>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</si>
  <si>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</si>
  <si>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</si>
  <si>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</si>
  <si>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</si>
  <si>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</si>
  <si>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</si>
  <si>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</si>
  <si>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</si>
  <si>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</si>
  <si>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</si>
  <si>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</si>
  <si>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</si>
  <si>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</si>
  <si>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</si>
  <si>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</si>
  <si>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</si>
  <si>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</si>
  <si>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</si>
  <si>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</si>
  <si>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</si>
  <si>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</si>
  <si>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</si>
  <si>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</si>
  <si>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</si>
  <si>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</si>
  <si>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</si>
  <si>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</si>
  <si>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</si>
  <si>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</si>
  <si>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</si>
  <si>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</si>
  <si>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</si>
  <si>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</si>
  <si>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</si>
  <si>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</si>
  <si>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</si>
  <si>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</si>
  <si>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</si>
  <si>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</si>
  <si>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</si>
  <si>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</si>
  <si>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</si>
  <si>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</si>
  <si>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</si>
  <si>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</si>
  <si>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</si>
  <si>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</si>
  <si>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</si>
  <si>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</si>
  <si>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自然環境局</t>
    <phoneticPr fontId="5"/>
  </si>
  <si>
    <t>総務課動物愛護管理室</t>
    <phoneticPr fontId="5"/>
  </si>
  <si>
    <t>室長　田邉　仁</t>
    <phoneticPr fontId="5"/>
  </si>
  <si>
    <t>5.生物多様性の保全と自然との共生の推進
5-4　動物の愛護及び管理</t>
    <phoneticPr fontId="5"/>
  </si>
  <si>
    <t>動物の愛護及び管理に関する施策を総合的に推進するための基本的な指針（平成18年10月31日環境省告示第140号）</t>
    <phoneticPr fontId="5"/>
  </si>
  <si>
    <t>　「動物の愛護及び管理に関する法律」（昭和48年10月1日法律第105号）に基づく「基本指針」（平成18年10月31日環境省告示第140号）では、犬猫の引取り数の半減及び犬猫の殺処分数の減少を目標に掲げているが、一頭でも多くの犬及び猫を元の飼い主へ返還及び新しい飼い主へ譲渡する場を整備することによって、犬猫の収容日数が増えること、また譲渡希望者とのふれあいの機会を与えるなどにより譲渡が促進され、殺処分数の減少に寄与する。</t>
    <phoneticPr fontId="5"/>
  </si>
  <si>
    <t>都道府県・指定都市・中核市が所有者から引取り依頼等された犬猫を返還・譲渡に結びつけることを目的に、動物収容施設の新築・改築・改修及び譲渡のための専用スペースの設置（改修を含む）を行う費用を補助するもの。また、都道府県等が災害により被災した動物の収容・返還・譲渡を実施するための施設を設置するための費用を補助するもの。　補助率：１／２（１件当たりの事業費の下限は1000万円（国費500万円）ただし、災害時に都道府県等が緊急に行う事業はこの限りではない。）</t>
    <phoneticPr fontId="5"/>
  </si>
  <si>
    <t>○</t>
  </si>
  <si>
    <t>犬及び猫の殺処分率の減少</t>
    <phoneticPr fontId="5"/>
  </si>
  <si>
    <t>補助施設数</t>
    <phoneticPr fontId="5"/>
  </si>
  <si>
    <t>当年度合計補助実績額／当年度合計補助施設数
（百万円／施設）</t>
    <phoneticPr fontId="5"/>
  </si>
  <si>
    <t>％</t>
  </si>
  <si>
    <t>-</t>
  </si>
  <si>
    <t>-</t>
    <phoneticPr fontId="5"/>
  </si>
  <si>
    <t>-</t>
    <phoneticPr fontId="5"/>
  </si>
  <si>
    <t>施設</t>
    <rPh sb="0" eb="2">
      <t>シセツ</t>
    </rPh>
    <phoneticPr fontId="3"/>
  </si>
  <si>
    <t>百万円
/施設</t>
    <rPh sb="0" eb="2">
      <t>ヒャクマン</t>
    </rPh>
    <rPh sb="2" eb="3">
      <t>エン</t>
    </rPh>
    <rPh sb="5" eb="7">
      <t>シセツ</t>
    </rPh>
    <phoneticPr fontId="3"/>
  </si>
  <si>
    <t>環境保全施設整備費補助金</t>
    <rPh sb="0" eb="2">
      <t>カンキョウ</t>
    </rPh>
    <rPh sb="2" eb="4">
      <t>ホゼン</t>
    </rPh>
    <rPh sb="4" eb="6">
      <t>シセツ</t>
    </rPh>
    <rPh sb="6" eb="8">
      <t>セイビ</t>
    </rPh>
    <rPh sb="8" eb="9">
      <t>ヒ</t>
    </rPh>
    <rPh sb="9" eb="12">
      <t>ホジョキン</t>
    </rPh>
    <phoneticPr fontId="3"/>
  </si>
  <si>
    <t>‐</t>
  </si>
  <si>
    <t>A.栃木県</t>
    <phoneticPr fontId="5"/>
  </si>
  <si>
    <t>工事費</t>
    <rPh sb="0" eb="3">
      <t>コウジヒ</t>
    </rPh>
    <phoneticPr fontId="3"/>
  </si>
  <si>
    <t>建設工事、電気設備工事、機械設備工事</t>
    <rPh sb="0" eb="2">
      <t>ケンセツ</t>
    </rPh>
    <rPh sb="2" eb="4">
      <t>コウジ</t>
    </rPh>
    <rPh sb="5" eb="7">
      <t>デンキ</t>
    </rPh>
    <rPh sb="7" eb="9">
      <t>セツビ</t>
    </rPh>
    <rPh sb="9" eb="11">
      <t>コウジ</t>
    </rPh>
    <rPh sb="12" eb="14">
      <t>キカイ</t>
    </rPh>
    <rPh sb="14" eb="16">
      <t>セツビ</t>
    </rPh>
    <rPh sb="16" eb="18">
      <t>コウジ</t>
    </rPh>
    <phoneticPr fontId="3"/>
  </si>
  <si>
    <t>B.豊田市</t>
    <phoneticPr fontId="5"/>
  </si>
  <si>
    <t>C.鹿児島市</t>
    <phoneticPr fontId="5"/>
  </si>
  <si>
    <t>栃木県</t>
    <phoneticPr fontId="5"/>
  </si>
  <si>
    <t>豊田市</t>
    <phoneticPr fontId="5"/>
  </si>
  <si>
    <t>鹿児島市</t>
    <phoneticPr fontId="5"/>
  </si>
  <si>
    <t>動物愛護管理法において、都道府県等の収容施設、殺処分施設等に対し、費用の一部を補助できるとされている。</t>
    <rPh sb="0" eb="4">
      <t>ドウブツアイゴ</t>
    </rPh>
    <rPh sb="4" eb="7">
      <t>カンリホウ</t>
    </rPh>
    <rPh sb="12" eb="16">
      <t>トドウフケン</t>
    </rPh>
    <rPh sb="16" eb="17">
      <t>トウ</t>
    </rPh>
    <rPh sb="18" eb="20">
      <t>シュウヨウ</t>
    </rPh>
    <rPh sb="20" eb="22">
      <t>シセツ</t>
    </rPh>
    <rPh sb="23" eb="26">
      <t>サツショブン</t>
    </rPh>
    <rPh sb="26" eb="28">
      <t>シセツ</t>
    </rPh>
    <rPh sb="28" eb="29">
      <t>トウ</t>
    </rPh>
    <rPh sb="30" eb="31">
      <t>タイ</t>
    </rPh>
    <rPh sb="33" eb="35">
      <t>ヒヨウ</t>
    </rPh>
    <rPh sb="36" eb="38">
      <t>イチブ</t>
    </rPh>
    <rPh sb="39" eb="41">
      <t>ホジョ</t>
    </rPh>
    <phoneticPr fontId="5"/>
  </si>
  <si>
    <t>工期が遅れた事業以外は見込み通りである。</t>
    <rPh sb="0" eb="2">
      <t>コウキ</t>
    </rPh>
    <rPh sb="3" eb="4">
      <t>オク</t>
    </rPh>
    <rPh sb="6" eb="8">
      <t>ジギョウ</t>
    </rPh>
    <rPh sb="8" eb="10">
      <t>イガイ</t>
    </rPh>
    <rPh sb="11" eb="13">
      <t>ミコ</t>
    </rPh>
    <rPh sb="14" eb="15">
      <t>ドオ</t>
    </rPh>
    <phoneticPr fontId="5"/>
  </si>
  <si>
    <t>-</t>
    <phoneticPr fontId="5"/>
  </si>
  <si>
    <t>犬猫の殺処分は国民の関心が高い社会問題であり、殺処分数の減少が望まれている。</t>
    <rPh sb="0" eb="1">
      <t>イヌ</t>
    </rPh>
    <rPh sb="1" eb="2">
      <t>ネコ</t>
    </rPh>
    <rPh sb="3" eb="6">
      <t>サツショブン</t>
    </rPh>
    <rPh sb="7" eb="9">
      <t>コクミン</t>
    </rPh>
    <rPh sb="10" eb="12">
      <t>カンシン</t>
    </rPh>
    <rPh sb="13" eb="14">
      <t>タカ</t>
    </rPh>
    <rPh sb="15" eb="17">
      <t>シャカイ</t>
    </rPh>
    <rPh sb="17" eb="19">
      <t>モンダイ</t>
    </rPh>
    <rPh sb="23" eb="26">
      <t>サツショブン</t>
    </rPh>
    <rPh sb="26" eb="27">
      <t>スウ</t>
    </rPh>
    <rPh sb="28" eb="30">
      <t>ゲンショウ</t>
    </rPh>
    <rPh sb="31" eb="32">
      <t>ノゾ</t>
    </rPh>
    <phoneticPr fontId="5"/>
  </si>
  <si>
    <t>犬猫の殺処分数を減少させる為には、引き取りや譲渡を促進できる環境の整備が必要である。</t>
    <rPh sb="0" eb="2">
      <t>イヌネコ</t>
    </rPh>
    <rPh sb="3" eb="6">
      <t>サツショブン</t>
    </rPh>
    <rPh sb="6" eb="7">
      <t>スウ</t>
    </rPh>
    <rPh sb="8" eb="10">
      <t>ゲンショウ</t>
    </rPh>
    <rPh sb="13" eb="14">
      <t>タメ</t>
    </rPh>
    <rPh sb="17" eb="18">
      <t>ヒ</t>
    </rPh>
    <rPh sb="19" eb="20">
      <t>ト</t>
    </rPh>
    <rPh sb="22" eb="24">
      <t>ジョウト</t>
    </rPh>
    <rPh sb="25" eb="27">
      <t>ソクシン</t>
    </rPh>
    <rPh sb="30" eb="32">
      <t>カンキョウ</t>
    </rPh>
    <rPh sb="33" eb="35">
      <t>セイビ</t>
    </rPh>
    <rPh sb="36" eb="38">
      <t>ヒツヨウ</t>
    </rPh>
    <phoneticPr fontId="5"/>
  </si>
  <si>
    <t>動物収容・譲渡対策施設整備費補助</t>
    <rPh sb="11" eb="13">
      <t>セイビ</t>
    </rPh>
    <phoneticPr fontId="5"/>
  </si>
  <si>
    <t>動物収容施設の建築工事費</t>
    <rPh sb="0" eb="2">
      <t>ドウブツ</t>
    </rPh>
    <rPh sb="2" eb="4">
      <t>シュウヨウ</t>
    </rPh>
    <rPh sb="4" eb="6">
      <t>シセツ</t>
    </rPh>
    <rPh sb="7" eb="9">
      <t>ケンチク</t>
    </rPh>
    <rPh sb="9" eb="12">
      <t>コウジヒ</t>
    </rPh>
    <phoneticPr fontId="5"/>
  </si>
  <si>
    <t>動物収容施設の建築工事</t>
    <rPh sb="0" eb="2">
      <t>ドウブツ</t>
    </rPh>
    <rPh sb="2" eb="4">
      <t>シュウヨウ</t>
    </rPh>
    <rPh sb="4" eb="6">
      <t>シセツ</t>
    </rPh>
    <rPh sb="7" eb="9">
      <t>ケンチク</t>
    </rPh>
    <rPh sb="9" eb="11">
      <t>コウジ</t>
    </rPh>
    <phoneticPr fontId="5"/>
  </si>
  <si>
    <t>-</t>
    <phoneticPr fontId="5"/>
  </si>
  <si>
    <t>柏市</t>
    <rPh sb="0" eb="2">
      <t>カシワシ</t>
    </rPh>
    <phoneticPr fontId="5"/>
  </si>
  <si>
    <t>動物収容施設の建築工事</t>
    <phoneticPr fontId="5"/>
  </si>
  <si>
    <t>-</t>
    <phoneticPr fontId="5"/>
  </si>
  <si>
    <t>動物の愛護及び管理に関する法律  第35条</t>
    <phoneticPr fontId="5"/>
  </si>
  <si>
    <t>-</t>
    <phoneticPr fontId="5"/>
  </si>
  <si>
    <t>犬及び猫の殺処分率を毎年減少させる
（平成26年の成果実績については現在集計中）</t>
    <rPh sb="10" eb="12">
      <t>マイトシ</t>
    </rPh>
    <rPh sb="12" eb="14">
      <t>ゲンショウ</t>
    </rPh>
    <rPh sb="19" eb="21">
      <t>ヘイセイ</t>
    </rPh>
    <rPh sb="23" eb="24">
      <t>ネン</t>
    </rPh>
    <rPh sb="25" eb="27">
      <t>セイカ</t>
    </rPh>
    <rPh sb="27" eb="29">
      <t>ジッセキ</t>
    </rPh>
    <rPh sb="34" eb="36">
      <t>ゲンザイ</t>
    </rPh>
    <rPh sb="36" eb="39">
      <t>シュウケイチュウ</t>
    </rPh>
    <phoneticPr fontId="5"/>
  </si>
  <si>
    <t>D.柏市</t>
    <rPh sb="2" eb="4">
      <t>カシワシ</t>
    </rPh>
    <phoneticPr fontId="5"/>
  </si>
  <si>
    <t>-</t>
    <phoneticPr fontId="5"/>
  </si>
  <si>
    <t>殺処分率は減少傾向にあり、成果目標に見合った成果である。</t>
    <rPh sb="0" eb="3">
      <t>サツショブン</t>
    </rPh>
    <rPh sb="3" eb="4">
      <t>リツ</t>
    </rPh>
    <rPh sb="5" eb="7">
      <t>ゲンショウ</t>
    </rPh>
    <rPh sb="7" eb="9">
      <t>ケイコウ</t>
    </rPh>
    <rPh sb="13" eb="15">
      <t>セイカ</t>
    </rPh>
    <rPh sb="15" eb="17">
      <t>モクヒョウ</t>
    </rPh>
    <rPh sb="18" eb="20">
      <t>ミア</t>
    </rPh>
    <rPh sb="22" eb="24">
      <t>セイカ</t>
    </rPh>
    <phoneticPr fontId="5"/>
  </si>
  <si>
    <t>動物愛護管理法施行令に基づく額を負担することと規定されており、適切な負担率となっている。</t>
    <phoneticPr fontId="5"/>
  </si>
  <si>
    <t>動物愛護管理法施行令に基づく額を負担することと規定されており、適切な単位コストとなっている。</t>
    <rPh sb="34" eb="36">
      <t>タンイ</t>
    </rPh>
    <phoneticPr fontId="5"/>
  </si>
  <si>
    <t>成果目標を適切に達成しており、成果物については十分に活用されている。</t>
    <rPh sb="0" eb="2">
      <t>セイカ</t>
    </rPh>
    <rPh sb="2" eb="4">
      <t>モクヒョウ</t>
    </rPh>
    <rPh sb="5" eb="7">
      <t>テキセツ</t>
    </rPh>
    <rPh sb="8" eb="10">
      <t>タッセイ</t>
    </rPh>
    <rPh sb="15" eb="18">
      <t>セイカブツ</t>
    </rPh>
    <rPh sb="23" eb="25">
      <t>ジュウブン</t>
    </rPh>
    <rPh sb="26" eb="28">
      <t>カツヨウ</t>
    </rPh>
    <phoneticPr fontId="5"/>
  </si>
  <si>
    <t>場所の選定を適切に行い、基本指針に即した取組を推進していく。</t>
    <phoneticPr fontId="5"/>
  </si>
  <si>
    <t>自治体が国で定める基本指針（犬及び猫の引取り数の半減、殺処分数の減少）に即した取組を着実に推進するためには、犬及び猫の収容期間の延長、譲渡数の向上等を実施するために必要な動物収容施設の拡充・改善等を進める必要があるが、自治体の施設は老朽化が進んでいて十分な対応ができない状況であることから、平成21年度より継続事業として予算措置を行っている。補助金の支出にあたっては、施設の規模・必要性・収容能力等を精査し、適正な執行に努めている。</t>
    <rPh sb="99" eb="100">
      <t>スス</t>
    </rPh>
    <rPh sb="102" eb="104">
      <t>ヒツヨウ</t>
    </rPh>
    <rPh sb="109" eb="112">
      <t>ジチタイ</t>
    </rPh>
    <rPh sb="113" eb="115">
      <t>シセツ</t>
    </rPh>
    <rPh sb="116" eb="119">
      <t>ロウキュウカ</t>
    </rPh>
    <rPh sb="120" eb="121">
      <t>スス</t>
    </rPh>
    <rPh sb="125" eb="127">
      <t>ジュウブン</t>
    </rPh>
    <rPh sb="128" eb="130">
      <t>タイオウ</t>
    </rPh>
    <rPh sb="135" eb="137">
      <t>ジョウキョウ</t>
    </rPh>
    <rPh sb="171" eb="174">
      <t>ホジョキン</t>
    </rPh>
    <rPh sb="175" eb="177">
      <t>シシュツ</t>
    </rPh>
    <rPh sb="184" eb="186">
      <t>シセツ</t>
    </rPh>
    <rPh sb="187" eb="189">
      <t>キボ</t>
    </rPh>
    <rPh sb="190" eb="193">
      <t>ヒツヨウセイ</t>
    </rPh>
    <rPh sb="194" eb="196">
      <t>シュウヨウ</t>
    </rPh>
    <rPh sb="196" eb="198">
      <t>ノウリョク</t>
    </rPh>
    <rPh sb="198" eb="199">
      <t>トウ</t>
    </rPh>
    <rPh sb="200" eb="202">
      <t>セイサ</t>
    </rPh>
    <phoneticPr fontId="5"/>
  </si>
  <si>
    <t>8.0百万／1</t>
    <rPh sb="3" eb="5">
      <t>ヒャクマン</t>
    </rPh>
    <phoneticPr fontId="3"/>
  </si>
  <si>
    <t>76.0／3</t>
    <phoneticPr fontId="5"/>
  </si>
  <si>
    <t>59.0／4</t>
    <phoneticPr fontId="5"/>
  </si>
  <si>
    <t>-</t>
    <phoneticPr fontId="5"/>
  </si>
  <si>
    <t>-</t>
    <phoneticPr fontId="5"/>
  </si>
  <si>
    <t>-</t>
    <phoneticPr fontId="5"/>
  </si>
  <si>
    <t>知見を有する地方公共団体に補助することで、効果的かつ低コストに事業を実施している。</t>
    <rPh sb="0" eb="2">
      <t>チケン</t>
    </rPh>
    <rPh sb="3" eb="4">
      <t>ユウ</t>
    </rPh>
    <rPh sb="6" eb="8">
      <t>チホウ</t>
    </rPh>
    <rPh sb="8" eb="10">
      <t>コウキョウ</t>
    </rPh>
    <rPh sb="10" eb="12">
      <t>ダンタイ</t>
    </rPh>
    <rPh sb="13" eb="15">
      <t>ホジョ</t>
    </rPh>
    <rPh sb="21" eb="24">
      <t>コウカテキ</t>
    </rPh>
    <rPh sb="26" eb="27">
      <t>テイ</t>
    </rPh>
    <rPh sb="31" eb="33">
      <t>ジギョウ</t>
    </rPh>
    <rPh sb="34" eb="36">
      <t>ジッシ</t>
    </rPh>
    <phoneticPr fontId="5"/>
  </si>
  <si>
    <t>都道府県等に公募を行い、提出された申請書類を審査した上で交付しており、支出先の選定は適切である。</t>
    <rPh sb="0" eb="4">
      <t>トドウフケン</t>
    </rPh>
    <rPh sb="4" eb="5">
      <t>トウ</t>
    </rPh>
    <rPh sb="12" eb="14">
      <t>テイシュツ</t>
    </rPh>
    <rPh sb="17" eb="19">
      <t>シンセイ</t>
    </rPh>
    <rPh sb="19" eb="21">
      <t>ショルイ</t>
    </rPh>
    <rPh sb="22" eb="24">
      <t>シンサ</t>
    </rPh>
    <rPh sb="26" eb="27">
      <t>ウエ</t>
    </rPh>
    <rPh sb="28" eb="30">
      <t>コウフ</t>
    </rPh>
    <rPh sb="35" eb="37">
      <t>シシュツ</t>
    </rPh>
    <rPh sb="37" eb="38">
      <t>サキ</t>
    </rPh>
    <rPh sb="39" eb="41">
      <t>センテイ</t>
    </rPh>
    <rPh sb="42" eb="44">
      <t>テキセツ</t>
    </rPh>
    <phoneticPr fontId="5"/>
  </si>
  <si>
    <t>自治体の収容施設等工事に必要なものに限定されている。</t>
    <rPh sb="0" eb="3">
      <t>ジチタイ</t>
    </rPh>
    <rPh sb="2" eb="3">
      <t>カラダ</t>
    </rPh>
    <rPh sb="4" eb="6">
      <t>シュウヨウ</t>
    </rPh>
    <rPh sb="6" eb="8">
      <t>シセツ</t>
    </rPh>
    <rPh sb="8" eb="9">
      <t>トウ</t>
    </rPh>
    <rPh sb="9" eb="11">
      <t>コウジ</t>
    </rPh>
    <rPh sb="12" eb="14">
      <t>ヒツヨウ</t>
    </rPh>
    <rPh sb="18" eb="20">
      <t>ゲンテイ</t>
    </rPh>
    <phoneticPr fontId="5"/>
  </si>
  <si>
    <t>交付金額の査定に関しては、市場価格等に基づいて作成された工事設計書を使用しており、コスト削減に向けた工夫を行っている。</t>
    <rPh sb="0" eb="3">
      <t>コウフキン</t>
    </rPh>
    <rPh sb="3" eb="4">
      <t>ガク</t>
    </rPh>
    <rPh sb="5" eb="7">
      <t>サテイ</t>
    </rPh>
    <rPh sb="8" eb="9">
      <t>カン</t>
    </rPh>
    <rPh sb="13" eb="15">
      <t>シジョウ</t>
    </rPh>
    <rPh sb="15" eb="17">
      <t>カカク</t>
    </rPh>
    <rPh sb="17" eb="18">
      <t>トウ</t>
    </rPh>
    <rPh sb="19" eb="20">
      <t>モト</t>
    </rPh>
    <rPh sb="23" eb="25">
      <t>サクセイ</t>
    </rPh>
    <rPh sb="28" eb="30">
      <t>コウジ</t>
    </rPh>
    <rPh sb="30" eb="33">
      <t>セッケイショ</t>
    </rPh>
    <rPh sb="34" eb="36">
      <t>シヨウ</t>
    </rPh>
    <rPh sb="44" eb="46">
      <t>サクゲン</t>
    </rPh>
    <rPh sb="47" eb="48">
      <t>ム</t>
    </rPh>
    <rPh sb="50" eb="52">
      <t>クフウ</t>
    </rPh>
    <rPh sb="53" eb="54">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</si>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</sst>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xdr:colOff>
          <xdr:row>45</xdr:row>
          <xdr:rowOff>28575</xdr:rowOff>
        </xdr:from>
        <xdr:to>
          <xdr:col>47</xdr:col>
          <xdr:colOff>123825</xdr:colOff>
          <xdr:row>45</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11</xdr:col>
      <xdr:colOff>0</xdr:colOff>
      <xdr:row>140</xdr:row>
      <xdr:rowOff>0</xdr:rowOff>
    </xdr:from>
    <xdr:ext cx="1235301" cy="459100"/>
    <xdr:sp macro="" textlink="">
      <xdr:nvSpPr>
        <xdr:cNvPr id="39" name="テキスト ボックス 38"/>
        <xdr:cNvSpPr txBox="1"/>
      </xdr:nvSpPr>
      <xdr:spPr>
        <a:xfrm>
          <a:off x="2235200" y="30619700"/>
          <a:ext cx="1235301"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環境省</a:t>
          </a:r>
          <a:endParaRPr kumimoji="1" lang="en-US" altLang="ja-JP" sz="1100"/>
        </a:p>
        <a:p>
          <a:pPr algn="ctr"/>
          <a:r>
            <a:rPr kumimoji="1" lang="en-US" altLang="ja-JP" sz="1100"/>
            <a:t>59.2</a:t>
          </a:r>
          <a:r>
            <a:rPr kumimoji="1" lang="ja-JP" altLang="en-US" sz="1100"/>
            <a:t>百万円</a:t>
          </a:r>
        </a:p>
      </xdr:txBody>
    </xdr:sp>
    <xdr:clientData/>
  </xdr:oneCellAnchor>
  <xdr:twoCellAnchor>
    <xdr:from>
      <xdr:col>14</xdr:col>
      <xdr:colOff>2733</xdr:colOff>
      <xdr:row>141</xdr:row>
      <xdr:rowOff>103500</xdr:rowOff>
    </xdr:from>
    <xdr:to>
      <xdr:col>14</xdr:col>
      <xdr:colOff>10782</xdr:colOff>
      <xdr:row>150</xdr:row>
      <xdr:rowOff>323100</xdr:rowOff>
    </xdr:to>
    <xdr:cxnSp macro="">
      <xdr:nvCxnSpPr>
        <xdr:cNvPr id="40" name="直線コネクタ 39"/>
        <xdr:cNvCxnSpPr/>
      </xdr:nvCxnSpPr>
      <xdr:spPr>
        <a:xfrm>
          <a:off x="2847533" y="31269300"/>
          <a:ext cx="8049" cy="342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143390</xdr:colOff>
      <xdr:row>142</xdr:row>
      <xdr:rowOff>203653</xdr:rowOff>
    </xdr:from>
    <xdr:ext cx="1209675" cy="459100"/>
    <xdr:sp macro="" textlink="">
      <xdr:nvSpPr>
        <xdr:cNvPr id="41" name="テキスト ボックス 40"/>
        <xdr:cNvSpPr txBox="1"/>
      </xdr:nvSpPr>
      <xdr:spPr>
        <a:xfrm>
          <a:off x="3597790" y="31534553"/>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a:t>
          </a:r>
          <a:r>
            <a:rPr kumimoji="1" lang="ja-JP" altLang="en-US" sz="1100"/>
            <a:t>栃木県（</a:t>
          </a:r>
          <a:r>
            <a:rPr kumimoji="1" lang="en-US" altLang="ja-JP" sz="1100"/>
            <a:t>1</a:t>
          </a:r>
          <a:r>
            <a:rPr kumimoji="1" lang="ja-JP" altLang="en-US" sz="1100"/>
            <a:t>件）</a:t>
          </a:r>
          <a:endParaRPr kumimoji="1" lang="en-US" altLang="ja-JP" sz="1100"/>
        </a:p>
        <a:p>
          <a:pPr algn="ctr"/>
          <a:r>
            <a:rPr kumimoji="1" lang="en-US" altLang="ja-JP" sz="1100"/>
            <a:t>9.6</a:t>
          </a:r>
          <a:r>
            <a:rPr kumimoji="1" lang="ja-JP" altLang="en-US" sz="1100"/>
            <a:t>百万円</a:t>
          </a:r>
        </a:p>
      </xdr:txBody>
    </xdr:sp>
    <xdr:clientData/>
  </xdr:oneCellAnchor>
  <xdr:oneCellAnchor>
    <xdr:from>
      <xdr:col>17</xdr:col>
      <xdr:colOff>146170</xdr:colOff>
      <xdr:row>141</xdr:row>
      <xdr:rowOff>307521</xdr:rowOff>
    </xdr:from>
    <xdr:ext cx="569387" cy="259045"/>
    <xdr:sp macro="" textlink="">
      <xdr:nvSpPr>
        <xdr:cNvPr id="42" name="テキスト ボックス 41"/>
        <xdr:cNvSpPr txBox="1"/>
      </xdr:nvSpPr>
      <xdr:spPr>
        <a:xfrm>
          <a:off x="3600570" y="31282821"/>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a:t>
          </a:r>
          <a:r>
            <a:rPr kumimoji="1" lang="en-US" altLang="ja-JP" sz="1000"/>
            <a:t>】</a:t>
          </a:r>
        </a:p>
      </xdr:txBody>
    </xdr:sp>
    <xdr:clientData/>
  </xdr:oneCellAnchor>
  <xdr:oneCellAnchor>
    <xdr:from>
      <xdr:col>25</xdr:col>
      <xdr:colOff>164599</xdr:colOff>
      <xdr:row>142</xdr:row>
      <xdr:rowOff>274412</xdr:rowOff>
    </xdr:from>
    <xdr:ext cx="1787669" cy="259045"/>
    <xdr:sp macro="" textlink="">
      <xdr:nvSpPr>
        <xdr:cNvPr id="43" name="テキスト ボックス 42"/>
        <xdr:cNvSpPr txBox="1"/>
      </xdr:nvSpPr>
      <xdr:spPr>
        <a:xfrm>
          <a:off x="5244599" y="31795812"/>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24</xdr:col>
      <xdr:colOff>199633</xdr:colOff>
      <xdr:row>142</xdr:row>
      <xdr:rowOff>190046</xdr:rowOff>
    </xdr:from>
    <xdr:to>
      <xdr:col>35</xdr:col>
      <xdr:colOff>88433</xdr:colOff>
      <xdr:row>143</xdr:row>
      <xdr:rowOff>259443</xdr:rowOff>
    </xdr:to>
    <xdr:sp macro="" textlink="">
      <xdr:nvSpPr>
        <xdr:cNvPr id="44" name="大かっこ 43"/>
        <xdr:cNvSpPr/>
      </xdr:nvSpPr>
      <xdr:spPr>
        <a:xfrm>
          <a:off x="5076433" y="31711446"/>
          <a:ext cx="2124000" cy="424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25</xdr:col>
      <xdr:colOff>164599</xdr:colOff>
      <xdr:row>145</xdr:row>
      <xdr:rowOff>179162</xdr:rowOff>
    </xdr:from>
    <xdr:ext cx="1787669" cy="259045"/>
    <xdr:sp macro="" textlink="">
      <xdr:nvSpPr>
        <xdr:cNvPr id="45" name="テキスト ボックス 44"/>
        <xdr:cNvSpPr txBox="1"/>
      </xdr:nvSpPr>
      <xdr:spPr>
        <a:xfrm>
          <a:off x="5244599" y="32767362"/>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24</xdr:col>
      <xdr:colOff>199633</xdr:colOff>
      <xdr:row>145</xdr:row>
      <xdr:rowOff>94796</xdr:rowOff>
    </xdr:from>
    <xdr:to>
      <xdr:col>35</xdr:col>
      <xdr:colOff>88433</xdr:colOff>
      <xdr:row>146</xdr:row>
      <xdr:rowOff>164193</xdr:rowOff>
    </xdr:to>
    <xdr:sp macro="" textlink="">
      <xdr:nvSpPr>
        <xdr:cNvPr id="46" name="大かっこ 45"/>
        <xdr:cNvSpPr/>
      </xdr:nvSpPr>
      <xdr:spPr>
        <a:xfrm>
          <a:off x="5076433" y="32682996"/>
          <a:ext cx="2124000" cy="424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25</xdr:col>
      <xdr:colOff>164599</xdr:colOff>
      <xdr:row>148</xdr:row>
      <xdr:rowOff>83912</xdr:rowOff>
    </xdr:from>
    <xdr:ext cx="1787669" cy="259045"/>
    <xdr:sp macro="" textlink="">
      <xdr:nvSpPr>
        <xdr:cNvPr id="47" name="テキスト ボックス 46"/>
        <xdr:cNvSpPr txBox="1"/>
      </xdr:nvSpPr>
      <xdr:spPr>
        <a:xfrm>
          <a:off x="5244599" y="33738912"/>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24</xdr:col>
      <xdr:colOff>199633</xdr:colOff>
      <xdr:row>147</xdr:row>
      <xdr:rowOff>355146</xdr:rowOff>
    </xdr:from>
    <xdr:to>
      <xdr:col>35</xdr:col>
      <xdr:colOff>88433</xdr:colOff>
      <xdr:row>149</xdr:row>
      <xdr:rowOff>68943</xdr:rowOff>
    </xdr:to>
    <xdr:sp macro="" textlink="">
      <xdr:nvSpPr>
        <xdr:cNvPr id="48" name="大かっこ 47"/>
        <xdr:cNvSpPr/>
      </xdr:nvSpPr>
      <xdr:spPr>
        <a:xfrm>
          <a:off x="5076433" y="33654546"/>
          <a:ext cx="2124000" cy="424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143390</xdr:colOff>
      <xdr:row>145</xdr:row>
      <xdr:rowOff>108403</xdr:rowOff>
    </xdr:from>
    <xdr:ext cx="1209675" cy="459100"/>
    <xdr:sp macro="" textlink="">
      <xdr:nvSpPr>
        <xdr:cNvPr id="49" name="テキスト ボックス 48"/>
        <xdr:cNvSpPr txBox="1"/>
      </xdr:nvSpPr>
      <xdr:spPr>
        <a:xfrm>
          <a:off x="3597790" y="32506103"/>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B.</a:t>
          </a:r>
          <a:r>
            <a:rPr kumimoji="1" lang="ja-JP" altLang="en-US" sz="1100"/>
            <a:t>豊田市（</a:t>
          </a:r>
          <a:r>
            <a:rPr kumimoji="1" lang="en-US" altLang="ja-JP" sz="1100"/>
            <a:t>1</a:t>
          </a:r>
          <a:r>
            <a:rPr kumimoji="1" lang="ja-JP" altLang="en-US" sz="1100"/>
            <a:t>件）</a:t>
          </a:r>
          <a:endParaRPr kumimoji="1" lang="en-US" altLang="ja-JP" sz="1100"/>
        </a:p>
        <a:p>
          <a:pPr algn="ctr"/>
          <a:r>
            <a:rPr kumimoji="1" lang="en-US" altLang="ja-JP" sz="1100"/>
            <a:t>24.2</a:t>
          </a:r>
          <a:r>
            <a:rPr kumimoji="1" lang="ja-JP" altLang="en-US" sz="1100"/>
            <a:t>百万円</a:t>
          </a:r>
        </a:p>
      </xdr:txBody>
    </xdr:sp>
    <xdr:clientData/>
  </xdr:oneCellAnchor>
  <xdr:oneCellAnchor>
    <xdr:from>
      <xdr:col>17</xdr:col>
      <xdr:colOff>146170</xdr:colOff>
      <xdr:row>144</xdr:row>
      <xdr:rowOff>212271</xdr:rowOff>
    </xdr:from>
    <xdr:ext cx="569387" cy="259045"/>
    <xdr:sp macro="" textlink="">
      <xdr:nvSpPr>
        <xdr:cNvPr id="50" name="テキスト ボックス 49"/>
        <xdr:cNvSpPr txBox="1"/>
      </xdr:nvSpPr>
      <xdr:spPr>
        <a:xfrm>
          <a:off x="3600570" y="32254371"/>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a:t>
          </a:r>
          <a:r>
            <a:rPr kumimoji="1" lang="en-US" altLang="ja-JP" sz="1000"/>
            <a:t>】</a:t>
          </a:r>
        </a:p>
      </xdr:txBody>
    </xdr:sp>
    <xdr:clientData/>
  </xdr:oneCellAnchor>
  <xdr:oneCellAnchor>
    <xdr:from>
      <xdr:col>17</xdr:col>
      <xdr:colOff>143390</xdr:colOff>
      <xdr:row>148</xdr:row>
      <xdr:rowOff>22678</xdr:rowOff>
    </xdr:from>
    <xdr:ext cx="1209675" cy="459100"/>
    <xdr:sp macro="" textlink="">
      <xdr:nvSpPr>
        <xdr:cNvPr id="51" name="テキスト ボックス 50"/>
        <xdr:cNvSpPr txBox="1"/>
      </xdr:nvSpPr>
      <xdr:spPr>
        <a:xfrm>
          <a:off x="3597790" y="33487178"/>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C.</a:t>
          </a:r>
          <a:r>
            <a:rPr kumimoji="1" lang="ja-JP" altLang="en-US" sz="1100"/>
            <a:t>鹿児島市（</a:t>
          </a:r>
          <a:r>
            <a:rPr kumimoji="1" lang="en-US" altLang="ja-JP" sz="1100"/>
            <a:t>1</a:t>
          </a:r>
          <a:r>
            <a:rPr kumimoji="1" lang="ja-JP" altLang="en-US" sz="1100"/>
            <a:t>件）</a:t>
          </a:r>
          <a:endParaRPr kumimoji="1" lang="en-US" altLang="ja-JP" sz="1100"/>
        </a:p>
        <a:p>
          <a:pPr algn="ctr"/>
          <a:r>
            <a:rPr kumimoji="1" lang="en-US" altLang="ja-JP" sz="1100"/>
            <a:t>12.5</a:t>
          </a:r>
          <a:r>
            <a:rPr kumimoji="1" lang="ja-JP" altLang="en-US" sz="1100"/>
            <a:t>百万円</a:t>
          </a:r>
        </a:p>
      </xdr:txBody>
    </xdr:sp>
    <xdr:clientData/>
  </xdr:oneCellAnchor>
  <xdr:oneCellAnchor>
    <xdr:from>
      <xdr:col>17</xdr:col>
      <xdr:colOff>146170</xdr:colOff>
      <xdr:row>147</xdr:row>
      <xdr:rowOff>126546</xdr:rowOff>
    </xdr:from>
    <xdr:ext cx="569387" cy="259045"/>
    <xdr:sp macro="" textlink="">
      <xdr:nvSpPr>
        <xdr:cNvPr id="52" name="テキスト ボックス 51"/>
        <xdr:cNvSpPr txBox="1"/>
      </xdr:nvSpPr>
      <xdr:spPr>
        <a:xfrm>
          <a:off x="3600570" y="33235446"/>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a:t>
          </a:r>
          <a:r>
            <a:rPr kumimoji="1" lang="en-US" altLang="ja-JP" sz="1000"/>
            <a:t>】</a:t>
          </a:r>
        </a:p>
      </xdr:txBody>
    </xdr:sp>
    <xdr:clientData/>
  </xdr:oneCellAnchor>
  <xdr:twoCellAnchor>
    <xdr:from>
      <xdr:col>14</xdr:col>
      <xdr:colOff>10782</xdr:colOff>
      <xdr:row>143</xdr:row>
      <xdr:rowOff>79871</xdr:rowOff>
    </xdr:from>
    <xdr:to>
      <xdr:col>17</xdr:col>
      <xdr:colOff>133865</xdr:colOff>
      <xdr:row>143</xdr:row>
      <xdr:rowOff>82097</xdr:rowOff>
    </xdr:to>
    <xdr:cxnSp macro="">
      <xdr:nvCxnSpPr>
        <xdr:cNvPr id="53" name="直線コネクタ 52"/>
        <xdr:cNvCxnSpPr/>
      </xdr:nvCxnSpPr>
      <xdr:spPr>
        <a:xfrm flipV="1">
          <a:off x="2855582" y="31766371"/>
          <a:ext cx="732683" cy="22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1257</xdr:colOff>
      <xdr:row>145</xdr:row>
      <xdr:rowOff>342446</xdr:rowOff>
    </xdr:from>
    <xdr:to>
      <xdr:col>17</xdr:col>
      <xdr:colOff>124340</xdr:colOff>
      <xdr:row>145</xdr:row>
      <xdr:rowOff>344671</xdr:rowOff>
    </xdr:to>
    <xdr:cxnSp macro="">
      <xdr:nvCxnSpPr>
        <xdr:cNvPr id="54" name="直線コネクタ 53"/>
        <xdr:cNvCxnSpPr/>
      </xdr:nvCxnSpPr>
      <xdr:spPr>
        <a:xfrm flipV="1">
          <a:off x="2846057" y="32740146"/>
          <a:ext cx="732683"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1257</xdr:colOff>
      <xdr:row>148</xdr:row>
      <xdr:rowOff>199571</xdr:rowOff>
    </xdr:from>
    <xdr:to>
      <xdr:col>17</xdr:col>
      <xdr:colOff>124340</xdr:colOff>
      <xdr:row>148</xdr:row>
      <xdr:rowOff>201796</xdr:rowOff>
    </xdr:to>
    <xdr:cxnSp macro="">
      <xdr:nvCxnSpPr>
        <xdr:cNvPr id="55" name="直線コネクタ 54"/>
        <xdr:cNvCxnSpPr/>
      </xdr:nvCxnSpPr>
      <xdr:spPr>
        <a:xfrm flipV="1">
          <a:off x="2846057" y="33664071"/>
          <a:ext cx="732683"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154833</xdr:colOff>
      <xdr:row>150</xdr:row>
      <xdr:rowOff>150132</xdr:rowOff>
    </xdr:from>
    <xdr:ext cx="1209675" cy="459100"/>
    <xdr:sp macro="" textlink="">
      <xdr:nvSpPr>
        <xdr:cNvPr id="25" name="テキスト ボックス 24"/>
        <xdr:cNvSpPr txBox="1"/>
      </xdr:nvSpPr>
      <xdr:spPr>
        <a:xfrm>
          <a:off x="3609233" y="34516332"/>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D.</a:t>
          </a:r>
          <a:r>
            <a:rPr kumimoji="1" lang="ja-JP" altLang="en-US" sz="1100"/>
            <a:t>柏市（</a:t>
          </a:r>
          <a:r>
            <a:rPr kumimoji="1" lang="en-US" altLang="ja-JP" sz="1100"/>
            <a:t>1</a:t>
          </a:r>
          <a:r>
            <a:rPr kumimoji="1" lang="ja-JP" altLang="en-US" sz="1100"/>
            <a:t>件）</a:t>
          </a:r>
          <a:endParaRPr kumimoji="1" lang="en-US" altLang="ja-JP" sz="1100"/>
        </a:p>
        <a:p>
          <a:pPr algn="ctr"/>
          <a:r>
            <a:rPr kumimoji="1" lang="en-US" altLang="ja-JP" sz="1100"/>
            <a:t>12.9</a:t>
          </a:r>
          <a:r>
            <a:rPr kumimoji="1" lang="ja-JP" altLang="en-US" sz="1100"/>
            <a:t>百万円</a:t>
          </a:r>
        </a:p>
      </xdr:txBody>
    </xdr:sp>
    <xdr:clientData/>
  </xdr:oneCellAnchor>
  <xdr:oneCellAnchor>
    <xdr:from>
      <xdr:col>17</xdr:col>
      <xdr:colOff>157613</xdr:colOff>
      <xdr:row>149</xdr:row>
      <xdr:rowOff>254000</xdr:rowOff>
    </xdr:from>
    <xdr:ext cx="569387" cy="259045"/>
    <xdr:sp macro="" textlink="">
      <xdr:nvSpPr>
        <xdr:cNvPr id="26" name="テキスト ボックス 25"/>
        <xdr:cNvSpPr txBox="1"/>
      </xdr:nvSpPr>
      <xdr:spPr>
        <a:xfrm>
          <a:off x="3612013" y="34264600"/>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a:t>
          </a:r>
          <a:r>
            <a:rPr kumimoji="1" lang="en-US" altLang="ja-JP" sz="1000"/>
            <a:t>】</a:t>
          </a:r>
        </a:p>
      </xdr:txBody>
    </xdr:sp>
    <xdr:clientData/>
  </xdr:oneCellAnchor>
  <xdr:twoCellAnchor>
    <xdr:from>
      <xdr:col>14</xdr:col>
      <xdr:colOff>12700</xdr:colOff>
      <xdr:row>150</xdr:row>
      <xdr:rowOff>327025</xdr:rowOff>
    </xdr:from>
    <xdr:to>
      <xdr:col>17</xdr:col>
      <xdr:colOff>135783</xdr:colOff>
      <xdr:row>150</xdr:row>
      <xdr:rowOff>329250</xdr:rowOff>
    </xdr:to>
    <xdr:cxnSp macro="">
      <xdr:nvCxnSpPr>
        <xdr:cNvPr id="27" name="直線コネクタ 26"/>
        <xdr:cNvCxnSpPr/>
      </xdr:nvCxnSpPr>
      <xdr:spPr>
        <a:xfrm flipV="1">
          <a:off x="2857500" y="34693225"/>
          <a:ext cx="732683"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25</xdr:col>
      <xdr:colOff>164599</xdr:colOff>
      <xdr:row>150</xdr:row>
      <xdr:rowOff>274866</xdr:rowOff>
    </xdr:from>
    <xdr:ext cx="1787669" cy="259045"/>
    <xdr:sp macro="" textlink="">
      <xdr:nvSpPr>
        <xdr:cNvPr id="28" name="テキスト ボックス 27"/>
        <xdr:cNvSpPr txBox="1"/>
      </xdr:nvSpPr>
      <xdr:spPr>
        <a:xfrm>
          <a:off x="5244599" y="34641066"/>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24</xdr:col>
      <xdr:colOff>199633</xdr:colOff>
      <xdr:row>150</xdr:row>
      <xdr:rowOff>190500</xdr:rowOff>
    </xdr:from>
    <xdr:to>
      <xdr:col>35</xdr:col>
      <xdr:colOff>88433</xdr:colOff>
      <xdr:row>151</xdr:row>
      <xdr:rowOff>259897</xdr:rowOff>
    </xdr:to>
    <xdr:sp macro="" textlink="">
      <xdr:nvSpPr>
        <xdr:cNvPr id="29" name="大かっこ 28"/>
        <xdr:cNvSpPr/>
      </xdr:nvSpPr>
      <xdr:spPr>
        <a:xfrm>
          <a:off x="5076433" y="34556700"/>
          <a:ext cx="2124000" cy="424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06" zoomScale="75" zoomScaleNormal="75" zoomScalePageLayoutView="85" workbookViewId="0">
      <selection activeCell="R99" sqref="R99:W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462</v>
      </c>
      <c r="AR2" s="106"/>
      <c r="AS2" s="68" t="str">
        <f>IF(OR(AQ2="　", AQ2=""), "", "-")</f>
        <v/>
      </c>
      <c r="AT2" s="107">
        <v>238</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467</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500</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468</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210</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469</v>
      </c>
      <c r="AF5" s="512"/>
      <c r="AG5" s="512"/>
      <c r="AH5" s="512"/>
      <c r="AI5" s="512"/>
      <c r="AJ5" s="512"/>
      <c r="AK5" s="512"/>
      <c r="AL5" s="512"/>
      <c r="AM5" s="512"/>
      <c r="AN5" s="512"/>
      <c r="AO5" s="512"/>
      <c r="AP5" s="513"/>
      <c r="AQ5" s="514" t="s">
        <v>470</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471</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507</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472</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473</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77.25" customHeight="1" x14ac:dyDescent="0.15">
      <c r="A10" s="456" t="s">
        <v>36</v>
      </c>
      <c r="B10" s="457"/>
      <c r="C10" s="457"/>
      <c r="D10" s="457"/>
      <c r="E10" s="457"/>
      <c r="F10" s="457"/>
      <c r="G10" s="485" t="s">
        <v>474</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35</v>
      </c>
      <c r="Q13" s="72"/>
      <c r="R13" s="72"/>
      <c r="S13" s="72"/>
      <c r="T13" s="72"/>
      <c r="U13" s="72"/>
      <c r="V13" s="73"/>
      <c r="W13" s="71">
        <v>93</v>
      </c>
      <c r="X13" s="72"/>
      <c r="Y13" s="72"/>
      <c r="Z13" s="72"/>
      <c r="AA13" s="72"/>
      <c r="AB13" s="72"/>
      <c r="AC13" s="73"/>
      <c r="AD13" s="71">
        <v>95</v>
      </c>
      <c r="AE13" s="72"/>
      <c r="AF13" s="72"/>
      <c r="AG13" s="72"/>
      <c r="AH13" s="72"/>
      <c r="AI13" s="72"/>
      <c r="AJ13" s="73"/>
      <c r="AK13" s="71">
        <v>95</v>
      </c>
      <c r="AL13" s="72"/>
      <c r="AM13" s="72"/>
      <c r="AN13" s="72"/>
      <c r="AO13" s="72"/>
      <c r="AP13" s="72"/>
      <c r="AQ13" s="73"/>
      <c r="AR13" s="664" t="s">
        <v>528</v>
      </c>
      <c r="AS13" s="665"/>
      <c r="AT13" s="665"/>
      <c r="AU13" s="665"/>
      <c r="AV13" s="665"/>
      <c r="AW13" s="665"/>
      <c r="AX13" s="666"/>
    </row>
    <row r="14" spans="1:50" ht="21" customHeight="1" x14ac:dyDescent="0.15">
      <c r="A14" s="462"/>
      <c r="B14" s="463"/>
      <c r="C14" s="463"/>
      <c r="D14" s="463"/>
      <c r="E14" s="463"/>
      <c r="F14" s="464"/>
      <c r="G14" s="475"/>
      <c r="H14" s="476"/>
      <c r="I14" s="342" t="s">
        <v>9</v>
      </c>
      <c r="J14" s="470"/>
      <c r="K14" s="470"/>
      <c r="L14" s="470"/>
      <c r="M14" s="470"/>
      <c r="N14" s="470"/>
      <c r="O14" s="471"/>
      <c r="P14" s="71" t="s">
        <v>521</v>
      </c>
      <c r="Q14" s="72"/>
      <c r="R14" s="72"/>
      <c r="S14" s="72"/>
      <c r="T14" s="72"/>
      <c r="U14" s="72"/>
      <c r="V14" s="73"/>
      <c r="W14" s="71" t="s">
        <v>523</v>
      </c>
      <c r="X14" s="72"/>
      <c r="Y14" s="72"/>
      <c r="Z14" s="72"/>
      <c r="AA14" s="72"/>
      <c r="AB14" s="72"/>
      <c r="AC14" s="73"/>
      <c r="AD14" s="71" t="s">
        <v>523</v>
      </c>
      <c r="AE14" s="72"/>
      <c r="AF14" s="72"/>
      <c r="AG14" s="72"/>
      <c r="AH14" s="72"/>
      <c r="AI14" s="72"/>
      <c r="AJ14" s="73"/>
      <c r="AK14" s="71" t="s">
        <v>522</v>
      </c>
      <c r="AL14" s="72"/>
      <c r="AM14" s="72"/>
      <c r="AN14" s="72"/>
      <c r="AO14" s="72"/>
      <c r="AP14" s="72"/>
      <c r="AQ14" s="73"/>
      <c r="AR14" s="662"/>
      <c r="AS14" s="662"/>
      <c r="AT14" s="662"/>
      <c r="AU14" s="662"/>
      <c r="AV14" s="662"/>
      <c r="AW14" s="662"/>
      <c r="AX14" s="663"/>
    </row>
    <row r="15" spans="1:50" ht="21" customHeight="1" x14ac:dyDescent="0.15">
      <c r="A15" s="462"/>
      <c r="B15" s="463"/>
      <c r="C15" s="463"/>
      <c r="D15" s="463"/>
      <c r="E15" s="463"/>
      <c r="F15" s="464"/>
      <c r="G15" s="475"/>
      <c r="H15" s="476"/>
      <c r="I15" s="342" t="s">
        <v>62</v>
      </c>
      <c r="J15" s="343"/>
      <c r="K15" s="343"/>
      <c r="L15" s="343"/>
      <c r="M15" s="343"/>
      <c r="N15" s="343"/>
      <c r="O15" s="344"/>
      <c r="P15" s="71">
        <v>50</v>
      </c>
      <c r="Q15" s="72"/>
      <c r="R15" s="72"/>
      <c r="S15" s="72"/>
      <c r="T15" s="72"/>
      <c r="U15" s="72"/>
      <c r="V15" s="73"/>
      <c r="W15" s="71" t="s">
        <v>523</v>
      </c>
      <c r="X15" s="72"/>
      <c r="Y15" s="72"/>
      <c r="Z15" s="72"/>
      <c r="AA15" s="72"/>
      <c r="AB15" s="72"/>
      <c r="AC15" s="73"/>
      <c r="AD15" s="71">
        <v>13</v>
      </c>
      <c r="AE15" s="72"/>
      <c r="AF15" s="72"/>
      <c r="AG15" s="72"/>
      <c r="AH15" s="72"/>
      <c r="AI15" s="72"/>
      <c r="AJ15" s="73"/>
      <c r="AK15" s="71">
        <v>39</v>
      </c>
      <c r="AL15" s="72"/>
      <c r="AM15" s="72"/>
      <c r="AN15" s="72"/>
      <c r="AO15" s="72"/>
      <c r="AP15" s="72"/>
      <c r="AQ15" s="73"/>
      <c r="AR15" s="71" t="s">
        <v>528</v>
      </c>
      <c r="AS15" s="72"/>
      <c r="AT15" s="72"/>
      <c r="AU15" s="72"/>
      <c r="AV15" s="72"/>
      <c r="AW15" s="72"/>
      <c r="AX15" s="661"/>
    </row>
    <row r="16" spans="1:50" ht="21" customHeight="1" x14ac:dyDescent="0.15">
      <c r="A16" s="462"/>
      <c r="B16" s="463"/>
      <c r="C16" s="463"/>
      <c r="D16" s="463"/>
      <c r="E16" s="463"/>
      <c r="F16" s="464"/>
      <c r="G16" s="475"/>
      <c r="H16" s="476"/>
      <c r="I16" s="342" t="s">
        <v>63</v>
      </c>
      <c r="J16" s="343"/>
      <c r="K16" s="343"/>
      <c r="L16" s="343"/>
      <c r="M16" s="343"/>
      <c r="N16" s="343"/>
      <c r="O16" s="344"/>
      <c r="P16" s="71" t="s">
        <v>523</v>
      </c>
      <c r="Q16" s="72"/>
      <c r="R16" s="72"/>
      <c r="S16" s="72"/>
      <c r="T16" s="72"/>
      <c r="U16" s="72"/>
      <c r="V16" s="73"/>
      <c r="W16" s="71">
        <v>-13</v>
      </c>
      <c r="X16" s="72"/>
      <c r="Y16" s="72"/>
      <c r="Z16" s="72"/>
      <c r="AA16" s="72"/>
      <c r="AB16" s="72"/>
      <c r="AC16" s="73"/>
      <c r="AD16" s="71">
        <v>-39</v>
      </c>
      <c r="AE16" s="72"/>
      <c r="AF16" s="72"/>
      <c r="AG16" s="72"/>
      <c r="AH16" s="72"/>
      <c r="AI16" s="72"/>
      <c r="AJ16" s="73"/>
      <c r="AK16" s="71" t="s">
        <v>523</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523</v>
      </c>
      <c r="Q17" s="72"/>
      <c r="R17" s="72"/>
      <c r="S17" s="72"/>
      <c r="T17" s="72"/>
      <c r="U17" s="72"/>
      <c r="V17" s="73"/>
      <c r="W17" s="71" t="s">
        <v>522</v>
      </c>
      <c r="X17" s="72"/>
      <c r="Y17" s="72"/>
      <c r="Z17" s="72"/>
      <c r="AA17" s="72"/>
      <c r="AB17" s="72"/>
      <c r="AC17" s="73"/>
      <c r="AD17" s="71" t="s">
        <v>522</v>
      </c>
      <c r="AE17" s="72"/>
      <c r="AF17" s="72"/>
      <c r="AG17" s="72"/>
      <c r="AH17" s="72"/>
      <c r="AI17" s="72"/>
      <c r="AJ17" s="73"/>
      <c r="AK17" s="71" t="s">
        <v>522</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85</v>
      </c>
      <c r="Q18" s="316"/>
      <c r="R18" s="316"/>
      <c r="S18" s="316"/>
      <c r="T18" s="316"/>
      <c r="U18" s="316"/>
      <c r="V18" s="317"/>
      <c r="W18" s="315">
        <f>SUM(W13:AC17)</f>
        <v>80</v>
      </c>
      <c r="X18" s="316"/>
      <c r="Y18" s="316"/>
      <c r="Z18" s="316"/>
      <c r="AA18" s="316"/>
      <c r="AB18" s="316"/>
      <c r="AC18" s="317"/>
      <c r="AD18" s="315">
        <f t="shared" ref="AD18" si="0">SUM(AD13:AJ17)</f>
        <v>69</v>
      </c>
      <c r="AE18" s="316"/>
      <c r="AF18" s="316"/>
      <c r="AG18" s="316"/>
      <c r="AH18" s="316"/>
      <c r="AI18" s="316"/>
      <c r="AJ18" s="317"/>
      <c r="AK18" s="315">
        <f t="shared" ref="AK18" si="1">SUM(AK13:AQ17)</f>
        <v>134</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v>8</v>
      </c>
      <c r="Q19" s="72"/>
      <c r="R19" s="72"/>
      <c r="S19" s="72"/>
      <c r="T19" s="72"/>
      <c r="U19" s="72"/>
      <c r="V19" s="73"/>
      <c r="W19" s="71">
        <v>76</v>
      </c>
      <c r="X19" s="72"/>
      <c r="Y19" s="72"/>
      <c r="Z19" s="72"/>
      <c r="AA19" s="72"/>
      <c r="AB19" s="72"/>
      <c r="AC19" s="73"/>
      <c r="AD19" s="71">
        <v>59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f>IF(P18=0, "-", P19/P18)</f>
        <v>9.4117647058823528E-2</v>
      </c>
      <c r="Q20" s="320"/>
      <c r="R20" s="320"/>
      <c r="S20" s="320"/>
      <c r="T20" s="320"/>
      <c r="U20" s="320"/>
      <c r="V20" s="320"/>
      <c r="W20" s="320">
        <f>IF(W18=0, "-", W19/W18)</f>
        <v>0.95</v>
      </c>
      <c r="X20" s="320"/>
      <c r="Y20" s="320"/>
      <c r="Z20" s="320"/>
      <c r="AA20" s="320"/>
      <c r="AB20" s="320"/>
      <c r="AC20" s="320"/>
      <c r="AD20" s="320">
        <f>IF(AD18=0, "-", AD19/AD18)</f>
        <v>0.85507246376811596</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482</v>
      </c>
      <c r="AV22" s="110"/>
      <c r="AW22" s="108" t="s">
        <v>360</v>
      </c>
      <c r="AX22" s="109"/>
    </row>
    <row r="23" spans="1:50" ht="22.5" customHeight="1" x14ac:dyDescent="0.15">
      <c r="A23" s="216"/>
      <c r="B23" s="214"/>
      <c r="C23" s="214"/>
      <c r="D23" s="214"/>
      <c r="E23" s="214"/>
      <c r="F23" s="215"/>
      <c r="G23" s="321" t="s">
        <v>476</v>
      </c>
      <c r="H23" s="288"/>
      <c r="I23" s="288"/>
      <c r="J23" s="288"/>
      <c r="K23" s="288"/>
      <c r="L23" s="288"/>
      <c r="M23" s="288"/>
      <c r="N23" s="288"/>
      <c r="O23" s="289"/>
      <c r="P23" s="254" t="s">
        <v>509</v>
      </c>
      <c r="Q23" s="195"/>
      <c r="R23" s="195"/>
      <c r="S23" s="195"/>
      <c r="T23" s="195"/>
      <c r="U23" s="195"/>
      <c r="V23" s="195"/>
      <c r="W23" s="195"/>
      <c r="X23" s="196"/>
      <c r="Y23" s="293" t="s">
        <v>14</v>
      </c>
      <c r="Z23" s="294"/>
      <c r="AA23" s="295"/>
      <c r="AB23" s="657" t="s">
        <v>479</v>
      </c>
      <c r="AC23" s="296"/>
      <c r="AD23" s="296"/>
      <c r="AE23" s="93">
        <v>77</v>
      </c>
      <c r="AF23" s="94"/>
      <c r="AG23" s="94"/>
      <c r="AH23" s="94"/>
      <c r="AI23" s="95"/>
      <c r="AJ23" s="93">
        <v>73</v>
      </c>
      <c r="AK23" s="94"/>
      <c r="AL23" s="94"/>
      <c r="AM23" s="94"/>
      <c r="AN23" s="95"/>
      <c r="AO23" s="93" t="s">
        <v>508</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479</v>
      </c>
      <c r="AC24" s="286"/>
      <c r="AD24" s="286"/>
      <c r="AE24" s="93">
        <v>80</v>
      </c>
      <c r="AF24" s="94"/>
      <c r="AG24" s="94"/>
      <c r="AH24" s="94"/>
      <c r="AI24" s="95"/>
      <c r="AJ24" s="93">
        <v>79</v>
      </c>
      <c r="AK24" s="94"/>
      <c r="AL24" s="94"/>
      <c r="AM24" s="94"/>
      <c r="AN24" s="95"/>
      <c r="AO24" s="93">
        <v>78</v>
      </c>
      <c r="AP24" s="94"/>
      <c r="AQ24" s="94"/>
      <c r="AR24" s="94"/>
      <c r="AS24" s="95"/>
      <c r="AT24" s="93" t="s">
        <v>482</v>
      </c>
      <c r="AU24" s="94"/>
      <c r="AV24" s="94"/>
      <c r="AW24" s="94"/>
      <c r="AX24" s="96"/>
    </row>
    <row r="25" spans="1:50" ht="22.5" customHeight="1" x14ac:dyDescent="0.15">
      <c r="A25" s="667"/>
      <c r="B25" s="668"/>
      <c r="C25" s="668"/>
      <c r="D25" s="668"/>
      <c r="E25" s="668"/>
      <c r="F25" s="669"/>
      <c r="G25" s="322"/>
      <c r="H25" s="323"/>
      <c r="I25" s="323"/>
      <c r="J25" s="323"/>
      <c r="K25" s="323"/>
      <c r="L25" s="323"/>
      <c r="M25" s="323"/>
      <c r="N25" s="323"/>
      <c r="O25" s="324"/>
      <c r="P25" s="197"/>
      <c r="Q25" s="197"/>
      <c r="R25" s="197"/>
      <c r="S25" s="197"/>
      <c r="T25" s="197"/>
      <c r="U25" s="197"/>
      <c r="V25" s="197"/>
      <c r="W25" s="197"/>
      <c r="X25" s="198"/>
      <c r="Y25" s="120" t="s">
        <v>15</v>
      </c>
      <c r="Z25" s="121"/>
      <c r="AA25" s="171"/>
      <c r="AB25" s="679" t="s">
        <v>364</v>
      </c>
      <c r="AC25" s="264"/>
      <c r="AD25" s="264"/>
      <c r="AE25" s="93">
        <v>96</v>
      </c>
      <c r="AF25" s="94"/>
      <c r="AG25" s="94"/>
      <c r="AH25" s="94"/>
      <c r="AI25" s="95"/>
      <c r="AJ25" s="93">
        <v>92</v>
      </c>
      <c r="AK25" s="94"/>
      <c r="AL25" s="94"/>
      <c r="AM25" s="94"/>
      <c r="AN25" s="95"/>
      <c r="AO25" s="93" t="s">
        <v>481</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4" t="s">
        <v>320</v>
      </c>
      <c r="B47" s="682" t="s">
        <v>317</v>
      </c>
      <c r="C47" s="236"/>
      <c r="D47" s="236"/>
      <c r="E47" s="236"/>
      <c r="F47" s="237"/>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4"/>
      <c r="B48" s="682"/>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2"/>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3"/>
    </row>
    <row r="50" spans="1:50" ht="22.5" hidden="1" customHeight="1" x14ac:dyDescent="0.15">
      <c r="A50" s="234"/>
      <c r="B50" s="682"/>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5"/>
    </row>
    <row r="51" spans="1:50" ht="22.5" hidden="1" customHeight="1" x14ac:dyDescent="0.15">
      <c r="A51" s="234"/>
      <c r="B51" s="683"/>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7"/>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5"/>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6" t="s">
        <v>69</v>
      </c>
      <c r="AF67" s="118"/>
      <c r="AG67" s="118"/>
      <c r="AH67" s="118"/>
      <c r="AI67" s="118"/>
      <c r="AJ67" s="656" t="s">
        <v>70</v>
      </c>
      <c r="AK67" s="118"/>
      <c r="AL67" s="118"/>
      <c r="AM67" s="118"/>
      <c r="AN67" s="118"/>
      <c r="AO67" s="656"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477</v>
      </c>
      <c r="H68" s="195"/>
      <c r="I68" s="195"/>
      <c r="J68" s="195"/>
      <c r="K68" s="195"/>
      <c r="L68" s="195"/>
      <c r="M68" s="195"/>
      <c r="N68" s="195"/>
      <c r="O68" s="195"/>
      <c r="P68" s="195"/>
      <c r="Q68" s="195"/>
      <c r="R68" s="195"/>
      <c r="S68" s="195"/>
      <c r="T68" s="195"/>
      <c r="U68" s="195"/>
      <c r="V68" s="195"/>
      <c r="W68" s="195"/>
      <c r="X68" s="196"/>
      <c r="Y68" s="332" t="s">
        <v>66</v>
      </c>
      <c r="Z68" s="333"/>
      <c r="AA68" s="334"/>
      <c r="AB68" s="202" t="s">
        <v>483</v>
      </c>
      <c r="AC68" s="203"/>
      <c r="AD68" s="204"/>
      <c r="AE68" s="93">
        <v>1</v>
      </c>
      <c r="AF68" s="94"/>
      <c r="AG68" s="94"/>
      <c r="AH68" s="94"/>
      <c r="AI68" s="95"/>
      <c r="AJ68" s="93">
        <v>3</v>
      </c>
      <c r="AK68" s="94"/>
      <c r="AL68" s="94"/>
      <c r="AM68" s="94"/>
      <c r="AN68" s="95"/>
      <c r="AO68" s="93">
        <v>4</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483</v>
      </c>
      <c r="AC69" s="211"/>
      <c r="AD69" s="212"/>
      <c r="AE69" s="93">
        <v>4</v>
      </c>
      <c r="AF69" s="94"/>
      <c r="AG69" s="94"/>
      <c r="AH69" s="94"/>
      <c r="AI69" s="95"/>
      <c r="AJ69" s="93">
        <v>3</v>
      </c>
      <c r="AK69" s="94"/>
      <c r="AL69" s="94"/>
      <c r="AM69" s="94"/>
      <c r="AN69" s="95"/>
      <c r="AO69" s="93">
        <v>4</v>
      </c>
      <c r="AP69" s="94"/>
      <c r="AQ69" s="94"/>
      <c r="AR69" s="94"/>
      <c r="AS69" s="95"/>
      <c r="AT69" s="93" t="s">
        <v>481</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478</v>
      </c>
      <c r="H83" s="144"/>
      <c r="I83" s="144"/>
      <c r="J83" s="144"/>
      <c r="K83" s="144"/>
      <c r="L83" s="144"/>
      <c r="M83" s="144"/>
      <c r="N83" s="144"/>
      <c r="O83" s="144"/>
      <c r="P83" s="144"/>
      <c r="Q83" s="144"/>
      <c r="R83" s="144"/>
      <c r="S83" s="144"/>
      <c r="T83" s="144"/>
      <c r="U83" s="144"/>
      <c r="V83" s="144"/>
      <c r="W83" s="144"/>
      <c r="X83" s="144"/>
      <c r="Y83" s="146" t="s">
        <v>17</v>
      </c>
      <c r="Z83" s="147"/>
      <c r="AA83" s="148"/>
      <c r="AB83" s="181" t="s">
        <v>483</v>
      </c>
      <c r="AC83" s="150"/>
      <c r="AD83" s="151"/>
      <c r="AE83" s="152">
        <f>8/1</f>
        <v>8</v>
      </c>
      <c r="AF83" s="153"/>
      <c r="AG83" s="153"/>
      <c r="AH83" s="153"/>
      <c r="AI83" s="153"/>
      <c r="AJ83" s="152">
        <f>76/3</f>
        <v>25.333333333333332</v>
      </c>
      <c r="AK83" s="153"/>
      <c r="AL83" s="153"/>
      <c r="AM83" s="153"/>
      <c r="AN83" s="153"/>
      <c r="AO83" s="152">
        <f>59/4</f>
        <v>14.75</v>
      </c>
      <c r="AP83" s="153"/>
      <c r="AQ83" s="153"/>
      <c r="AR83" s="153"/>
      <c r="AS83" s="153"/>
      <c r="AT83" s="93" t="s">
        <v>480</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484</v>
      </c>
      <c r="AC84" s="158"/>
      <c r="AD84" s="159"/>
      <c r="AE84" s="157" t="s">
        <v>518</v>
      </c>
      <c r="AF84" s="158"/>
      <c r="AG84" s="158"/>
      <c r="AH84" s="158"/>
      <c r="AI84" s="159"/>
      <c r="AJ84" s="157" t="s">
        <v>519</v>
      </c>
      <c r="AK84" s="158"/>
      <c r="AL84" s="158"/>
      <c r="AM84" s="158"/>
      <c r="AN84" s="159"/>
      <c r="AO84" s="157" t="s">
        <v>520</v>
      </c>
      <c r="AP84" s="158"/>
      <c r="AQ84" s="158"/>
      <c r="AR84" s="158"/>
      <c r="AS84" s="159"/>
      <c r="AT84" s="157" t="s">
        <v>480</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32.25" customHeight="1" x14ac:dyDescent="0.15">
      <c r="A98" s="377"/>
      <c r="B98" s="378"/>
      <c r="C98" s="412" t="s">
        <v>485</v>
      </c>
      <c r="D98" s="413"/>
      <c r="E98" s="413"/>
      <c r="F98" s="413"/>
      <c r="G98" s="413"/>
      <c r="H98" s="413"/>
      <c r="I98" s="413"/>
      <c r="J98" s="413"/>
      <c r="K98" s="414"/>
      <c r="L98" s="71">
        <v>95</v>
      </c>
      <c r="M98" s="72"/>
      <c r="N98" s="72"/>
      <c r="O98" s="72"/>
      <c r="P98" s="72"/>
      <c r="Q98" s="73"/>
      <c r="R98" s="71" t="s">
        <v>528</v>
      </c>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9"/>
      <c r="B104" s="380"/>
      <c r="C104" s="369" t="s">
        <v>22</v>
      </c>
      <c r="D104" s="370"/>
      <c r="E104" s="370"/>
      <c r="F104" s="370"/>
      <c r="G104" s="370"/>
      <c r="H104" s="370"/>
      <c r="I104" s="370"/>
      <c r="J104" s="370"/>
      <c r="K104" s="371"/>
      <c r="L104" s="372">
        <f>SUM(L98:Q103)</f>
        <v>95</v>
      </c>
      <c r="M104" s="373"/>
      <c r="N104" s="373"/>
      <c r="O104" s="373"/>
      <c r="P104" s="373"/>
      <c r="Q104" s="374"/>
      <c r="R104" s="372">
        <f>SUM(R98:W103)</f>
        <v>0</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36"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2" t="s">
        <v>475</v>
      </c>
      <c r="AE108" s="603"/>
      <c r="AF108" s="603"/>
      <c r="AG108" s="599" t="s">
        <v>498</v>
      </c>
      <c r="AH108" s="600"/>
      <c r="AI108" s="600"/>
      <c r="AJ108" s="600"/>
      <c r="AK108" s="600"/>
      <c r="AL108" s="600"/>
      <c r="AM108" s="600"/>
      <c r="AN108" s="600"/>
      <c r="AO108" s="600"/>
      <c r="AP108" s="600"/>
      <c r="AQ108" s="600"/>
      <c r="AR108" s="600"/>
      <c r="AS108" s="600"/>
      <c r="AT108" s="600"/>
      <c r="AU108" s="600"/>
      <c r="AV108" s="600"/>
      <c r="AW108" s="600"/>
      <c r="AX108" s="601"/>
    </row>
    <row r="109" spans="1:50" ht="34.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475</v>
      </c>
      <c r="AE109" s="441"/>
      <c r="AF109" s="441"/>
      <c r="AG109" s="303" t="s">
        <v>495</v>
      </c>
      <c r="AH109" s="304"/>
      <c r="AI109" s="304"/>
      <c r="AJ109" s="304"/>
      <c r="AK109" s="304"/>
      <c r="AL109" s="304"/>
      <c r="AM109" s="304"/>
      <c r="AN109" s="304"/>
      <c r="AO109" s="304"/>
      <c r="AP109" s="304"/>
      <c r="AQ109" s="304"/>
      <c r="AR109" s="304"/>
      <c r="AS109" s="304"/>
      <c r="AT109" s="304"/>
      <c r="AU109" s="304"/>
      <c r="AV109" s="304"/>
      <c r="AW109" s="304"/>
      <c r="AX109" s="305"/>
    </row>
    <row r="110" spans="1:50" ht="33.7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475</v>
      </c>
      <c r="AE110" s="584"/>
      <c r="AF110" s="584"/>
      <c r="AG110" s="529" t="s">
        <v>499</v>
      </c>
      <c r="AH110" s="197"/>
      <c r="AI110" s="197"/>
      <c r="AJ110" s="197"/>
      <c r="AK110" s="197"/>
      <c r="AL110" s="197"/>
      <c r="AM110" s="197"/>
      <c r="AN110" s="197"/>
      <c r="AO110" s="197"/>
      <c r="AP110" s="197"/>
      <c r="AQ110" s="197"/>
      <c r="AR110" s="197"/>
      <c r="AS110" s="197"/>
      <c r="AT110" s="197"/>
      <c r="AU110" s="197"/>
      <c r="AV110" s="197"/>
      <c r="AW110" s="197"/>
      <c r="AX110" s="530"/>
    </row>
    <row r="111" spans="1:50" ht="39.75" customHeight="1" x14ac:dyDescent="0.15">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475</v>
      </c>
      <c r="AE111" s="437"/>
      <c r="AF111" s="437"/>
      <c r="AG111" s="300" t="s">
        <v>525</v>
      </c>
      <c r="AH111" s="301"/>
      <c r="AI111" s="301"/>
      <c r="AJ111" s="301"/>
      <c r="AK111" s="301"/>
      <c r="AL111" s="301"/>
      <c r="AM111" s="301"/>
      <c r="AN111" s="301"/>
      <c r="AO111" s="301"/>
      <c r="AP111" s="301"/>
      <c r="AQ111" s="301"/>
      <c r="AR111" s="301"/>
      <c r="AS111" s="301"/>
      <c r="AT111" s="301"/>
      <c r="AU111" s="301"/>
      <c r="AV111" s="301"/>
      <c r="AW111" s="301"/>
      <c r="AX111" s="302"/>
    </row>
    <row r="112" spans="1:50" ht="39.75" customHeight="1" x14ac:dyDescent="0.15">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475</v>
      </c>
      <c r="AE112" s="441"/>
      <c r="AF112" s="441"/>
      <c r="AG112" s="303" t="s">
        <v>513</v>
      </c>
      <c r="AH112" s="304"/>
      <c r="AI112" s="304"/>
      <c r="AJ112" s="304"/>
      <c r="AK112" s="304"/>
      <c r="AL112" s="304"/>
      <c r="AM112" s="304"/>
      <c r="AN112" s="304"/>
      <c r="AO112" s="304"/>
      <c r="AP112" s="304"/>
      <c r="AQ112" s="304"/>
      <c r="AR112" s="304"/>
      <c r="AS112" s="304"/>
      <c r="AT112" s="304"/>
      <c r="AU112" s="304"/>
      <c r="AV112" s="304"/>
      <c r="AW112" s="304"/>
      <c r="AX112" s="305"/>
    </row>
    <row r="113" spans="1:64" ht="33" customHeight="1" x14ac:dyDescent="0.15">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475</v>
      </c>
      <c r="AE113" s="441"/>
      <c r="AF113" s="441"/>
      <c r="AG113" s="303" t="s">
        <v>514</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486</v>
      </c>
      <c r="AE114" s="441"/>
      <c r="AF114" s="441"/>
      <c r="AG114" s="303" t="s">
        <v>503</v>
      </c>
      <c r="AH114" s="304"/>
      <c r="AI114" s="304"/>
      <c r="AJ114" s="304"/>
      <c r="AK114" s="304"/>
      <c r="AL114" s="304"/>
      <c r="AM114" s="304"/>
      <c r="AN114" s="304"/>
      <c r="AO114" s="304"/>
      <c r="AP114" s="304"/>
      <c r="AQ114" s="304"/>
      <c r="AR114" s="304"/>
      <c r="AS114" s="304"/>
      <c r="AT114" s="304"/>
      <c r="AU114" s="304"/>
      <c r="AV114" s="304"/>
      <c r="AW114" s="304"/>
      <c r="AX114" s="305"/>
    </row>
    <row r="115" spans="1:64" ht="28.5" customHeight="1" x14ac:dyDescent="0.15">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475</v>
      </c>
      <c r="AE115" s="441"/>
      <c r="AF115" s="441"/>
      <c r="AG115" s="303" t="s">
        <v>526</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1" t="s">
        <v>486</v>
      </c>
      <c r="AE116" s="632"/>
      <c r="AF116" s="632"/>
      <c r="AG116" s="365" t="s">
        <v>497</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475</v>
      </c>
      <c r="AE117" s="584"/>
      <c r="AF117" s="593"/>
      <c r="AG117" s="597" t="s">
        <v>527</v>
      </c>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24.75" customHeight="1" x14ac:dyDescent="0.15">
      <c r="A118" s="548"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6" t="s">
        <v>475</v>
      </c>
      <c r="AE118" s="437"/>
      <c r="AF118" s="636"/>
      <c r="AG118" s="300" t="s">
        <v>512</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475</v>
      </c>
      <c r="AE119" s="605"/>
      <c r="AF119" s="605"/>
      <c r="AG119" s="303" t="s">
        <v>524</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475</v>
      </c>
      <c r="AE120" s="441"/>
      <c r="AF120" s="441"/>
      <c r="AG120" s="303" t="s">
        <v>496</v>
      </c>
      <c r="AH120" s="304"/>
      <c r="AI120" s="304"/>
      <c r="AJ120" s="304"/>
      <c r="AK120" s="304"/>
      <c r="AL120" s="304"/>
      <c r="AM120" s="304"/>
      <c r="AN120" s="304"/>
      <c r="AO120" s="304"/>
      <c r="AP120" s="304"/>
      <c r="AQ120" s="304"/>
      <c r="AR120" s="304"/>
      <c r="AS120" s="304"/>
      <c r="AT120" s="304"/>
      <c r="AU120" s="304"/>
      <c r="AV120" s="304"/>
      <c r="AW120" s="304"/>
      <c r="AX120" s="305"/>
    </row>
    <row r="121" spans="1:64" ht="36.75" customHeight="1" x14ac:dyDescent="0.15">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475</v>
      </c>
      <c r="AE121" s="441"/>
      <c r="AF121" s="441"/>
      <c r="AG121" s="529" t="s">
        <v>515</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1" t="s">
        <v>80</v>
      </c>
      <c r="B122" s="622"/>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486</v>
      </c>
      <c r="AE122" s="437"/>
      <c r="AF122" s="437"/>
      <c r="AG122" s="575" t="s">
        <v>482</v>
      </c>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7"/>
      <c r="AH123" s="276"/>
      <c r="AI123" s="276"/>
      <c r="AJ123" s="276"/>
      <c r="AK123" s="276"/>
      <c r="AL123" s="276"/>
      <c r="AM123" s="276"/>
      <c r="AN123" s="276"/>
      <c r="AO123" s="276"/>
      <c r="AP123" s="276"/>
      <c r="AQ123" s="276"/>
      <c r="AR123" s="276"/>
      <c r="AS123" s="276"/>
      <c r="AT123" s="276"/>
      <c r="AU123" s="276"/>
      <c r="AV123" s="276"/>
      <c r="AW123" s="276"/>
      <c r="AX123" s="578"/>
    </row>
    <row r="124" spans="1:64" ht="12" customHeight="1" x14ac:dyDescent="0.15">
      <c r="A124" s="623"/>
      <c r="B124" s="624"/>
      <c r="C124" s="637" t="s">
        <v>481</v>
      </c>
      <c r="D124" s="638"/>
      <c r="E124" s="638"/>
      <c r="F124" s="638"/>
      <c r="G124" s="638"/>
      <c r="H124" s="638"/>
      <c r="I124" s="638"/>
      <c r="J124" s="638"/>
      <c r="K124" s="638"/>
      <c r="L124" s="638"/>
      <c r="M124" s="638"/>
      <c r="N124" s="638"/>
      <c r="O124" s="639"/>
      <c r="P124" s="646" t="s">
        <v>482</v>
      </c>
      <c r="Q124" s="646"/>
      <c r="R124" s="646"/>
      <c r="S124" s="647"/>
      <c r="T124" s="629" t="s">
        <v>482</v>
      </c>
      <c r="U124" s="304"/>
      <c r="V124" s="304"/>
      <c r="W124" s="304"/>
      <c r="X124" s="304"/>
      <c r="Y124" s="304"/>
      <c r="Z124" s="304"/>
      <c r="AA124" s="304"/>
      <c r="AB124" s="304"/>
      <c r="AC124" s="304"/>
      <c r="AD124" s="304"/>
      <c r="AE124" s="304"/>
      <c r="AF124" s="630"/>
      <c r="AG124" s="577"/>
      <c r="AH124" s="276"/>
      <c r="AI124" s="276"/>
      <c r="AJ124" s="276"/>
      <c r="AK124" s="276"/>
      <c r="AL124" s="276"/>
      <c r="AM124" s="276"/>
      <c r="AN124" s="276"/>
      <c r="AO124" s="276"/>
      <c r="AP124" s="276"/>
      <c r="AQ124" s="276"/>
      <c r="AR124" s="276"/>
      <c r="AS124" s="276"/>
      <c r="AT124" s="276"/>
      <c r="AU124" s="276"/>
      <c r="AV124" s="276"/>
      <c r="AW124" s="276"/>
      <c r="AX124" s="578"/>
    </row>
    <row r="125" spans="1:64" ht="12" customHeight="1" x14ac:dyDescent="0.15">
      <c r="A125" s="625"/>
      <c r="B125" s="626"/>
      <c r="C125" s="640" t="s">
        <v>481</v>
      </c>
      <c r="D125" s="641"/>
      <c r="E125" s="641"/>
      <c r="F125" s="641"/>
      <c r="G125" s="641"/>
      <c r="H125" s="641"/>
      <c r="I125" s="641"/>
      <c r="J125" s="641"/>
      <c r="K125" s="641"/>
      <c r="L125" s="641"/>
      <c r="M125" s="641"/>
      <c r="N125" s="641"/>
      <c r="O125" s="642"/>
      <c r="P125" s="648" t="s">
        <v>481</v>
      </c>
      <c r="Q125" s="648"/>
      <c r="R125" s="648"/>
      <c r="S125" s="649"/>
      <c r="T125" s="433" t="s">
        <v>481</v>
      </c>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67.5" customHeight="1" x14ac:dyDescent="0.15">
      <c r="A126" s="548" t="s">
        <v>58</v>
      </c>
      <c r="B126" s="549"/>
      <c r="C126" s="391" t="s">
        <v>64</v>
      </c>
      <c r="D126" s="571"/>
      <c r="E126" s="571"/>
      <c r="F126" s="572"/>
      <c r="G126" s="542" t="s">
        <v>517</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36" customHeight="1" thickBot="1" x14ac:dyDescent="0.2">
      <c r="A127" s="550"/>
      <c r="B127" s="551"/>
      <c r="C127" s="360" t="s">
        <v>68</v>
      </c>
      <c r="D127" s="361"/>
      <c r="E127" s="361"/>
      <c r="F127" s="362"/>
      <c r="G127" s="363" t="s">
        <v>516</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14"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11.75" customHeight="1" thickBot="1" x14ac:dyDescent="0.2">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30"/>
      <c r="B133" s="431"/>
      <c r="C133" s="431"/>
      <c r="D133" s="431"/>
      <c r="E133" s="432"/>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v>185</v>
      </c>
      <c r="H137" s="418"/>
      <c r="I137" s="418"/>
      <c r="J137" s="418"/>
      <c r="K137" s="418"/>
      <c r="L137" s="418"/>
      <c r="M137" s="418"/>
      <c r="N137" s="418"/>
      <c r="O137" s="418"/>
      <c r="P137" s="419"/>
      <c r="Q137" s="404" t="s">
        <v>225</v>
      </c>
      <c r="R137" s="404"/>
      <c r="S137" s="404"/>
      <c r="T137" s="404"/>
      <c r="U137" s="404"/>
      <c r="V137" s="404"/>
      <c r="W137" s="417">
        <v>176</v>
      </c>
      <c r="X137" s="418"/>
      <c r="Y137" s="418"/>
      <c r="Z137" s="418"/>
      <c r="AA137" s="418"/>
      <c r="AB137" s="418"/>
      <c r="AC137" s="418"/>
      <c r="AD137" s="418"/>
      <c r="AE137" s="418"/>
      <c r="AF137" s="419"/>
      <c r="AG137" s="404" t="s">
        <v>226</v>
      </c>
      <c r="AH137" s="404"/>
      <c r="AI137" s="404"/>
      <c r="AJ137" s="404"/>
      <c r="AK137" s="404"/>
      <c r="AL137" s="404"/>
      <c r="AM137" s="400">
        <v>185</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241</v>
      </c>
      <c r="H138" s="421"/>
      <c r="I138" s="421"/>
      <c r="J138" s="421"/>
      <c r="K138" s="421"/>
      <c r="L138" s="421"/>
      <c r="M138" s="421"/>
      <c r="N138" s="421"/>
      <c r="O138" s="421"/>
      <c r="P138" s="422"/>
      <c r="Q138" s="406" t="s">
        <v>228</v>
      </c>
      <c r="R138" s="406"/>
      <c r="S138" s="406"/>
      <c r="T138" s="406"/>
      <c r="U138" s="406"/>
      <c r="V138" s="406"/>
      <c r="W138" s="420">
        <v>238</v>
      </c>
      <c r="X138" s="421"/>
      <c r="Y138" s="421"/>
      <c r="Z138" s="421"/>
      <c r="AA138" s="421"/>
      <c r="AB138" s="421"/>
      <c r="AC138" s="421"/>
      <c r="AD138" s="421"/>
      <c r="AE138" s="421"/>
      <c r="AF138" s="422"/>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4" t="s">
        <v>34</v>
      </c>
      <c r="B178" s="535"/>
      <c r="C178" s="535"/>
      <c r="D178" s="535"/>
      <c r="E178" s="535"/>
      <c r="F178" s="536"/>
      <c r="G178" s="387" t="s">
        <v>487</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461</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7"/>
      <c r="C180" s="537"/>
      <c r="D180" s="537"/>
      <c r="E180" s="537"/>
      <c r="F180" s="538"/>
      <c r="G180" s="97" t="s">
        <v>488</v>
      </c>
      <c r="H180" s="98"/>
      <c r="I180" s="98"/>
      <c r="J180" s="98"/>
      <c r="K180" s="99"/>
      <c r="L180" s="100" t="s">
        <v>489</v>
      </c>
      <c r="M180" s="101"/>
      <c r="N180" s="101"/>
      <c r="O180" s="101"/>
      <c r="P180" s="101"/>
      <c r="Q180" s="101"/>
      <c r="R180" s="101"/>
      <c r="S180" s="101"/>
      <c r="T180" s="101"/>
      <c r="U180" s="101"/>
      <c r="V180" s="101"/>
      <c r="W180" s="101"/>
      <c r="X180" s="102"/>
      <c r="Y180" s="103">
        <v>9.6170000000000009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7"/>
      <c r="C181" s="537"/>
      <c r="D181" s="537"/>
      <c r="E181" s="537"/>
      <c r="F181" s="53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9.6170000000000009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7"/>
      <c r="C191" s="537"/>
      <c r="D191" s="537"/>
      <c r="E191" s="537"/>
      <c r="F191" s="538"/>
      <c r="G191" s="387" t="s">
        <v>490</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7"/>
      <c r="C193" s="537"/>
      <c r="D193" s="537"/>
      <c r="E193" s="537"/>
      <c r="F193" s="538"/>
      <c r="G193" s="97" t="s">
        <v>488</v>
      </c>
      <c r="H193" s="98"/>
      <c r="I193" s="98"/>
      <c r="J193" s="98"/>
      <c r="K193" s="99"/>
      <c r="L193" s="100" t="s">
        <v>489</v>
      </c>
      <c r="M193" s="101"/>
      <c r="N193" s="101"/>
      <c r="O193" s="101"/>
      <c r="P193" s="101"/>
      <c r="Q193" s="101"/>
      <c r="R193" s="101"/>
      <c r="S193" s="101"/>
      <c r="T193" s="101"/>
      <c r="U193" s="101"/>
      <c r="V193" s="101"/>
      <c r="W193" s="101"/>
      <c r="X193" s="102"/>
      <c r="Y193" s="103">
        <v>24.167000000000002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24.167000000000002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7"/>
      <c r="C204" s="537"/>
      <c r="D204" s="537"/>
      <c r="E204" s="537"/>
      <c r="F204" s="538"/>
      <c r="G204" s="387" t="s">
        <v>491</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7"/>
      <c r="C206" s="537"/>
      <c r="D206" s="537"/>
      <c r="E206" s="537"/>
      <c r="F206" s="538"/>
      <c r="G206" s="97" t="s">
        <v>488</v>
      </c>
      <c r="H206" s="98"/>
      <c r="I206" s="98"/>
      <c r="J206" s="98"/>
      <c r="K206" s="99"/>
      <c r="L206" s="100" t="s">
        <v>489</v>
      </c>
      <c r="M206" s="101"/>
      <c r="N206" s="101"/>
      <c r="O206" s="101"/>
      <c r="P206" s="101"/>
      <c r="Q206" s="101"/>
      <c r="R206" s="101"/>
      <c r="S206" s="101"/>
      <c r="T206" s="101"/>
      <c r="U206" s="101"/>
      <c r="V206" s="101"/>
      <c r="W206" s="101"/>
      <c r="X206" s="102"/>
      <c r="Y206" s="103">
        <v>12.51</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12.51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7"/>
      <c r="C217" s="537"/>
      <c r="D217" s="537"/>
      <c r="E217" s="537"/>
      <c r="F217" s="538"/>
      <c r="G217" s="387" t="s">
        <v>510</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367</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7"/>
      <c r="C219" s="537"/>
      <c r="D219" s="537"/>
      <c r="E219" s="537"/>
      <c r="F219" s="538"/>
      <c r="G219" s="97" t="s">
        <v>488</v>
      </c>
      <c r="H219" s="98"/>
      <c r="I219" s="98"/>
      <c r="J219" s="98"/>
      <c r="K219" s="99"/>
      <c r="L219" s="100" t="s">
        <v>489</v>
      </c>
      <c r="M219" s="101"/>
      <c r="N219" s="101"/>
      <c r="O219" s="101"/>
      <c r="P219" s="101"/>
      <c r="Q219" s="101"/>
      <c r="R219" s="101"/>
      <c r="S219" s="101"/>
      <c r="T219" s="101"/>
      <c r="U219" s="101"/>
      <c r="V219" s="101"/>
      <c r="W219" s="101"/>
      <c r="X219" s="102"/>
      <c r="Y219" s="103">
        <v>12.9</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12.9</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492</v>
      </c>
      <c r="D236" s="113"/>
      <c r="E236" s="113"/>
      <c r="F236" s="113"/>
      <c r="G236" s="113"/>
      <c r="H236" s="113"/>
      <c r="I236" s="113"/>
      <c r="J236" s="113"/>
      <c r="K236" s="113"/>
      <c r="L236" s="113"/>
      <c r="M236" s="117" t="s">
        <v>501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9.6170000000000009</v>
      </c>
      <c r="AL236" s="115"/>
      <c r="AM236" s="115"/>
      <c r="AN236" s="115"/>
      <c r="AO236" s="115"/>
      <c r="AP236" s="116"/>
      <c r="AQ236" s="117" t="s">
        <v>511</v>
      </c>
      <c r="AR236" s="113"/>
      <c r="AS236" s="113"/>
      <c r="AT236" s="113"/>
      <c r="AU236" s="114" t="s">
        <v>481</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493</v>
      </c>
      <c r="D269" s="113"/>
      <c r="E269" s="113"/>
      <c r="F269" s="113"/>
      <c r="G269" s="113"/>
      <c r="H269" s="113"/>
      <c r="I269" s="113"/>
      <c r="J269" s="113"/>
      <c r="K269" s="113"/>
      <c r="L269" s="113"/>
      <c r="M269" s="117" t="s">
        <v>502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24.167000000000002</v>
      </c>
      <c r="AL269" s="115"/>
      <c r="AM269" s="115"/>
      <c r="AN269" s="115"/>
      <c r="AO269" s="115"/>
      <c r="AP269" s="116"/>
      <c r="AQ269" s="117" t="s">
        <v>511</v>
      </c>
      <c r="AR269" s="113"/>
      <c r="AS269" s="113"/>
      <c r="AT269" s="113"/>
      <c r="AU269" s="114" t="s">
        <v>481</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494</v>
      </c>
      <c r="D302" s="113"/>
      <c r="E302" s="113"/>
      <c r="F302" s="113"/>
      <c r="G302" s="113"/>
      <c r="H302" s="113"/>
      <c r="I302" s="113"/>
      <c r="J302" s="113"/>
      <c r="K302" s="113"/>
      <c r="L302" s="113"/>
      <c r="M302" s="117" t="s">
        <v>502</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12.51</v>
      </c>
      <c r="AL302" s="115"/>
      <c r="AM302" s="115"/>
      <c r="AN302" s="115"/>
      <c r="AO302" s="115"/>
      <c r="AP302" s="116"/>
      <c r="AQ302" s="117" t="s">
        <v>511</v>
      </c>
      <c r="AR302" s="113"/>
      <c r="AS302" s="113"/>
      <c r="AT302" s="113"/>
      <c r="AU302" s="114" t="s">
        <v>481</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504</v>
      </c>
      <c r="D335" s="113"/>
      <c r="E335" s="113"/>
      <c r="F335" s="113"/>
      <c r="G335" s="113"/>
      <c r="H335" s="113"/>
      <c r="I335" s="113"/>
      <c r="J335" s="113"/>
      <c r="K335" s="113"/>
      <c r="L335" s="113"/>
      <c r="M335" s="117" t="s">
        <v>505</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12.89</v>
      </c>
      <c r="AL335" s="115"/>
      <c r="AM335" s="115"/>
      <c r="AN335" s="115"/>
      <c r="AO335" s="115"/>
      <c r="AP335" s="116"/>
      <c r="AQ335" s="117" t="s">
        <v>511</v>
      </c>
      <c r="AR335" s="113"/>
      <c r="AS335" s="113"/>
      <c r="AT335" s="113"/>
      <c r="AU335" s="114" t="s">
        <v>506</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O25:AS25">
    <cfRule type="expression" dxfId="783" priority="45">
      <formula>IF(AND(AO25&gt;=0, RIGHT(TEXT(AO25,"0.#"),1)&lt;&gt;"."),TRUE,FALSE)</formula>
    </cfRule>
    <cfRule type="expression" dxfId="782" priority="46">
      <formula>IF(AND(AO25&gt;=0, RIGHT(TEXT(AO25,"0.#"),1)="."),TRUE,FALSE)</formula>
    </cfRule>
    <cfRule type="expression" dxfId="781" priority="47">
      <formula>IF(AND(AO25&lt;0, RIGHT(TEXT(AO25,"0.#"),1)&lt;&gt;"."),TRUE,FALSE)</formula>
    </cfRule>
    <cfRule type="expression" dxfId="780" priority="48">
      <formula>IF(AND(AO25&lt;0, RIGHT(TEXT(AO25,"0.#"),1)="."),TRUE,FALSE)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J25:AN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142875</xdr:colOff>
                    <xdr:row>45</xdr:row>
                    <xdr:rowOff>76200</xdr:rowOff>
                  </from>
                  <to>
                    <xdr:col>48</xdr:col>
                    <xdr:colOff>76200</xdr:colOff>
                    <xdr:row>66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230</xdr:row>
                    <xdr:rowOff>209550</xdr:rowOff>
                  </from>
                  <to>
                    <xdr:col>44</xdr:col>
                    <xdr:colOff>180975</xdr:colOff>
                    <xdr:row>231</xdr:row>
                    <xdr:rowOff>133350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498</xdr:row>
                    <xdr:rowOff>123825</xdr:rowOff>
                  </from>
                  <to>
                    <xdr:col>44</xdr:col>
                    <xdr:colOff>180975</xdr:colOff>
                    <xdr:row>500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7" sqref="K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463</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7"/>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322"/>
      <c r="H6" s="323"/>
      <c r="I6" s="323"/>
      <c r="J6" s="323"/>
      <c r="K6" s="323"/>
      <c r="L6" s="323"/>
      <c r="M6" s="323"/>
      <c r="N6" s="323"/>
      <c r="O6" s="324"/>
      <c r="P6" s="197"/>
      <c r="Q6" s="197"/>
      <c r="R6" s="197"/>
      <c r="S6" s="197"/>
      <c r="T6" s="197"/>
      <c r="U6" s="197"/>
      <c r="V6" s="197"/>
      <c r="W6" s="197"/>
      <c r="X6" s="198"/>
      <c r="Y6" s="120" t="s">
        <v>15</v>
      </c>
      <c r="Z6" s="121"/>
      <c r="AA6" s="171"/>
      <c r="AB6" s="679" t="s">
        <v>464</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7"/>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0" t="s">
        <v>15</v>
      </c>
      <c r="Z11" s="121"/>
      <c r="AA11" s="171"/>
      <c r="AB11" s="67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7"/>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7"/>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0" t="s">
        <v>15</v>
      </c>
      <c r="Z21" s="121"/>
      <c r="AA21" s="171"/>
      <c r="AB21" s="679" t="s">
        <v>465</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466</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7"/>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0" t="s">
        <v>15</v>
      </c>
      <c r="Z26" s="121"/>
      <c r="AA26" s="171"/>
      <c r="AB26" s="679" t="s">
        <v>465</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463</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7"/>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0" t="s">
        <v>15</v>
      </c>
      <c r="Z31" s="121"/>
      <c r="AA31" s="171"/>
      <c r="AB31" s="679" t="s">
        <v>464</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466</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7"/>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0" t="s">
        <v>15</v>
      </c>
      <c r="Z36" s="121"/>
      <c r="AA36" s="171"/>
      <c r="AB36" s="679" t="s">
        <v>465</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466</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7"/>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0" t="s">
        <v>15</v>
      </c>
      <c r="Z41" s="121"/>
      <c r="AA41" s="171"/>
      <c r="AB41" s="679" t="s">
        <v>465</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466</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7"/>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0" t="s">
        <v>15</v>
      </c>
      <c r="Z46" s="121"/>
      <c r="AA46" s="171"/>
      <c r="AB46" s="679" t="s">
        <v>465</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463</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7"/>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0" t="s">
        <v>15</v>
      </c>
      <c r="Z51" s="121"/>
      <c r="AA51" s="171"/>
      <c r="AB51" s="688" t="s">
        <v>464</v>
      </c>
      <c r="AC51" s="689"/>
      <c r="AD51" s="68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87" t="s">
        <v>370</v>
      </c>
      <c r="H2" s="388"/>
      <c r="I2" s="388"/>
      <c r="J2" s="388"/>
      <c r="K2" s="388"/>
      <c r="L2" s="388"/>
      <c r="M2" s="388"/>
      <c r="N2" s="388"/>
      <c r="O2" s="388"/>
      <c r="P2" s="388"/>
      <c r="Q2" s="388"/>
      <c r="R2" s="388"/>
      <c r="S2" s="388"/>
      <c r="T2" s="388"/>
      <c r="U2" s="388"/>
      <c r="V2" s="388"/>
      <c r="W2" s="388"/>
      <c r="X2" s="388"/>
      <c r="Y2" s="388"/>
      <c r="Z2" s="388"/>
      <c r="AA2" s="388"/>
      <c r="AB2" s="389"/>
      <c r="AC2" s="387" t="s">
        <v>460</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3"/>
      <c r="B3" s="694"/>
      <c r="C3" s="694"/>
      <c r="D3" s="694"/>
      <c r="E3" s="694"/>
      <c r="F3" s="695"/>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87" t="s">
        <v>371</v>
      </c>
      <c r="H15" s="388"/>
      <c r="I15" s="388"/>
      <c r="J15" s="388"/>
      <c r="K15" s="388"/>
      <c r="L15" s="388"/>
      <c r="M15" s="388"/>
      <c r="N15" s="388"/>
      <c r="O15" s="388"/>
      <c r="P15" s="388"/>
      <c r="Q15" s="388"/>
      <c r="R15" s="388"/>
      <c r="S15" s="388"/>
      <c r="T15" s="388"/>
      <c r="U15" s="388"/>
      <c r="V15" s="388"/>
      <c r="W15" s="388"/>
      <c r="X15" s="388"/>
      <c r="Y15" s="388"/>
      <c r="Z15" s="388"/>
      <c r="AA15" s="388"/>
      <c r="AB15" s="389"/>
      <c r="AC15" s="387" t="s">
        <v>372</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3"/>
      <c r="B16" s="694"/>
      <c r="C16" s="694"/>
      <c r="D16" s="694"/>
      <c r="E16" s="694"/>
      <c r="F16" s="695"/>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87" t="s">
        <v>373</v>
      </c>
      <c r="H28" s="388"/>
      <c r="I28" s="388"/>
      <c r="J28" s="388"/>
      <c r="K28" s="388"/>
      <c r="L28" s="388"/>
      <c r="M28" s="388"/>
      <c r="N28" s="388"/>
      <c r="O28" s="388"/>
      <c r="P28" s="388"/>
      <c r="Q28" s="388"/>
      <c r="R28" s="388"/>
      <c r="S28" s="388"/>
      <c r="T28" s="388"/>
      <c r="U28" s="388"/>
      <c r="V28" s="388"/>
      <c r="W28" s="388"/>
      <c r="X28" s="388"/>
      <c r="Y28" s="388"/>
      <c r="Z28" s="388"/>
      <c r="AA28" s="388"/>
      <c r="AB28" s="389"/>
      <c r="AC28" s="387" t="s">
        <v>374</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3"/>
      <c r="B29" s="694"/>
      <c r="C29" s="694"/>
      <c r="D29" s="694"/>
      <c r="E29" s="694"/>
      <c r="F29" s="695"/>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87" t="s">
        <v>375</v>
      </c>
      <c r="H41" s="388"/>
      <c r="I41" s="388"/>
      <c r="J41" s="388"/>
      <c r="K41" s="388"/>
      <c r="L41" s="388"/>
      <c r="M41" s="388"/>
      <c r="N41" s="388"/>
      <c r="O41" s="388"/>
      <c r="P41" s="388"/>
      <c r="Q41" s="388"/>
      <c r="R41" s="388"/>
      <c r="S41" s="388"/>
      <c r="T41" s="388"/>
      <c r="U41" s="388"/>
      <c r="V41" s="388"/>
      <c r="W41" s="388"/>
      <c r="X41" s="388"/>
      <c r="Y41" s="388"/>
      <c r="Z41" s="388"/>
      <c r="AA41" s="388"/>
      <c r="AB41" s="389"/>
      <c r="AC41" s="387" t="s">
        <v>376</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3"/>
      <c r="B42" s="694"/>
      <c r="C42" s="694"/>
      <c r="D42" s="694"/>
      <c r="E42" s="694"/>
      <c r="F42" s="695"/>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87" t="s">
        <v>377</v>
      </c>
      <c r="H55" s="388"/>
      <c r="I55" s="388"/>
      <c r="J55" s="388"/>
      <c r="K55" s="388"/>
      <c r="L55" s="388"/>
      <c r="M55" s="388"/>
      <c r="N55" s="388"/>
      <c r="O55" s="388"/>
      <c r="P55" s="388"/>
      <c r="Q55" s="388"/>
      <c r="R55" s="388"/>
      <c r="S55" s="388"/>
      <c r="T55" s="388"/>
      <c r="U55" s="388"/>
      <c r="V55" s="388"/>
      <c r="W55" s="388"/>
      <c r="X55" s="388"/>
      <c r="Y55" s="388"/>
      <c r="Z55" s="388"/>
      <c r="AA55" s="388"/>
      <c r="AB55" s="389"/>
      <c r="AC55" s="387" t="s">
        <v>378</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3"/>
      <c r="B56" s="694"/>
      <c r="C56" s="694"/>
      <c r="D56" s="694"/>
      <c r="E56" s="694"/>
      <c r="F56" s="695"/>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3"/>
      <c r="B68" s="694"/>
      <c r="C68" s="694"/>
      <c r="D68" s="694"/>
      <c r="E68" s="694"/>
      <c r="F68" s="695"/>
      <c r="G68" s="387" t="s">
        <v>379</v>
      </c>
      <c r="H68" s="388"/>
      <c r="I68" s="388"/>
      <c r="J68" s="388"/>
      <c r="K68" s="388"/>
      <c r="L68" s="388"/>
      <c r="M68" s="388"/>
      <c r="N68" s="388"/>
      <c r="O68" s="388"/>
      <c r="P68" s="388"/>
      <c r="Q68" s="388"/>
      <c r="R68" s="388"/>
      <c r="S68" s="388"/>
      <c r="T68" s="388"/>
      <c r="U68" s="388"/>
      <c r="V68" s="388"/>
      <c r="W68" s="388"/>
      <c r="X68" s="388"/>
      <c r="Y68" s="388"/>
      <c r="Z68" s="388"/>
      <c r="AA68" s="388"/>
      <c r="AB68" s="389"/>
      <c r="AC68" s="387" t="s">
        <v>380</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3"/>
      <c r="B69" s="694"/>
      <c r="C69" s="694"/>
      <c r="D69" s="694"/>
      <c r="E69" s="694"/>
      <c r="F69" s="695"/>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3"/>
      <c r="B81" s="694"/>
      <c r="C81" s="694"/>
      <c r="D81" s="694"/>
      <c r="E81" s="694"/>
      <c r="F81" s="695"/>
      <c r="G81" s="387" t="s">
        <v>381</v>
      </c>
      <c r="H81" s="388"/>
      <c r="I81" s="388"/>
      <c r="J81" s="388"/>
      <c r="K81" s="388"/>
      <c r="L81" s="388"/>
      <c r="M81" s="388"/>
      <c r="N81" s="388"/>
      <c r="O81" s="388"/>
      <c r="P81" s="388"/>
      <c r="Q81" s="388"/>
      <c r="R81" s="388"/>
      <c r="S81" s="388"/>
      <c r="T81" s="388"/>
      <c r="U81" s="388"/>
      <c r="V81" s="388"/>
      <c r="W81" s="388"/>
      <c r="X81" s="388"/>
      <c r="Y81" s="388"/>
      <c r="Z81" s="388"/>
      <c r="AA81" s="388"/>
      <c r="AB81" s="389"/>
      <c r="AC81" s="387" t="s">
        <v>382</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3"/>
      <c r="B82" s="694"/>
      <c r="C82" s="694"/>
      <c r="D82" s="694"/>
      <c r="E82" s="694"/>
      <c r="F82" s="695"/>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3"/>
      <c r="B94" s="694"/>
      <c r="C94" s="694"/>
      <c r="D94" s="694"/>
      <c r="E94" s="694"/>
      <c r="F94" s="695"/>
      <c r="G94" s="387" t="s">
        <v>383</v>
      </c>
      <c r="H94" s="388"/>
      <c r="I94" s="388"/>
      <c r="J94" s="388"/>
      <c r="K94" s="388"/>
      <c r="L94" s="388"/>
      <c r="M94" s="388"/>
      <c r="N94" s="388"/>
      <c r="O94" s="388"/>
      <c r="P94" s="388"/>
      <c r="Q94" s="388"/>
      <c r="R94" s="388"/>
      <c r="S94" s="388"/>
      <c r="T94" s="388"/>
      <c r="U94" s="388"/>
      <c r="V94" s="388"/>
      <c r="W94" s="388"/>
      <c r="X94" s="388"/>
      <c r="Y94" s="388"/>
      <c r="Z94" s="388"/>
      <c r="AA94" s="388"/>
      <c r="AB94" s="389"/>
      <c r="AC94" s="387" t="s">
        <v>384</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3"/>
      <c r="B95" s="694"/>
      <c r="C95" s="694"/>
      <c r="D95" s="694"/>
      <c r="E95" s="694"/>
      <c r="F95" s="695"/>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87" t="s">
        <v>385</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386</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3"/>
      <c r="B109" s="694"/>
      <c r="C109" s="694"/>
      <c r="D109" s="694"/>
      <c r="E109" s="694"/>
      <c r="F109" s="695"/>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3"/>
      <c r="B121" s="694"/>
      <c r="C121" s="694"/>
      <c r="D121" s="694"/>
      <c r="E121" s="694"/>
      <c r="F121" s="695"/>
      <c r="G121" s="387" t="s">
        <v>407</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387</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3"/>
      <c r="B122" s="694"/>
      <c r="C122" s="694"/>
      <c r="D122" s="694"/>
      <c r="E122" s="694"/>
      <c r="F122" s="695"/>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3"/>
      <c r="B134" s="694"/>
      <c r="C134" s="694"/>
      <c r="D134" s="694"/>
      <c r="E134" s="694"/>
      <c r="F134" s="695"/>
      <c r="G134" s="387" t="s">
        <v>388</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389</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3"/>
      <c r="B135" s="694"/>
      <c r="C135" s="694"/>
      <c r="D135" s="694"/>
      <c r="E135" s="694"/>
      <c r="F135" s="695"/>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3"/>
      <c r="B147" s="694"/>
      <c r="C147" s="694"/>
      <c r="D147" s="694"/>
      <c r="E147" s="694"/>
      <c r="F147" s="695"/>
      <c r="G147" s="387" t="s">
        <v>390</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391</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3"/>
      <c r="B148" s="694"/>
      <c r="C148" s="694"/>
      <c r="D148" s="694"/>
      <c r="E148" s="694"/>
      <c r="F148" s="695"/>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87" t="s">
        <v>392</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393</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3"/>
      <c r="B162" s="694"/>
      <c r="C162" s="694"/>
      <c r="D162" s="694"/>
      <c r="E162" s="694"/>
      <c r="F162" s="695"/>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3"/>
      <c r="B174" s="694"/>
      <c r="C174" s="694"/>
      <c r="D174" s="694"/>
      <c r="E174" s="694"/>
      <c r="F174" s="695"/>
      <c r="G174" s="387" t="s">
        <v>394</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395</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3"/>
      <c r="B175" s="694"/>
      <c r="C175" s="694"/>
      <c r="D175" s="694"/>
      <c r="E175" s="694"/>
      <c r="F175" s="695"/>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3"/>
      <c r="B187" s="694"/>
      <c r="C187" s="694"/>
      <c r="D187" s="694"/>
      <c r="E187" s="694"/>
      <c r="F187" s="695"/>
      <c r="G187" s="387" t="s">
        <v>396</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397</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3"/>
      <c r="B188" s="694"/>
      <c r="C188" s="694"/>
      <c r="D188" s="694"/>
      <c r="E188" s="694"/>
      <c r="F188" s="695"/>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3"/>
      <c r="B200" s="694"/>
      <c r="C200" s="694"/>
      <c r="D200" s="694"/>
      <c r="E200" s="694"/>
      <c r="F200" s="695"/>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398</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3"/>
      <c r="B201" s="694"/>
      <c r="C201" s="694"/>
      <c r="D201" s="694"/>
      <c r="E201" s="694"/>
      <c r="F201" s="695"/>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7" t="s">
        <v>399</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400</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3"/>
      <c r="B215" s="694"/>
      <c r="C215" s="694"/>
      <c r="D215" s="694"/>
      <c r="E215" s="694"/>
      <c r="F215" s="695"/>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3"/>
      <c r="B227" s="694"/>
      <c r="C227" s="694"/>
      <c r="D227" s="694"/>
      <c r="E227" s="694"/>
      <c r="F227" s="695"/>
      <c r="G227" s="387" t="s">
        <v>401</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402</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3"/>
      <c r="B228" s="694"/>
      <c r="C228" s="694"/>
      <c r="D228" s="694"/>
      <c r="E228" s="694"/>
      <c r="F228" s="695"/>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3"/>
      <c r="B240" s="694"/>
      <c r="C240" s="694"/>
      <c r="D240" s="694"/>
      <c r="E240" s="694"/>
      <c r="F240" s="695"/>
      <c r="G240" s="387" t="s">
        <v>403</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404</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3"/>
      <c r="B241" s="694"/>
      <c r="C241" s="694"/>
      <c r="D241" s="694"/>
      <c r="E241" s="694"/>
      <c r="F241" s="695"/>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3"/>
      <c r="B253" s="694"/>
      <c r="C253" s="694"/>
      <c r="D253" s="694"/>
      <c r="E253" s="694"/>
      <c r="F253" s="695"/>
      <c r="G253" s="387" t="s">
        <v>405</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406</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3"/>
      <c r="B254" s="694"/>
      <c r="C254" s="694"/>
      <c r="D254" s="694"/>
      <c r="E254" s="694"/>
      <c r="F254" s="695"/>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2015-06-16T02:46:05Z</cp:lastPrinted>
  <dcterms:created xsi:type="dcterms:W3CDTF">2012-03-13T00:50:25Z</dcterms:created>
  <dcterms:modified xsi:type="dcterms:W3CDTF">2015-06-16T02:46:09Z</dcterms:modified>
</cp:coreProperties>
</file>