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3575" windowHeight="91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<sst xmlns="http://schemas.openxmlformats.org/spreadsheetml/2006/main" count="861" uniqueCount="455">
  <si>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</si>
  <si>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</si>
  <si>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</si>
  <si>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</si>
  <si>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</si>
  <si>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</si>
  <si>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</si>
  <si>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</si>
  <si>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</si>
  <si>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</si>
  <si>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</si>
  <si>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</si>
  <si>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</si>
  <si>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</si>
  <si>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</si>
  <si>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</si>
  <si>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</si>
  <si>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</si>
  <si>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</si>
  <si>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</si>
  <si>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</si>
  <si>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</si>
  <si>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</si>
  <si>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</si>
  <si>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</si>
  <si>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</si>
  <si>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</si>
  <si>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</si>
  <si>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</si>
  <si>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</si>
  <si>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</si>
  <si>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</si>
  <si>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</si>
  <si>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</si>
  <si>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</si>
  <si>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</si>
  <si>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</si>
  <si>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</si>
  <si>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</si>
  <si>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</si>
  <si>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</si>
  <si>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</si>
  <si>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</si>
  <si>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</si>
  <si>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</si>
  <si>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</si>
  <si>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</si>
  <si>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</si>
  <si>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</si>
  <si>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</si>
  <si>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</si>
  <si>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</si>
  <si>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</si>
  <si>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</si>
  <si>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</si>
  <si>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</si>
  <si>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</si>
  <si>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</si>
  <si>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</si>
  <si>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</si>
  <si>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</si>
  <si>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</si>
  <si>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</si>
  <si>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</si>
  <si>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</si>
  <si>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</si>
  <si>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</si>
  <si>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</si>
  <si>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</si>
  <si>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</si>
  <si>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</si>
  <si>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</si>
  <si>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</si>
  <si>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</si>
  <si>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</si>
  <si>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</si>
  <si>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</si>
  <si>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</si>
  <si>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</si>
  <si>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</si>
  <si>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</si>
  <si>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</si>
  <si>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</si>
  <si>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</si>
  <si>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</si>
  <si>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</si>
  <si>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</si>
  <si>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</si>
  <si>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</si>
  <si>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</si>
  <si>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</si>
  <si>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</si>
  <si>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</si>
  <si>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</si>
  <si>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</si>
  <si>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</si>
  <si>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</si>
  <si>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</si>
  <si>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</si>
  <si>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</si>
  <si>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</si>
  <si>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</si>
  <si>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</si>
  <si>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</si>
  <si>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</si>
  <si>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</si>
  <si>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</si>
  <si>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</si>
  <si>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</si>
  <si>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</si>
  <si>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</si>
  <si>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</si>
  <si>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</si>
  <si>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</si>
  <si>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</si>
  <si>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</si>
  <si>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</si>
  <si>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</si>
  <si>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</si>
  <si>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</si>
  <si>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</si>
  <si>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</si>
  <si>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</si>
  <si>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</si>
  <si>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</si>
  <si>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</si>
  <si>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</si>
  <si>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</si>
  <si>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</si>
  <si>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</si>
  <si>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</si>
  <si>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</si>
  <si>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</si>
  <si>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</si>
  <si>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</si>
  <si>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</si>
  <si>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</si>
  <si>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</si>
  <si>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</si>
  <si>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</si>
  <si>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</si>
  <si>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</si>
  <si>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</si>
  <si>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</si>
  <si>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</si>
  <si>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</si>
  <si>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</si>
  <si>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</si>
  <si>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</si>
  <si>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</si>
  <si>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</si>
  <si>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</si>
  <si>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</si>
  <si>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</si>
  <si>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</si>
  <si>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</si>
  <si>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</si>
  <si>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</si>
  <si>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</si>
  <si>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</si>
  <si>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</si>
  <si>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</si>
  <si>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</si>
  <si>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</si>
  <si>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</si>
  <si>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</si>
  <si>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</si>
  <si>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</si>
  <si>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</si>
  <si>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</si>
  <si>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</si>
  <si>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</si>
  <si>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</si>
  <si>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</si>
  <si>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</si>
  <si>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</si>
  <si>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</si>
  <si>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</si>
  <si>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</si>
  <si>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</si>
  <si>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</si>
  <si>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</si>
  <si>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</si>
  <si>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</si>
  <si>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</si>
  <si>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</si>
  <si>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</si>
  <si>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</si>
  <si>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</si>
  <si>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</si>
  <si>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</si>
  <si>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</si>
  <si>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</si>
  <si>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</si>
  <si>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</si>
  <si>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</si>
  <si>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</si>
  <si>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</si>
  <si>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</si>
  <si>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</si>
  <si>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</si>
  <si>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</si>
  <si>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</si>
  <si>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</si>
  <si>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</si>
  <si>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</si>
  <si>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</si>
  <si>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</si>
  <si>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</si>
  <si>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</si>
  <si>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</si>
  <si>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</si>
  <si>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</si>
  <si>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</si>
  <si>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</si>
  <si>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</si>
  <si>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</si>
  <si>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</si>
  <si>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</si>
  <si>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</si>
  <si>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</si>
  <si>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</si>
  <si>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</si>
  <si>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</si>
  <si>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</si>
  <si>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</si>
  <si>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</si>
  <si>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</si>
  <si>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</si>
  <si>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</si>
  <si>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</si>
  <si>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</si>
  <si>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</si>
  <si>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</si>
  <si>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</si>
  <si>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</si>
  <si>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</si>
  <si>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</si>
  <si>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</si>
  <si>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</si>
  <si>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</si>
  <si>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</si>
  <si>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</si>
  <si>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</si>
  <si>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</si>
  <si>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</si>
  <si>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</si>
  <si>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</si>
  <si>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</si>
  <si>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</si>
  <si>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</si>
  <si>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</si>
  <si>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</si>
  <si>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</si>
  <si>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</si>
  <si>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</si>
  <si>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</si>
  <si>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</si>
  <si>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</si>
  <si>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</si>
  <si>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</si>
  <si>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</si>
  <si>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</si>
  <si>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</si>
  <si>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</si>
  <si>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</si>
  <si>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</si>
  <si>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</si>
  <si>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</si>
  <si>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</si>
  <si>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</si>
  <si>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</si>
  <si>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</si>
  <si>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</si>
  <si>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</si>
  <si>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</si>
  <si>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</si>
  <si>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</si>
  <si>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</si>
  <si>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</si>
  <si>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</si>
  <si>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</si>
  <si>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</si>
  <si>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</si>
  <si>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</si>
  <si>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</si>
  <si>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</si>
  <si>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</si>
  <si>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</si>
  <si>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</si>
  <si>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</si>
  <si>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</si>
  <si>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</si>
  <si>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</si>
  <si>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</si>
  <si>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</si>
  <si>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</si>
  <si>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</si>
  <si>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</si>
  <si>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</si>
  <si>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</si>
  <si>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</si>
  <si>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</si>
  <si>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</si>
  <si>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</si>
  <si>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</si>
  <si>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</si>
  <si>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</si>
  <si>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</si>
  <si>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</si>
  <si>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</si>
  <si>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</si>
  <si>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</si>
  <si>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</si>
  <si>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</si>
  <si>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</si>
  <si>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</si>
  <si>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</si>
  <si>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</si>
  <si>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</si>
  <si>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</si>
  <si>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</si>
  <si>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</si>
  <si>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</si>
  <si>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</si>
  <si>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</si>
  <si>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</si>
  <si>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</si>
  <si>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</si>
  <si>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</si>
  <si>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</si>
  <si>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</si>
  <si>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</si>
  <si>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</si>
  <si>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</si>
  <si>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</si>
  <si>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</si>
  <si>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</si>
  <si>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</si>
  <si>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</si>
  <si>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</si>
  <si>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</si>
  <si>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</si>
  <si>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</si>
  <si>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</si>
  <si>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</si>
  <si>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</si>
  <si>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</si>
  <si>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</si>
  <si>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</si>
  <si>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</si>
  <si>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</si>
  <si>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</si>
  <si>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</si>
  <si>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</si>
  <si>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</si>
  <si>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</si>
  <si>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</si>
  <si>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</si>
  <si>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</si>
  <si>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</si>
  <si>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</si>
  <si>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</si>
  <si>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</si>
  <si>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</si>
  <si>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</si>
  <si>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</si>
  <si>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</si>
  <si>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</si>
  <si>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</si>
  <si>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</si>
  <si>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</si>
  <si>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</si>
  <si>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</si>
  <si>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</si>
  <si>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</si>
  <si>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</si>
  <si>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</si>
  <si>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地熱・地中熱等の利用による低炭素社会推進事業</t>
    <phoneticPr fontId="5"/>
  </si>
  <si>
    <t>○</t>
  </si>
  <si>
    <t>地球環境局、水・大気環境局、
自然環境局</t>
    <phoneticPr fontId="5"/>
  </si>
  <si>
    <t>地球温暖化対策課
土壌環境課　地下水・地盤環境室
自然環境整備担当参事官室</t>
    <phoneticPr fontId="5"/>
  </si>
  <si>
    <t>1．　地球温暖化対策の推進
　1-2　国内における温室効果ガスの排出抑制</t>
    <phoneticPr fontId="5"/>
  </si>
  <si>
    <t>特別会計に関する法律第85条第3項第1号ホ
施行令第50条第7項第9号</t>
    <phoneticPr fontId="5"/>
  </si>
  <si>
    <t>-</t>
    <phoneticPr fontId="5"/>
  </si>
  <si>
    <t>我が国は、世界第３位の地熱資源国であるとともに、全国に約28,000の温泉があり、地熱エネルギーの有効利用は極めて重要である。また、外気温との温度差を利用した地中熱の利用の普及促進を一層図っていく必要がある。
地熱・地中熱等を利用した取組は、二酸化炭素の排出削減の観点から非常に有効であるものの、ポテンシャルを十分に有効活用している状況ではない。
地域特性を活かすとともに環境に配慮した地熱や地中熱等の利用を促進し、地域のニーズや特性に適した環境保全型低炭素社会を構築していく。</t>
    <phoneticPr fontId="5"/>
  </si>
  <si>
    <t>-</t>
    <phoneticPr fontId="5"/>
  </si>
  <si>
    <t>-</t>
    <phoneticPr fontId="5"/>
  </si>
  <si>
    <t>-</t>
    <phoneticPr fontId="5"/>
  </si>
  <si>
    <t>補助事業の執行件数</t>
    <phoneticPr fontId="5"/>
  </si>
  <si>
    <t>二酸化炭素排出抑制対策事業費等補助金</t>
    <phoneticPr fontId="5"/>
  </si>
  <si>
    <t>-</t>
    <phoneticPr fontId="5"/>
  </si>
  <si>
    <t>ｔ・CO2</t>
    <phoneticPr fontId="5"/>
  </si>
  <si>
    <t>円</t>
    <rPh sb="0" eb="1">
      <t>エン</t>
    </rPh>
    <phoneticPr fontId="5"/>
  </si>
  <si>
    <t>補助金</t>
    <rPh sb="0" eb="3">
      <t>ホジョキン</t>
    </rPh>
    <phoneticPr fontId="5"/>
  </si>
  <si>
    <t>北海道赤平市</t>
    <rPh sb="0" eb="3">
      <t>ホッカイドウ</t>
    </rPh>
    <rPh sb="3" eb="6">
      <t>アカビラシ</t>
    </rPh>
    <phoneticPr fontId="3"/>
  </si>
  <si>
    <t>富山県立山町</t>
    <rPh sb="0" eb="3">
      <t>トヤマケン</t>
    </rPh>
    <rPh sb="3" eb="6">
      <t>タテヤママチ</t>
    </rPh>
    <phoneticPr fontId="3"/>
  </si>
  <si>
    <t>秋田県八郎潟町</t>
    <rPh sb="0" eb="3">
      <t>アキタケン</t>
    </rPh>
    <rPh sb="3" eb="7">
      <t>ハチロウガタマチ</t>
    </rPh>
    <phoneticPr fontId="3"/>
  </si>
  <si>
    <t>新潟県阿賀町</t>
    <rPh sb="0" eb="3">
      <t>ニイガタケン</t>
    </rPh>
    <rPh sb="3" eb="6">
      <t>アガマチ</t>
    </rPh>
    <phoneticPr fontId="3"/>
  </si>
  <si>
    <t>北海道占冠村</t>
    <rPh sb="0" eb="3">
      <t>ホッカイドウ</t>
    </rPh>
    <rPh sb="3" eb="6">
      <t>シムカップムラ</t>
    </rPh>
    <phoneticPr fontId="3"/>
  </si>
  <si>
    <t>北海道留寿都村</t>
    <rPh sb="0" eb="3">
      <t>ホッカイドウ</t>
    </rPh>
    <rPh sb="3" eb="7">
      <t>ルスツムラ</t>
    </rPh>
    <phoneticPr fontId="3"/>
  </si>
  <si>
    <t>広島県三次市</t>
    <rPh sb="0" eb="3">
      <t>ヒロシマケン</t>
    </rPh>
    <rPh sb="3" eb="6">
      <t>ミヨシシ</t>
    </rPh>
    <phoneticPr fontId="3"/>
  </si>
  <si>
    <t>北海道東川町</t>
    <rPh sb="0" eb="3">
      <t>ホッカイドウ</t>
    </rPh>
    <rPh sb="3" eb="5">
      <t>ヒガシカワ</t>
    </rPh>
    <rPh sb="5" eb="6">
      <t>マチ</t>
    </rPh>
    <phoneticPr fontId="3"/>
  </si>
  <si>
    <t>北海道滝川地区広域消防事務組合</t>
    <rPh sb="0" eb="3">
      <t>ホッカイドウ</t>
    </rPh>
    <rPh sb="3" eb="5">
      <t>タキガワ</t>
    </rPh>
    <rPh sb="5" eb="7">
      <t>チク</t>
    </rPh>
    <rPh sb="7" eb="9">
      <t>コウイキ</t>
    </rPh>
    <rPh sb="9" eb="11">
      <t>ショウボウ</t>
    </rPh>
    <rPh sb="11" eb="13">
      <t>ジム</t>
    </rPh>
    <rPh sb="13" eb="15">
      <t>クミアイ</t>
    </rPh>
    <phoneticPr fontId="3"/>
  </si>
  <si>
    <t>北海道芽室町</t>
    <rPh sb="0" eb="3">
      <t>ホッカイドウ</t>
    </rPh>
    <rPh sb="3" eb="5">
      <t>メムロ</t>
    </rPh>
    <rPh sb="5" eb="6">
      <t>マチ</t>
    </rPh>
    <phoneticPr fontId="3"/>
  </si>
  <si>
    <t>地中熱利用ヒートポンプシステム導入に係る整備等</t>
    <rPh sb="0" eb="2">
      <t>チチュウ</t>
    </rPh>
    <rPh sb="2" eb="3">
      <t>ネツ</t>
    </rPh>
    <rPh sb="3" eb="5">
      <t>リヨウ</t>
    </rPh>
    <rPh sb="15" eb="17">
      <t>ドウニュウ</t>
    </rPh>
    <rPh sb="18" eb="19">
      <t>カカ</t>
    </rPh>
    <rPh sb="20" eb="22">
      <t>セイビ</t>
    </rPh>
    <rPh sb="22" eb="23">
      <t>トウ</t>
    </rPh>
    <phoneticPr fontId="3"/>
  </si>
  <si>
    <t>温泉水を熱源としたヒートポンプ設備設置に係る整備等</t>
    <rPh sb="0" eb="3">
      <t>オンセンスイ</t>
    </rPh>
    <rPh sb="4" eb="6">
      <t>ネツゲン</t>
    </rPh>
    <rPh sb="15" eb="17">
      <t>セツビ</t>
    </rPh>
    <rPh sb="17" eb="19">
      <t>セッチ</t>
    </rPh>
    <rPh sb="20" eb="21">
      <t>カカ</t>
    </rPh>
    <rPh sb="22" eb="24">
      <t>セイビ</t>
    </rPh>
    <rPh sb="24" eb="25">
      <t>トウ</t>
    </rPh>
    <phoneticPr fontId="3"/>
  </si>
  <si>
    <t>タピック沖縄株式会社</t>
    <rPh sb="4" eb="6">
      <t>オキナワ</t>
    </rPh>
    <rPh sb="6" eb="8">
      <t>カブシキ</t>
    </rPh>
    <rPh sb="8" eb="10">
      <t>カイシャ</t>
    </rPh>
    <phoneticPr fontId="3"/>
  </si>
  <si>
    <t>株式会社パシフィック</t>
    <rPh sb="0" eb="2">
      <t>カブシキ</t>
    </rPh>
    <rPh sb="2" eb="4">
      <t>カイシャ</t>
    </rPh>
    <phoneticPr fontId="3"/>
  </si>
  <si>
    <t>株式会社ミライコミュニケーションネットワーク</t>
    <rPh sb="0" eb="4">
      <t>カブシキガイシャ</t>
    </rPh>
    <phoneticPr fontId="3"/>
  </si>
  <si>
    <t>株式会社有我工業所</t>
    <rPh sb="0" eb="4">
      <t>カブシキガイシャ</t>
    </rPh>
    <rPh sb="4" eb="6">
      <t>アリガ</t>
    </rPh>
    <rPh sb="6" eb="9">
      <t>コウギョウショ</t>
    </rPh>
    <phoneticPr fontId="3"/>
  </si>
  <si>
    <t>株式会社アーキスト</t>
    <rPh sb="0" eb="4">
      <t>カブシキガイシャ</t>
    </rPh>
    <phoneticPr fontId="3"/>
  </si>
  <si>
    <t>蓼科グランドホテル</t>
    <rPh sb="0" eb="2">
      <t>タテシナ</t>
    </rPh>
    <phoneticPr fontId="3"/>
  </si>
  <si>
    <t>生活協同組合コープさっぽろ</t>
    <rPh sb="0" eb="2">
      <t>セイカツ</t>
    </rPh>
    <rPh sb="2" eb="4">
      <t>キョウドウ</t>
    </rPh>
    <rPh sb="4" eb="6">
      <t>クミアイ</t>
    </rPh>
    <phoneticPr fontId="3"/>
  </si>
  <si>
    <t>鳥居化成株式会社</t>
    <rPh sb="0" eb="2">
      <t>トリイ</t>
    </rPh>
    <rPh sb="2" eb="4">
      <t>カセイ</t>
    </rPh>
    <rPh sb="4" eb="8">
      <t>カブシキガイシャ</t>
    </rPh>
    <phoneticPr fontId="3"/>
  </si>
  <si>
    <t>株式会社アラタ工業</t>
    <rPh sb="0" eb="4">
      <t>カブシキガイシャ</t>
    </rPh>
    <rPh sb="7" eb="9">
      <t>コウギョウ</t>
    </rPh>
    <phoneticPr fontId="3"/>
  </si>
  <si>
    <t>サンポット株式会社</t>
    <rPh sb="5" eb="9">
      <t>カブシキガイシャ</t>
    </rPh>
    <phoneticPr fontId="3"/>
  </si>
  <si>
    <t>地中熱ヒートポンプシステム導入に係る整備等</t>
    <rPh sb="0" eb="2">
      <t>チチュウ</t>
    </rPh>
    <rPh sb="2" eb="3">
      <t>ネツ</t>
    </rPh>
    <rPh sb="13" eb="15">
      <t>ドウニュウ</t>
    </rPh>
    <rPh sb="16" eb="17">
      <t>カカ</t>
    </rPh>
    <rPh sb="18" eb="20">
      <t>セイビ</t>
    </rPh>
    <rPh sb="20" eb="21">
      <t>トウ</t>
    </rPh>
    <phoneticPr fontId="3"/>
  </si>
  <si>
    <t>A.地方公共団体</t>
    <rPh sb="2" eb="4">
      <t>チホウ</t>
    </rPh>
    <rPh sb="4" eb="6">
      <t>コウキョウ</t>
    </rPh>
    <rPh sb="6" eb="8">
      <t>ダンタイ</t>
    </rPh>
    <phoneticPr fontId="5"/>
  </si>
  <si>
    <t>B.民間団体等</t>
    <rPh sb="2" eb="4">
      <t>ミンカン</t>
    </rPh>
    <rPh sb="4" eb="6">
      <t>ダンタイ</t>
    </rPh>
    <rPh sb="6" eb="7">
      <t>トウ</t>
    </rPh>
    <phoneticPr fontId="5"/>
  </si>
  <si>
    <t>‐</t>
  </si>
  <si>
    <t>新26-008</t>
    <phoneticPr fontId="5"/>
  </si>
  <si>
    <t>百万円/ｔ・CO2</t>
    <rPh sb="0" eb="1">
      <t>ヒャク</t>
    </rPh>
    <rPh sb="1" eb="3">
      <t>マンエン</t>
    </rPh>
    <phoneticPr fontId="5"/>
  </si>
  <si>
    <t>東日本大震災以降、災害に強く、安定的な供給を確保できる地熱・地中熱エネルギーの推進を実施することは、国民や社会のニーズに合致するものである。</t>
    <rPh sb="0" eb="1">
      <t>ヒガシ</t>
    </rPh>
    <rPh sb="1" eb="3">
      <t>ニホン</t>
    </rPh>
    <rPh sb="3" eb="6">
      <t>ダイシンサイ</t>
    </rPh>
    <rPh sb="6" eb="8">
      <t>イコウ</t>
    </rPh>
    <rPh sb="9" eb="11">
      <t>サイガイ</t>
    </rPh>
    <rPh sb="12" eb="13">
      <t>ツヨ</t>
    </rPh>
    <rPh sb="15" eb="18">
      <t>アンテイテキ</t>
    </rPh>
    <rPh sb="19" eb="21">
      <t>キョウキュウ</t>
    </rPh>
    <rPh sb="22" eb="24">
      <t>カクホ</t>
    </rPh>
    <rPh sb="27" eb="29">
      <t>チネツ</t>
    </rPh>
    <rPh sb="30" eb="32">
      <t>チチュウ</t>
    </rPh>
    <rPh sb="32" eb="33">
      <t>ネツ</t>
    </rPh>
    <rPh sb="39" eb="41">
      <t>スイシン</t>
    </rPh>
    <rPh sb="42" eb="44">
      <t>ジッシ</t>
    </rPh>
    <rPh sb="50" eb="52">
      <t>コクミン</t>
    </rPh>
    <rPh sb="53" eb="55">
      <t>シャカイ</t>
    </rPh>
    <rPh sb="60" eb="62">
      <t>ガッチ</t>
    </rPh>
    <phoneticPr fontId="5"/>
  </si>
  <si>
    <t>開発リスク、開発コストが大きく、民間事業だけでは成り立たないため、積極的な国の関与が必要である。</t>
    <rPh sb="0" eb="2">
      <t>カイハツ</t>
    </rPh>
    <rPh sb="6" eb="8">
      <t>カイハツ</t>
    </rPh>
    <rPh sb="12" eb="13">
      <t>オオ</t>
    </rPh>
    <rPh sb="16" eb="18">
      <t>ミンカン</t>
    </rPh>
    <rPh sb="18" eb="20">
      <t>ジギョウ</t>
    </rPh>
    <rPh sb="24" eb="25">
      <t>ナ</t>
    </rPh>
    <rPh sb="26" eb="27">
      <t>タ</t>
    </rPh>
    <rPh sb="33" eb="36">
      <t>セッキョクテキ</t>
    </rPh>
    <rPh sb="37" eb="38">
      <t>クニ</t>
    </rPh>
    <rPh sb="39" eb="41">
      <t>カンヨ</t>
    </rPh>
    <rPh sb="42" eb="44">
      <t>ヒツヨウ</t>
    </rPh>
    <phoneticPr fontId="5"/>
  </si>
  <si>
    <t>我が国は世界第3位の地熱資源国であるにも関わらず、初期コストの高さ、計画策定の困難といった課題があり、地熱資源のポテンシャルが有効活用されていない。そのため、初期コストの低減を図り、低炭素社会の実現を図る本事業は適切であり、優先度の高い事業である。</t>
    <phoneticPr fontId="5"/>
  </si>
  <si>
    <t>外部有識者を含めた審査委員会を設置し、公正な審査を行い補助交付先を決定している。</t>
    <phoneticPr fontId="5"/>
  </si>
  <si>
    <t>事業者にも相応の負担を求めている。</t>
    <rPh sb="0" eb="3">
      <t>ジギョウシャ</t>
    </rPh>
    <rPh sb="5" eb="7">
      <t>ソウオウ</t>
    </rPh>
    <rPh sb="8" eb="10">
      <t>フタン</t>
    </rPh>
    <rPh sb="11" eb="12">
      <t>モト</t>
    </rPh>
    <phoneticPr fontId="5"/>
  </si>
  <si>
    <t>事業の目的である二酸化炭素排出抑制に寄与する設備のみを補助対象としている。</t>
    <phoneticPr fontId="5"/>
  </si>
  <si>
    <t>成果目標値に極めて近い実績になると推定される。</t>
    <rPh sb="0" eb="2">
      <t>セイカ</t>
    </rPh>
    <rPh sb="2" eb="5">
      <t>モクヒョウチ</t>
    </rPh>
    <rPh sb="6" eb="7">
      <t>キワ</t>
    </rPh>
    <rPh sb="9" eb="10">
      <t>チカ</t>
    </rPh>
    <rPh sb="11" eb="13">
      <t>ジッセキ</t>
    </rPh>
    <rPh sb="17" eb="19">
      <t>スイテイ</t>
    </rPh>
    <phoneticPr fontId="5"/>
  </si>
  <si>
    <t>当初見込みを上回る執行件数となった。</t>
    <rPh sb="0" eb="2">
      <t>トウショ</t>
    </rPh>
    <rPh sb="2" eb="4">
      <t>ミコ</t>
    </rPh>
    <rPh sb="6" eb="8">
      <t>ウワマワ</t>
    </rPh>
    <rPh sb="9" eb="11">
      <t>シッコウ</t>
    </rPh>
    <rPh sb="11" eb="13">
      <t>ケンスウ</t>
    </rPh>
    <phoneticPr fontId="5"/>
  </si>
  <si>
    <t>整備された設備は、稼働後、二酸化炭素排出抑制に貢献する見込みである。</t>
    <rPh sb="0" eb="2">
      <t>セイビ</t>
    </rPh>
    <rPh sb="5" eb="7">
      <t>セツビ</t>
    </rPh>
    <rPh sb="9" eb="12">
      <t>カドウゴ</t>
    </rPh>
    <rPh sb="13" eb="16">
      <t>ニサンカ</t>
    </rPh>
    <rPh sb="16" eb="18">
      <t>タンソ</t>
    </rPh>
    <rPh sb="18" eb="20">
      <t>ハイシュツ</t>
    </rPh>
    <rPh sb="20" eb="22">
      <t>ヨクセイ</t>
    </rPh>
    <rPh sb="23" eb="25">
      <t>コウケン</t>
    </rPh>
    <rPh sb="27" eb="29">
      <t>ミコ</t>
    </rPh>
    <phoneticPr fontId="5"/>
  </si>
  <si>
    <t>件</t>
    <rPh sb="0" eb="1">
      <t>ケン</t>
    </rPh>
    <phoneticPr fontId="5"/>
  </si>
  <si>
    <t>温泉に付随する可燃性天然ガスを熱源とするボイラー等の設置に係る整備等</t>
    <rPh sb="0" eb="2">
      <t>オンセン</t>
    </rPh>
    <rPh sb="3" eb="5">
      <t>フズイ</t>
    </rPh>
    <rPh sb="7" eb="10">
      <t>カネンセイ</t>
    </rPh>
    <rPh sb="10" eb="12">
      <t>テンネン</t>
    </rPh>
    <rPh sb="15" eb="17">
      <t>ネツゲン</t>
    </rPh>
    <rPh sb="24" eb="25">
      <t>トウ</t>
    </rPh>
    <rPh sb="26" eb="28">
      <t>セッチ</t>
    </rPh>
    <rPh sb="29" eb="30">
      <t>カカ</t>
    </rPh>
    <rPh sb="31" eb="33">
      <t>セイビ</t>
    </rPh>
    <rPh sb="33" eb="34">
      <t>トウ</t>
    </rPh>
    <phoneticPr fontId="3"/>
  </si>
  <si>
    <t>平成30年度までに37,500ｔ・CO2を削減する。（7,500ｔ・CO2／年×5年）</t>
    <rPh sb="0" eb="2">
      <t>ヘイセイ</t>
    </rPh>
    <rPh sb="4" eb="6">
      <t>ネンド</t>
    </rPh>
    <rPh sb="21" eb="23">
      <t>サクゲン</t>
    </rPh>
    <rPh sb="38" eb="39">
      <t>ネン</t>
    </rPh>
    <rPh sb="41" eb="42">
      <t>ネン</t>
    </rPh>
    <phoneticPr fontId="5"/>
  </si>
  <si>
    <t>実施件数も非常に多く、相当のニーズがあり、適正な事業と言える。</t>
    <phoneticPr fontId="5"/>
  </si>
  <si>
    <t>引き続き外部有識者も含めた選考委員会において、二酸化炭素排出抑制効果を重視した採点を実施するなど、適正かつ効率的な予算執行に努める。</t>
    <rPh sb="57" eb="59">
      <t>ヨサン</t>
    </rPh>
    <phoneticPr fontId="5"/>
  </si>
  <si>
    <t>定量的に推定した二酸化炭素削減量により単位当たりコストを算定している。補助交付先決定における審査項目の一つとしてその妥当性について審査を行っている。</t>
    <rPh sb="58" eb="61">
      <t>ダトウセイ</t>
    </rPh>
    <phoneticPr fontId="5"/>
  </si>
  <si>
    <t>CO２削減量（推計値）</t>
    <rPh sb="7" eb="9">
      <t>スイケイ</t>
    </rPh>
    <phoneticPr fontId="5"/>
  </si>
  <si>
    <t>調整官　名倉　良雄
室  長　二村　英介
参事官　高木　治夫</t>
    <phoneticPr fontId="5"/>
  </si>
  <si>
    <t>執行額／CO2削減量　　　　　　　　　　　　　　</t>
    <rPh sb="0" eb="2">
      <t>シッコウ</t>
    </rPh>
    <phoneticPr fontId="5"/>
  </si>
  <si>
    <t>1,139／7,282</t>
    <phoneticPr fontId="5"/>
  </si>
  <si>
    <t>1,667／7,500</t>
    <phoneticPr fontId="5"/>
  </si>
  <si>
    <t>-</t>
    <phoneticPr fontId="5"/>
  </si>
  <si>
    <t>-</t>
    <phoneticPr fontId="5"/>
  </si>
  <si>
    <t>-</t>
    <phoneticPr fontId="5"/>
  </si>
  <si>
    <t xml:space="preserve">（１）地熱・地中熱等利用事業の事業化計画策定事業
　地方公共団体や民間事業者等による地熱・地中熱を利用し、環境に配慮しつつ低炭素社会の構築に資する事業の基本設計調査、熱需要調査、事業性・資金調達等、具体的な事業化計画の策定を支援。また、既存の温泉熱を利用した多段階利用の実施が見込まれる場合において、国と都道府県が連携し既存温泉の湧出状況、熱量、成分等を継続的にモニタリング調査し、とりまとめ公表。
（２）地熱・地中熱等利用事業（設備導入支援）
　地方公共団体や民間事業者等による地熱・地中熱を利用し、低炭素社会の構築に資する発電、熱利用・供給設備等、計測・モニタリング装置等付帯設備の導入を支援。
</t>
    <rPh sb="93" eb="95">
      <t>シキン</t>
    </rPh>
    <phoneticPr fontId="5"/>
  </si>
  <si>
    <t>資材高騰などによる建築工事の不落による工期延期などにより採択事業が辞退したため。</t>
    <rPh sb="0" eb="2">
      <t>シザイ</t>
    </rPh>
    <rPh sb="2" eb="4">
      <t>コウトウ</t>
    </rPh>
    <rPh sb="9" eb="11">
      <t>ケンチク</t>
    </rPh>
    <rPh sb="11" eb="13">
      <t>コウジ</t>
    </rPh>
    <rPh sb="14" eb="15">
      <t>フ</t>
    </rPh>
    <rPh sb="15" eb="16">
      <t>ラク</t>
    </rPh>
    <rPh sb="19" eb="21">
      <t>コウキ</t>
    </rPh>
    <rPh sb="21" eb="23">
      <t>エンキ</t>
    </rPh>
    <rPh sb="28" eb="30">
      <t>サイタク</t>
    </rPh>
    <rPh sb="30" eb="32">
      <t>ジギョウ</t>
    </rPh>
    <rPh sb="33" eb="35">
      <t>ジタイ</t>
    </rPh>
    <phoneticPr fontId="5"/>
  </si>
  <si>
    <t>外部有識者を招聘した審査会を通じて採択事業を決定することにより、コスト削減や効率化に努めている。</t>
    <rPh sb="0" eb="2">
      <t>ガイブ</t>
    </rPh>
    <rPh sb="2" eb="5">
      <t>ユウシキシャ</t>
    </rPh>
    <rPh sb="6" eb="8">
      <t>ショウヘイ</t>
    </rPh>
    <rPh sb="10" eb="13">
      <t>シンサカイ</t>
    </rPh>
    <rPh sb="14" eb="15">
      <t>ツウ</t>
    </rPh>
    <rPh sb="17" eb="19">
      <t>サイタク</t>
    </rPh>
    <rPh sb="19" eb="21">
      <t>ジギョウ</t>
    </rPh>
    <rPh sb="22" eb="24">
      <t>ケッテイ</t>
    </rPh>
    <rPh sb="35" eb="37">
      <t>サクゲン</t>
    </rPh>
    <rPh sb="38" eb="41">
      <t>コウリツカ</t>
    </rPh>
    <rPh sb="42" eb="43">
      <t>ツト</t>
    </rPh>
    <phoneticPr fontId="5"/>
  </si>
  <si>
    <t>単価の妥当性等を精査し、コスト削減や効率化に努めている。</t>
    <rPh sb="0" eb="2">
      <t>タンカ</t>
    </rPh>
    <rPh sb="3" eb="6">
      <t>ダトウセイ</t>
    </rPh>
    <rPh sb="6" eb="7">
      <t>ナド</t>
    </rPh>
    <rPh sb="8" eb="10">
      <t>セイサ</t>
    </rPh>
    <rPh sb="15" eb="17">
      <t>サクゲン</t>
    </rPh>
    <rPh sb="18" eb="20">
      <t>コウリツ</t>
    </rPh>
    <rPh sb="20" eb="21">
      <t>カ</t>
    </rPh>
    <rPh sb="22" eb="23">
      <t>ツト</t>
    </rPh>
    <phoneticPr fontId="5"/>
  </si>
  <si>
    <t>B.タピック沖縄株式会社</t>
    <rPh sb="6" eb="8">
      <t>オキナワ</t>
    </rPh>
    <rPh sb="8" eb="12">
      <t>カブシキガイシャ</t>
    </rPh>
    <phoneticPr fontId="5"/>
  </si>
  <si>
    <t>温泉に付随する可燃性天然ガスを熱源とするボイラー等の設置に係る整備等への補助金の交付</t>
    <rPh sb="36" eb="39">
      <t>ホジョキン</t>
    </rPh>
    <rPh sb="40" eb="42">
      <t>コウフ</t>
    </rPh>
    <phoneticPr fontId="3"/>
  </si>
  <si>
    <t>地中熱利用ヒートポンプシステム導入に係る整備等への補助金の交付</t>
    <rPh sb="25" eb="28">
      <t>ホジョキン</t>
    </rPh>
    <rPh sb="29" eb="31">
      <t>コウフ</t>
    </rPh>
    <phoneticPr fontId="3"/>
  </si>
  <si>
    <t>A.赤平市</t>
    <rPh sb="2" eb="5">
      <t>アカビラシ</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</si>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</sst>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20</xdr:col>
      <xdr:colOff>90462</xdr:colOff>
      <xdr:row>139</xdr:row>
      <xdr:rowOff>279400</xdr:rowOff>
    </xdr:from>
    <xdr:ext cx="2510118" cy="470647"/>
    <xdr:sp macro="" textlink="">
      <xdr:nvSpPr>
        <xdr:cNvPr id="119" name="テキスト ボックス 118"/>
        <xdr:cNvSpPr txBox="1"/>
      </xdr:nvSpPr>
      <xdr:spPr>
        <a:xfrm>
          <a:off x="4154462" y="30543500"/>
          <a:ext cx="2510118" cy="4706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en-US" altLang="ja-JP" sz="1100"/>
            <a:t>1</a:t>
          </a:r>
          <a:r>
            <a:rPr kumimoji="1" lang="ja-JP" altLang="en-US" sz="1100"/>
            <a:t>，</a:t>
          </a:r>
          <a:r>
            <a:rPr kumimoji="1" lang="en-US" altLang="ja-JP" sz="1100"/>
            <a:t>139</a:t>
          </a:r>
          <a:r>
            <a:rPr kumimoji="1" lang="ja-JP" altLang="en-US" sz="1100"/>
            <a:t>百万円</a:t>
          </a:r>
          <a:endParaRPr kumimoji="1" lang="en-US" altLang="ja-JP" sz="1100"/>
        </a:p>
      </xdr:txBody>
    </xdr:sp>
    <xdr:clientData/>
  </xdr:oneCellAnchor>
  <xdr:twoCellAnchor>
    <xdr:from>
      <xdr:col>23</xdr:col>
      <xdr:colOff>8845</xdr:colOff>
      <xdr:row>141</xdr:row>
      <xdr:rowOff>119717</xdr:rowOff>
    </xdr:from>
    <xdr:to>
      <xdr:col>36</xdr:col>
      <xdr:colOff>175867</xdr:colOff>
      <xdr:row>143</xdr:row>
      <xdr:rowOff>237938</xdr:rowOff>
    </xdr:to>
    <xdr:sp macro="" textlink="">
      <xdr:nvSpPr>
        <xdr:cNvPr id="120" name="テキスト ボックス 119"/>
        <xdr:cNvSpPr txBox="1"/>
      </xdr:nvSpPr>
      <xdr:spPr>
        <a:xfrm>
          <a:off x="4682445" y="31095017"/>
          <a:ext cx="2808622" cy="829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・事業内容の確定</a:t>
          </a:r>
          <a:endParaRPr kumimoji="1" lang="en-US" altLang="ja-JP" sz="1100"/>
        </a:p>
        <a:p>
          <a:pPr algn="l"/>
          <a:r>
            <a:rPr kumimoji="1" lang="ja-JP" altLang="en-US" sz="1100"/>
            <a:t>・補助事業の公募、選定</a:t>
          </a:r>
          <a:endParaRPr kumimoji="1" lang="en-US" altLang="ja-JP" sz="1100"/>
        </a:p>
        <a:p>
          <a:pPr algn="l"/>
          <a:r>
            <a:rPr kumimoji="1" lang="ja-JP" altLang="en-US" sz="1100"/>
            <a:t>・補助事業成果の確認</a:t>
          </a:r>
          <a:endParaRPr kumimoji="1" lang="en-US" altLang="ja-JP" sz="1100"/>
        </a:p>
        <a:p>
          <a:pPr algn="l"/>
          <a:r>
            <a:rPr kumimoji="1" lang="ja-JP" altLang="en-US" sz="1100"/>
            <a:t>・補助金の交付</a:t>
          </a:r>
          <a:endParaRPr kumimoji="1" lang="en-US" altLang="ja-JP" sz="1100"/>
        </a:p>
        <a:p>
          <a:pPr algn="l"/>
          <a:endParaRPr kumimoji="1" lang="ja-JP" altLang="en-US" sz="1100"/>
        </a:p>
      </xdr:txBody>
    </xdr:sp>
    <xdr:clientData/>
  </xdr:twoCellAnchor>
  <xdr:twoCellAnchor>
    <xdr:from>
      <xdr:col>19</xdr:col>
      <xdr:colOff>76200</xdr:colOff>
      <xdr:row>141</xdr:row>
      <xdr:rowOff>114627</xdr:rowOff>
    </xdr:from>
    <xdr:to>
      <xdr:col>19</xdr:col>
      <xdr:colOff>139700</xdr:colOff>
      <xdr:row>143</xdr:row>
      <xdr:rowOff>177800</xdr:rowOff>
    </xdr:to>
    <xdr:sp macro="" textlink="">
      <xdr:nvSpPr>
        <xdr:cNvPr id="121" name="左大かっこ 120"/>
        <xdr:cNvSpPr/>
      </xdr:nvSpPr>
      <xdr:spPr>
        <a:xfrm>
          <a:off x="3937000" y="31089927"/>
          <a:ext cx="63500" cy="7743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154357</xdr:colOff>
      <xdr:row>141</xdr:row>
      <xdr:rowOff>104316</xdr:rowOff>
    </xdr:from>
    <xdr:to>
      <xdr:col>34</xdr:col>
      <xdr:colOff>0</xdr:colOff>
      <xdr:row>143</xdr:row>
      <xdr:rowOff>203200</xdr:rowOff>
    </xdr:to>
    <xdr:sp macro="" textlink="">
      <xdr:nvSpPr>
        <xdr:cNvPr id="122" name="右大かっこ 121"/>
        <xdr:cNvSpPr/>
      </xdr:nvSpPr>
      <xdr:spPr>
        <a:xfrm>
          <a:off x="6859957" y="31079616"/>
          <a:ext cx="48843" cy="81008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76200</xdr:colOff>
      <xdr:row>143</xdr:row>
      <xdr:rowOff>304800</xdr:rowOff>
    </xdr:from>
    <xdr:to>
      <xdr:col>26</xdr:col>
      <xdr:colOff>101600</xdr:colOff>
      <xdr:row>145</xdr:row>
      <xdr:rowOff>279400</xdr:rowOff>
    </xdr:to>
    <xdr:cxnSp macro="">
      <xdr:nvCxnSpPr>
        <xdr:cNvPr id="125" name="直線矢印コネクタ 124"/>
        <xdr:cNvCxnSpPr/>
      </xdr:nvCxnSpPr>
      <xdr:spPr>
        <a:xfrm flipH="1">
          <a:off x="3937000" y="31991300"/>
          <a:ext cx="1447800" cy="685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139700</xdr:colOff>
      <xdr:row>143</xdr:row>
      <xdr:rowOff>292100</xdr:rowOff>
    </xdr:from>
    <xdr:to>
      <xdr:col>34</xdr:col>
      <xdr:colOff>38100</xdr:colOff>
      <xdr:row>145</xdr:row>
      <xdr:rowOff>254000</xdr:rowOff>
    </xdr:to>
    <xdr:cxnSp macro="">
      <xdr:nvCxnSpPr>
        <xdr:cNvPr id="126" name="直線矢印コネクタ 125"/>
        <xdr:cNvCxnSpPr/>
      </xdr:nvCxnSpPr>
      <xdr:spPr>
        <a:xfrm>
          <a:off x="5422900" y="31978600"/>
          <a:ext cx="1524000" cy="673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82363</xdr:colOff>
      <xdr:row>146</xdr:row>
      <xdr:rowOff>300850</xdr:rowOff>
    </xdr:from>
    <xdr:to>
      <xdr:col>24</xdr:col>
      <xdr:colOff>63313</xdr:colOff>
      <xdr:row>149</xdr:row>
      <xdr:rowOff>165100</xdr:rowOff>
    </xdr:to>
    <xdr:sp macro="" textlink="">
      <xdr:nvSpPr>
        <xdr:cNvPr id="144" name="テキスト ボックス 143"/>
        <xdr:cNvSpPr txBox="1"/>
      </xdr:nvSpPr>
      <xdr:spPr>
        <a:xfrm>
          <a:off x="2927163" y="33384350"/>
          <a:ext cx="2012950" cy="93105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Ａ</a:t>
          </a:r>
          <a:r>
            <a:rPr kumimoji="1" lang="en-US" altLang="ja-JP" sz="1100"/>
            <a:t>.</a:t>
          </a:r>
          <a:r>
            <a:rPr kumimoji="1" lang="ja-JP" altLang="en-US" sz="1100"/>
            <a:t>（地方公共団体）</a:t>
          </a:r>
          <a:endParaRPr kumimoji="1" lang="en-US" altLang="ja-JP" sz="1100"/>
        </a:p>
        <a:p>
          <a:pPr algn="ctr"/>
          <a:r>
            <a:rPr kumimoji="1" lang="ja-JP" altLang="en-US" sz="1100"/>
            <a:t>赤平市　他３４件</a:t>
          </a:r>
          <a:endParaRPr kumimoji="1" lang="en-US" altLang="ja-JP" sz="1100"/>
        </a:p>
        <a:p>
          <a:pPr algn="ctr"/>
          <a:r>
            <a:rPr kumimoji="1" lang="ja-JP" altLang="en-US" sz="1100"/>
            <a:t>５７７百万円</a:t>
          </a:r>
        </a:p>
      </xdr:txBody>
    </xdr:sp>
    <xdr:clientData/>
  </xdr:twoCellAnchor>
  <xdr:twoCellAnchor>
    <xdr:from>
      <xdr:col>16</xdr:col>
      <xdr:colOff>92395</xdr:colOff>
      <xdr:row>146</xdr:row>
      <xdr:rowOff>36204</xdr:rowOff>
    </xdr:from>
    <xdr:to>
      <xdr:col>22</xdr:col>
      <xdr:colOff>180254</xdr:colOff>
      <xdr:row>146</xdr:row>
      <xdr:rowOff>287291</xdr:rowOff>
    </xdr:to>
    <xdr:sp macro="" textlink="">
      <xdr:nvSpPr>
        <xdr:cNvPr id="145" name="テキスト ボックス 144"/>
        <xdr:cNvSpPr txBox="1"/>
      </xdr:nvSpPr>
      <xdr:spPr>
        <a:xfrm>
          <a:off x="3343595" y="32789504"/>
          <a:ext cx="1307059" cy="251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補助・公募</a:t>
          </a:r>
          <a:r>
            <a:rPr kumimoji="1" lang="en-US" altLang="ja-JP" sz="1100"/>
            <a:t>】</a:t>
          </a:r>
          <a:endParaRPr kumimoji="1" lang="ja-JP" altLang="en-US" sz="1100"/>
        </a:p>
      </xdr:txBody>
    </xdr:sp>
    <xdr:clientData/>
  </xdr:twoCellAnchor>
  <xdr:twoCellAnchor>
    <xdr:from>
      <xdr:col>14</xdr:col>
      <xdr:colOff>63500</xdr:colOff>
      <xdr:row>149</xdr:row>
      <xdr:rowOff>215900</xdr:rowOff>
    </xdr:from>
    <xdr:to>
      <xdr:col>14</xdr:col>
      <xdr:colOff>139513</xdr:colOff>
      <xdr:row>151</xdr:row>
      <xdr:rowOff>139700</xdr:rowOff>
    </xdr:to>
    <xdr:sp macro="" textlink="">
      <xdr:nvSpPr>
        <xdr:cNvPr id="146" name="左大かっこ 145"/>
        <xdr:cNvSpPr/>
      </xdr:nvSpPr>
      <xdr:spPr>
        <a:xfrm>
          <a:off x="2908300" y="34366200"/>
          <a:ext cx="76013" cy="635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25214</xdr:colOff>
      <xdr:row>149</xdr:row>
      <xdr:rowOff>203572</xdr:rowOff>
    </xdr:from>
    <xdr:to>
      <xdr:col>24</xdr:col>
      <xdr:colOff>82364</xdr:colOff>
      <xdr:row>151</xdr:row>
      <xdr:rowOff>158749</xdr:rowOff>
    </xdr:to>
    <xdr:sp macro="" textlink="">
      <xdr:nvSpPr>
        <xdr:cNvPr id="147" name="右大かっこ 146"/>
        <xdr:cNvSpPr/>
      </xdr:nvSpPr>
      <xdr:spPr>
        <a:xfrm>
          <a:off x="4902014" y="34353872"/>
          <a:ext cx="57150" cy="66637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104588</xdr:colOff>
      <xdr:row>146</xdr:row>
      <xdr:rowOff>279400</xdr:rowOff>
    </xdr:from>
    <xdr:to>
      <xdr:col>41</xdr:col>
      <xdr:colOff>63500</xdr:colOff>
      <xdr:row>149</xdr:row>
      <xdr:rowOff>177800</xdr:rowOff>
    </xdr:to>
    <xdr:sp macro="" textlink="">
      <xdr:nvSpPr>
        <xdr:cNvPr id="148" name="テキスト ボックス 147"/>
        <xdr:cNvSpPr txBox="1"/>
      </xdr:nvSpPr>
      <xdr:spPr>
        <a:xfrm>
          <a:off x="6200588" y="33362900"/>
          <a:ext cx="2194112" cy="96520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B.</a:t>
          </a:r>
          <a:r>
            <a:rPr kumimoji="1" lang="ja-JP" altLang="en-US" sz="1100"/>
            <a:t>（民間団体／個人）</a:t>
          </a:r>
          <a:endParaRPr kumimoji="1" lang="en-US" altLang="ja-JP" sz="1100"/>
        </a:p>
        <a:p>
          <a:pPr algn="ctr"/>
          <a:r>
            <a:rPr kumimoji="1" lang="ja-JP" altLang="en-US" sz="1100"/>
            <a:t>タピック沖縄株式会社　他８２件</a:t>
          </a:r>
          <a:endParaRPr kumimoji="1" lang="en-US" altLang="ja-JP" sz="1100"/>
        </a:p>
        <a:p>
          <a:pPr algn="ctr"/>
          <a:r>
            <a:rPr kumimoji="1" lang="ja-JP" altLang="en-US" sz="1100"/>
            <a:t>５６２百万円</a:t>
          </a:r>
        </a:p>
      </xdr:txBody>
    </xdr:sp>
    <xdr:clientData/>
  </xdr:twoCellAnchor>
  <xdr:twoCellAnchor>
    <xdr:from>
      <xdr:col>31</xdr:col>
      <xdr:colOff>123638</xdr:colOff>
      <xdr:row>145</xdr:row>
      <xdr:rowOff>342900</xdr:rowOff>
    </xdr:from>
    <xdr:to>
      <xdr:col>38</xdr:col>
      <xdr:colOff>5122</xdr:colOff>
      <xdr:row>146</xdr:row>
      <xdr:rowOff>238387</xdr:rowOff>
    </xdr:to>
    <xdr:sp macro="" textlink="">
      <xdr:nvSpPr>
        <xdr:cNvPr id="149" name="テキスト ボックス 148"/>
        <xdr:cNvSpPr txBox="1"/>
      </xdr:nvSpPr>
      <xdr:spPr>
        <a:xfrm>
          <a:off x="6422838" y="32740600"/>
          <a:ext cx="1303884" cy="251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補助・公募</a:t>
          </a:r>
          <a:r>
            <a:rPr kumimoji="1" lang="en-US" altLang="ja-JP" sz="1100"/>
            <a:t>】</a:t>
          </a:r>
          <a:endParaRPr kumimoji="1" lang="ja-JP" altLang="en-US" sz="1100"/>
        </a:p>
      </xdr:txBody>
    </xdr:sp>
    <xdr:clientData/>
  </xdr:twoCellAnchor>
  <xdr:oneCellAnchor>
    <xdr:from>
      <xdr:col>16</xdr:col>
      <xdr:colOff>79188</xdr:colOff>
      <xdr:row>149</xdr:row>
      <xdr:rowOff>314325</xdr:rowOff>
    </xdr:from>
    <xdr:ext cx="1101584" cy="459100"/>
    <xdr:sp macro="" textlink="">
      <xdr:nvSpPr>
        <xdr:cNvPr id="150" name="テキスト ボックス 149"/>
        <xdr:cNvSpPr txBox="1"/>
      </xdr:nvSpPr>
      <xdr:spPr>
        <a:xfrm>
          <a:off x="3330388" y="3446462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・計画策定実施</a:t>
          </a:r>
          <a:endParaRPr kumimoji="1" lang="en-US" altLang="ja-JP" sz="1100"/>
        </a:p>
        <a:p>
          <a:r>
            <a:rPr kumimoji="1" lang="ja-JP" altLang="en-US" sz="1100"/>
            <a:t>・設備導入実施</a:t>
          </a:r>
        </a:p>
      </xdr:txBody>
    </xdr:sp>
    <xdr:clientData/>
  </xdr:oneCellAnchor>
  <xdr:twoCellAnchor>
    <xdr:from>
      <xdr:col>30</xdr:col>
      <xdr:colOff>120463</xdr:colOff>
      <xdr:row>149</xdr:row>
      <xdr:rowOff>228228</xdr:rowOff>
    </xdr:from>
    <xdr:to>
      <xdr:col>30</xdr:col>
      <xdr:colOff>196476</xdr:colOff>
      <xdr:row>151</xdr:row>
      <xdr:rowOff>145678</xdr:rowOff>
    </xdr:to>
    <xdr:sp macro="" textlink="">
      <xdr:nvSpPr>
        <xdr:cNvPr id="151" name="左大かっこ 150"/>
        <xdr:cNvSpPr/>
      </xdr:nvSpPr>
      <xdr:spPr>
        <a:xfrm>
          <a:off x="6216463" y="34378528"/>
          <a:ext cx="76013"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5977</xdr:colOff>
      <xdr:row>149</xdr:row>
      <xdr:rowOff>215900</xdr:rowOff>
    </xdr:from>
    <xdr:to>
      <xdr:col>41</xdr:col>
      <xdr:colOff>63127</xdr:colOff>
      <xdr:row>151</xdr:row>
      <xdr:rowOff>171077</xdr:rowOff>
    </xdr:to>
    <xdr:sp macro="" textlink="">
      <xdr:nvSpPr>
        <xdr:cNvPr id="152" name="右大かっこ 151"/>
        <xdr:cNvSpPr/>
      </xdr:nvSpPr>
      <xdr:spPr>
        <a:xfrm>
          <a:off x="8337177" y="34366200"/>
          <a:ext cx="57150" cy="66637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33</xdr:col>
      <xdr:colOff>53601</xdr:colOff>
      <xdr:row>149</xdr:row>
      <xdr:rowOff>307975</xdr:rowOff>
    </xdr:from>
    <xdr:ext cx="1101584" cy="480953"/>
    <xdr:sp macro="" textlink="">
      <xdr:nvSpPr>
        <xdr:cNvPr id="153" name="テキスト ボックス 152"/>
        <xdr:cNvSpPr txBox="1"/>
      </xdr:nvSpPr>
      <xdr:spPr>
        <a:xfrm>
          <a:off x="6759201" y="34458275"/>
          <a:ext cx="1101584" cy="480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・計画策定実施</a:t>
          </a:r>
          <a:endParaRPr kumimoji="1" lang="en-US" altLang="ja-JP" sz="1100"/>
        </a:p>
        <a:p>
          <a:r>
            <a:rPr kumimoji="1" lang="ja-JP" altLang="en-US" sz="1100"/>
            <a:t>・設備導入実施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5" zoomScaleNormal="75" zoomScalePageLayoutView="85" workbookViewId="0">
      <selection activeCell="AQ278" sqref="AQ278:AT27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2" t="s">
        <v>376</v>
      </c>
      <c r="AR2" s="682"/>
      <c r="AS2" s="59" t="str">
        <f>IF(OR(AQ2="　", AQ2=""), "", "-")</f>
        <v/>
      </c>
      <c r="AT2" s="683">
        <v>63</v>
      </c>
      <c r="AU2" s="683"/>
      <c r="AV2" s="60" t="str">
        <f>IF(AW2="", "", "-")</f>
        <v/>
      </c>
      <c r="AW2" s="684"/>
      <c r="AX2" s="684"/>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377</v>
      </c>
      <c r="AK3" s="644"/>
      <c r="AL3" s="644"/>
      <c r="AM3" s="644"/>
      <c r="AN3" s="644"/>
      <c r="AO3" s="644"/>
      <c r="AP3" s="644"/>
      <c r="AQ3" s="644"/>
      <c r="AR3" s="644"/>
      <c r="AS3" s="644"/>
      <c r="AT3" s="644"/>
      <c r="AU3" s="644"/>
      <c r="AV3" s="644"/>
      <c r="AW3" s="644"/>
      <c r="AX3" s="36" t="s">
        <v>91</v>
      </c>
    </row>
    <row r="4" spans="1:50" ht="24.75" customHeight="1" x14ac:dyDescent="0.15">
      <c r="A4" s="456" t="s">
        <v>30</v>
      </c>
      <c r="B4" s="457"/>
      <c r="C4" s="457"/>
      <c r="D4" s="457"/>
      <c r="E4" s="457"/>
      <c r="F4" s="457"/>
      <c r="G4" s="430" t="s">
        <v>378</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380</v>
      </c>
      <c r="AF4" s="436"/>
      <c r="AG4" s="436"/>
      <c r="AH4" s="436"/>
      <c r="AI4" s="436"/>
      <c r="AJ4" s="436"/>
      <c r="AK4" s="436"/>
      <c r="AL4" s="436"/>
      <c r="AM4" s="436"/>
      <c r="AN4" s="436"/>
      <c r="AO4" s="436"/>
      <c r="AP4" s="437"/>
      <c r="AQ4" s="438" t="s">
        <v>2</v>
      </c>
      <c r="AR4" s="433"/>
      <c r="AS4" s="433"/>
      <c r="AT4" s="433"/>
      <c r="AU4" s="433"/>
      <c r="AV4" s="433"/>
      <c r="AW4" s="433"/>
      <c r="AX4" s="439"/>
    </row>
    <row r="5" spans="1:50" ht="55.5" customHeight="1" x14ac:dyDescent="0.15">
      <c r="A5" s="440" t="s">
        <v>93</v>
      </c>
      <c r="B5" s="441"/>
      <c r="C5" s="441"/>
      <c r="D5" s="441"/>
      <c r="E5" s="441"/>
      <c r="F5" s="442"/>
      <c r="G5" s="658" t="s">
        <v>97</v>
      </c>
      <c r="H5" s="620"/>
      <c r="I5" s="620"/>
      <c r="J5" s="620"/>
      <c r="K5" s="620"/>
      <c r="L5" s="620"/>
      <c r="M5" s="659" t="s">
        <v>92</v>
      </c>
      <c r="N5" s="660"/>
      <c r="O5" s="660"/>
      <c r="P5" s="660"/>
      <c r="Q5" s="660"/>
      <c r="R5" s="661"/>
      <c r="S5" s="619" t="s">
        <v>105</v>
      </c>
      <c r="T5" s="620"/>
      <c r="U5" s="620"/>
      <c r="V5" s="620"/>
      <c r="W5" s="620"/>
      <c r="X5" s="621"/>
      <c r="Y5" s="447" t="s">
        <v>3</v>
      </c>
      <c r="Z5" s="448"/>
      <c r="AA5" s="448"/>
      <c r="AB5" s="448"/>
      <c r="AC5" s="448"/>
      <c r="AD5" s="449"/>
      <c r="AE5" s="450" t="s">
        <v>381</v>
      </c>
      <c r="AF5" s="451"/>
      <c r="AG5" s="451"/>
      <c r="AH5" s="451"/>
      <c r="AI5" s="451"/>
      <c r="AJ5" s="451"/>
      <c r="AK5" s="451"/>
      <c r="AL5" s="451"/>
      <c r="AM5" s="451"/>
      <c r="AN5" s="451"/>
      <c r="AO5" s="451"/>
      <c r="AP5" s="452"/>
      <c r="AQ5" s="453" t="s">
        <v>439</v>
      </c>
      <c r="AR5" s="454"/>
      <c r="AS5" s="454"/>
      <c r="AT5" s="454"/>
      <c r="AU5" s="454"/>
      <c r="AV5" s="454"/>
      <c r="AW5" s="454"/>
      <c r="AX5" s="455"/>
    </row>
    <row r="6" spans="1:50" ht="39" customHeight="1" x14ac:dyDescent="0.15">
      <c r="A6" s="458" t="s">
        <v>4</v>
      </c>
      <c r="B6" s="459"/>
      <c r="C6" s="459"/>
      <c r="D6" s="459"/>
      <c r="E6" s="459"/>
      <c r="F6" s="459"/>
      <c r="G6" s="460" t="str">
        <f>入力規則等!F39</f>
        <v>エネルギー対策特別会計エネルギー需給勘定</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382</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5" t="s">
        <v>25</v>
      </c>
      <c r="B7" s="486"/>
      <c r="C7" s="486"/>
      <c r="D7" s="486"/>
      <c r="E7" s="486"/>
      <c r="F7" s="486"/>
      <c r="G7" s="487" t="s">
        <v>383</v>
      </c>
      <c r="H7" s="488"/>
      <c r="I7" s="488"/>
      <c r="J7" s="488"/>
      <c r="K7" s="488"/>
      <c r="L7" s="488"/>
      <c r="M7" s="488"/>
      <c r="N7" s="488"/>
      <c r="O7" s="488"/>
      <c r="P7" s="488"/>
      <c r="Q7" s="488"/>
      <c r="R7" s="488"/>
      <c r="S7" s="488"/>
      <c r="T7" s="488"/>
      <c r="U7" s="488"/>
      <c r="V7" s="489"/>
      <c r="W7" s="489"/>
      <c r="X7" s="489"/>
      <c r="Y7" s="490" t="s">
        <v>5</v>
      </c>
      <c r="Z7" s="375"/>
      <c r="AA7" s="375"/>
      <c r="AB7" s="375"/>
      <c r="AC7" s="375"/>
      <c r="AD7" s="377"/>
      <c r="AE7" s="491" t="s">
        <v>384</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39" t="s">
        <v>308</v>
      </c>
      <c r="B8" s="640"/>
      <c r="C8" s="640"/>
      <c r="D8" s="640"/>
      <c r="E8" s="640"/>
      <c r="F8" s="641"/>
      <c r="G8" s="636" t="str">
        <f>入力規則等!A26</f>
        <v>地球温暖化対策</v>
      </c>
      <c r="H8" s="637"/>
      <c r="I8" s="637"/>
      <c r="J8" s="637"/>
      <c r="K8" s="637"/>
      <c r="L8" s="637"/>
      <c r="M8" s="637"/>
      <c r="N8" s="637"/>
      <c r="O8" s="637"/>
      <c r="P8" s="637"/>
      <c r="Q8" s="637"/>
      <c r="R8" s="637"/>
      <c r="S8" s="637"/>
      <c r="T8" s="637"/>
      <c r="U8" s="637"/>
      <c r="V8" s="637"/>
      <c r="W8" s="637"/>
      <c r="X8" s="638"/>
      <c r="Y8" s="468" t="s">
        <v>79</v>
      </c>
      <c r="Z8" s="468"/>
      <c r="AA8" s="468"/>
      <c r="AB8" s="468"/>
      <c r="AC8" s="468"/>
      <c r="AD8" s="468"/>
      <c r="AE8" s="513" t="str">
        <f>入力規則等!K13</f>
        <v>エネルギー対策</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84" t="s">
        <v>26</v>
      </c>
      <c r="B9" s="185"/>
      <c r="C9" s="185"/>
      <c r="D9" s="185"/>
      <c r="E9" s="185"/>
      <c r="F9" s="185"/>
      <c r="G9" s="186" t="s">
        <v>385</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446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4"/>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3"/>
    </row>
    <row r="13" spans="1:50" ht="21" customHeight="1" x14ac:dyDescent="0.15">
      <c r="A13" s="398"/>
      <c r="B13" s="399"/>
      <c r="C13" s="399"/>
      <c r="D13" s="399"/>
      <c r="E13" s="399"/>
      <c r="F13" s="400"/>
      <c r="G13" s="504" t="s">
        <v>7</v>
      </c>
      <c r="H13" s="505"/>
      <c r="I13" s="510" t="s">
        <v>8</v>
      </c>
      <c r="J13" s="511"/>
      <c r="K13" s="511"/>
      <c r="L13" s="511"/>
      <c r="M13" s="511"/>
      <c r="N13" s="511"/>
      <c r="O13" s="512"/>
      <c r="P13" s="175" t="s">
        <v>386</v>
      </c>
      <c r="Q13" s="176"/>
      <c r="R13" s="176"/>
      <c r="S13" s="176"/>
      <c r="T13" s="176"/>
      <c r="U13" s="176"/>
      <c r="V13" s="177"/>
      <c r="W13" s="175" t="s">
        <v>387</v>
      </c>
      <c r="X13" s="176"/>
      <c r="Y13" s="176"/>
      <c r="Z13" s="176"/>
      <c r="AA13" s="176"/>
      <c r="AB13" s="176"/>
      <c r="AC13" s="177"/>
      <c r="AD13" s="175">
        <v>1600</v>
      </c>
      <c r="AE13" s="176"/>
      <c r="AF13" s="176"/>
      <c r="AG13" s="176"/>
      <c r="AH13" s="176"/>
      <c r="AI13" s="176"/>
      <c r="AJ13" s="177"/>
      <c r="AK13" s="175">
        <v>1600</v>
      </c>
      <c r="AL13" s="176"/>
      <c r="AM13" s="176"/>
      <c r="AN13" s="176"/>
      <c r="AO13" s="176"/>
      <c r="AP13" s="176"/>
      <c r="AQ13" s="177"/>
      <c r="AR13" s="189" t="s">
        <v>443</v>
      </c>
      <c r="AS13" s="190"/>
      <c r="AT13" s="190"/>
      <c r="AU13" s="190"/>
      <c r="AV13" s="190"/>
      <c r="AW13" s="190"/>
      <c r="AX13" s="191"/>
    </row>
    <row r="14" spans="1:50" ht="21" customHeight="1" x14ac:dyDescent="0.15">
      <c r="A14" s="398"/>
      <c r="B14" s="399"/>
      <c r="C14" s="399"/>
      <c r="D14" s="399"/>
      <c r="E14" s="399"/>
      <c r="F14" s="400"/>
      <c r="G14" s="506"/>
      <c r="H14" s="507"/>
      <c r="I14" s="179" t="s">
        <v>9</v>
      </c>
      <c r="J14" s="180"/>
      <c r="K14" s="180"/>
      <c r="L14" s="180"/>
      <c r="M14" s="180"/>
      <c r="N14" s="180"/>
      <c r="O14" s="181"/>
      <c r="P14" s="175" t="s">
        <v>387</v>
      </c>
      <c r="Q14" s="176"/>
      <c r="R14" s="176"/>
      <c r="S14" s="176"/>
      <c r="T14" s="176"/>
      <c r="U14" s="176"/>
      <c r="V14" s="177"/>
      <c r="W14" s="175" t="s">
        <v>388</v>
      </c>
      <c r="X14" s="176"/>
      <c r="Y14" s="176"/>
      <c r="Z14" s="176"/>
      <c r="AA14" s="176"/>
      <c r="AB14" s="176"/>
      <c r="AC14" s="177"/>
      <c r="AD14" s="175" t="s">
        <v>386</v>
      </c>
      <c r="AE14" s="176"/>
      <c r="AF14" s="176"/>
      <c r="AG14" s="176"/>
      <c r="AH14" s="176"/>
      <c r="AI14" s="176"/>
      <c r="AJ14" s="177"/>
      <c r="AK14" s="175" t="s">
        <v>387</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6"/>
      <c r="H15" s="507"/>
      <c r="I15" s="179" t="s">
        <v>62</v>
      </c>
      <c r="J15" s="427"/>
      <c r="K15" s="427"/>
      <c r="L15" s="427"/>
      <c r="M15" s="427"/>
      <c r="N15" s="427"/>
      <c r="O15" s="428"/>
      <c r="P15" s="175" t="s">
        <v>386</v>
      </c>
      <c r="Q15" s="176"/>
      <c r="R15" s="176"/>
      <c r="S15" s="176"/>
      <c r="T15" s="176"/>
      <c r="U15" s="176"/>
      <c r="V15" s="177"/>
      <c r="W15" s="175" t="s">
        <v>387</v>
      </c>
      <c r="X15" s="176"/>
      <c r="Y15" s="176"/>
      <c r="Z15" s="176"/>
      <c r="AA15" s="176"/>
      <c r="AB15" s="176"/>
      <c r="AC15" s="177"/>
      <c r="AD15" s="175" t="s">
        <v>386</v>
      </c>
      <c r="AE15" s="176"/>
      <c r="AF15" s="176"/>
      <c r="AG15" s="176"/>
      <c r="AH15" s="176"/>
      <c r="AI15" s="176"/>
      <c r="AJ15" s="177"/>
      <c r="AK15" s="175">
        <v>67</v>
      </c>
      <c r="AL15" s="176"/>
      <c r="AM15" s="176"/>
      <c r="AN15" s="176"/>
      <c r="AO15" s="176"/>
      <c r="AP15" s="176"/>
      <c r="AQ15" s="177"/>
      <c r="AR15" s="175" t="s">
        <v>444</v>
      </c>
      <c r="AS15" s="176"/>
      <c r="AT15" s="176"/>
      <c r="AU15" s="176"/>
      <c r="AV15" s="176"/>
      <c r="AW15" s="176"/>
      <c r="AX15" s="178"/>
    </row>
    <row r="16" spans="1:50" ht="21" customHeight="1" x14ac:dyDescent="0.15">
      <c r="A16" s="398"/>
      <c r="B16" s="399"/>
      <c r="C16" s="399"/>
      <c r="D16" s="399"/>
      <c r="E16" s="399"/>
      <c r="F16" s="400"/>
      <c r="G16" s="506"/>
      <c r="H16" s="507"/>
      <c r="I16" s="179" t="s">
        <v>63</v>
      </c>
      <c r="J16" s="427"/>
      <c r="K16" s="427"/>
      <c r="L16" s="427"/>
      <c r="M16" s="427"/>
      <c r="N16" s="427"/>
      <c r="O16" s="428"/>
      <c r="P16" s="175" t="s">
        <v>386</v>
      </c>
      <c r="Q16" s="176"/>
      <c r="R16" s="176"/>
      <c r="S16" s="176"/>
      <c r="T16" s="176"/>
      <c r="U16" s="176"/>
      <c r="V16" s="177"/>
      <c r="W16" s="175" t="s">
        <v>387</v>
      </c>
      <c r="X16" s="176"/>
      <c r="Y16" s="176"/>
      <c r="Z16" s="176"/>
      <c r="AA16" s="176"/>
      <c r="AB16" s="176"/>
      <c r="AC16" s="177"/>
      <c r="AD16" s="175">
        <v>-67</v>
      </c>
      <c r="AE16" s="176"/>
      <c r="AF16" s="176"/>
      <c r="AG16" s="176"/>
      <c r="AH16" s="176"/>
      <c r="AI16" s="176"/>
      <c r="AJ16" s="177"/>
      <c r="AK16" s="175" t="s">
        <v>387</v>
      </c>
      <c r="AL16" s="176"/>
      <c r="AM16" s="176"/>
      <c r="AN16" s="176"/>
      <c r="AO16" s="176"/>
      <c r="AP16" s="176"/>
      <c r="AQ16" s="177"/>
      <c r="AR16" s="480"/>
      <c r="AS16" s="481"/>
      <c r="AT16" s="481"/>
      <c r="AU16" s="481"/>
      <c r="AV16" s="481"/>
      <c r="AW16" s="481"/>
      <c r="AX16" s="482"/>
    </row>
    <row r="17" spans="1:50" ht="24.75" customHeight="1" x14ac:dyDescent="0.15">
      <c r="A17" s="398"/>
      <c r="B17" s="399"/>
      <c r="C17" s="399"/>
      <c r="D17" s="399"/>
      <c r="E17" s="399"/>
      <c r="F17" s="400"/>
      <c r="G17" s="506"/>
      <c r="H17" s="507"/>
      <c r="I17" s="179" t="s">
        <v>61</v>
      </c>
      <c r="J17" s="180"/>
      <c r="K17" s="180"/>
      <c r="L17" s="180"/>
      <c r="M17" s="180"/>
      <c r="N17" s="180"/>
      <c r="O17" s="181"/>
      <c r="P17" s="175" t="s">
        <v>386</v>
      </c>
      <c r="Q17" s="176"/>
      <c r="R17" s="176"/>
      <c r="S17" s="176"/>
      <c r="T17" s="176"/>
      <c r="U17" s="176"/>
      <c r="V17" s="177"/>
      <c r="W17" s="175" t="s">
        <v>387</v>
      </c>
      <c r="X17" s="176"/>
      <c r="Y17" s="176"/>
      <c r="Z17" s="176"/>
      <c r="AA17" s="176"/>
      <c r="AB17" s="176"/>
      <c r="AC17" s="177"/>
      <c r="AD17" s="175" t="s">
        <v>387</v>
      </c>
      <c r="AE17" s="176"/>
      <c r="AF17" s="176"/>
      <c r="AG17" s="176"/>
      <c r="AH17" s="176"/>
      <c r="AI17" s="176"/>
      <c r="AJ17" s="177"/>
      <c r="AK17" s="175" t="s">
        <v>387</v>
      </c>
      <c r="AL17" s="176"/>
      <c r="AM17" s="176"/>
      <c r="AN17" s="176"/>
      <c r="AO17" s="176"/>
      <c r="AP17" s="176"/>
      <c r="AQ17" s="177"/>
      <c r="AR17" s="483"/>
      <c r="AS17" s="483"/>
      <c r="AT17" s="483"/>
      <c r="AU17" s="483"/>
      <c r="AV17" s="483"/>
      <c r="AW17" s="483"/>
      <c r="AX17" s="484"/>
    </row>
    <row r="18" spans="1:50" ht="24.75" customHeight="1" x14ac:dyDescent="0.15">
      <c r="A18" s="398"/>
      <c r="B18" s="399"/>
      <c r="C18" s="399"/>
      <c r="D18" s="399"/>
      <c r="E18" s="399"/>
      <c r="F18" s="400"/>
      <c r="G18" s="508"/>
      <c r="H18" s="509"/>
      <c r="I18" s="631" t="s">
        <v>22</v>
      </c>
      <c r="J18" s="632"/>
      <c r="K18" s="632"/>
      <c r="L18" s="632"/>
      <c r="M18" s="632"/>
      <c r="N18" s="632"/>
      <c r="O18" s="633"/>
      <c r="P18" s="653">
        <f>SUM(P13:V17)</f>
        <v>0</v>
      </c>
      <c r="Q18" s="654"/>
      <c r="R18" s="654"/>
      <c r="S18" s="654"/>
      <c r="T18" s="654"/>
      <c r="U18" s="654"/>
      <c r="V18" s="655"/>
      <c r="W18" s="653">
        <f>SUM(W13:AC17)</f>
        <v>0</v>
      </c>
      <c r="X18" s="654"/>
      <c r="Y18" s="654"/>
      <c r="Z18" s="654"/>
      <c r="AA18" s="654"/>
      <c r="AB18" s="654"/>
      <c r="AC18" s="655"/>
      <c r="AD18" s="653">
        <f t="shared" ref="AD18" si="0">SUM(AD13:AJ17)</f>
        <v>1533</v>
      </c>
      <c r="AE18" s="654"/>
      <c r="AF18" s="654"/>
      <c r="AG18" s="654"/>
      <c r="AH18" s="654"/>
      <c r="AI18" s="654"/>
      <c r="AJ18" s="655"/>
      <c r="AK18" s="653">
        <f t="shared" ref="AK18" si="1">SUM(AK13:AQ17)</f>
        <v>1667</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398"/>
      <c r="B19" s="399"/>
      <c r="C19" s="399"/>
      <c r="D19" s="399"/>
      <c r="E19" s="399"/>
      <c r="F19" s="400"/>
      <c r="G19" s="651" t="s">
        <v>10</v>
      </c>
      <c r="H19" s="652"/>
      <c r="I19" s="652"/>
      <c r="J19" s="652"/>
      <c r="K19" s="652"/>
      <c r="L19" s="652"/>
      <c r="M19" s="652"/>
      <c r="N19" s="652"/>
      <c r="O19" s="652"/>
      <c r="P19" s="175"/>
      <c r="Q19" s="176"/>
      <c r="R19" s="176"/>
      <c r="S19" s="176"/>
      <c r="T19" s="176"/>
      <c r="U19" s="176"/>
      <c r="V19" s="177"/>
      <c r="W19" s="175"/>
      <c r="X19" s="176"/>
      <c r="Y19" s="176"/>
      <c r="Z19" s="176"/>
      <c r="AA19" s="176"/>
      <c r="AB19" s="176"/>
      <c r="AC19" s="177"/>
      <c r="AD19" s="175">
        <v>1139</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4.75" customHeight="1" x14ac:dyDescent="0.15">
      <c r="A20" s="498"/>
      <c r="B20" s="499"/>
      <c r="C20" s="499"/>
      <c r="D20" s="499"/>
      <c r="E20" s="499"/>
      <c r="F20" s="500"/>
      <c r="G20" s="651" t="s">
        <v>11</v>
      </c>
      <c r="H20" s="652"/>
      <c r="I20" s="652"/>
      <c r="J20" s="652"/>
      <c r="K20" s="652"/>
      <c r="L20" s="652"/>
      <c r="M20" s="652"/>
      <c r="N20" s="652"/>
      <c r="O20" s="652"/>
      <c r="P20" s="657" t="str">
        <f>IF(P18=0, "-", P19/P18)</f>
        <v>-</v>
      </c>
      <c r="Q20" s="657"/>
      <c r="R20" s="657"/>
      <c r="S20" s="657"/>
      <c r="T20" s="657"/>
      <c r="U20" s="657"/>
      <c r="V20" s="657"/>
      <c r="W20" s="657" t="str">
        <f>IF(W18=0, "-", W19/W18)</f>
        <v>-</v>
      </c>
      <c r="X20" s="657"/>
      <c r="Y20" s="657"/>
      <c r="Z20" s="657"/>
      <c r="AA20" s="657"/>
      <c r="AB20" s="657"/>
      <c r="AC20" s="657"/>
      <c r="AD20" s="657">
        <f>IF(AD18=0, "-", AD19/AD18)</f>
        <v>0.74298760600130465</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15">
      <c r="A23" s="130"/>
      <c r="B23" s="128"/>
      <c r="C23" s="128"/>
      <c r="D23" s="128"/>
      <c r="E23" s="128"/>
      <c r="F23" s="129"/>
      <c r="G23" s="74" t="s">
        <v>434</v>
      </c>
      <c r="H23" s="75"/>
      <c r="I23" s="75"/>
      <c r="J23" s="75"/>
      <c r="K23" s="75"/>
      <c r="L23" s="75"/>
      <c r="M23" s="75"/>
      <c r="N23" s="75"/>
      <c r="O23" s="76"/>
      <c r="P23" s="219" t="s">
        <v>438</v>
      </c>
      <c r="Q23" s="234"/>
      <c r="R23" s="234"/>
      <c r="S23" s="234"/>
      <c r="T23" s="234"/>
      <c r="U23" s="234"/>
      <c r="V23" s="234"/>
      <c r="W23" s="234"/>
      <c r="X23" s="235"/>
      <c r="Y23" s="228" t="s">
        <v>14</v>
      </c>
      <c r="Z23" s="229"/>
      <c r="AA23" s="230"/>
      <c r="AB23" s="167" t="s">
        <v>392</v>
      </c>
      <c r="AC23" s="168"/>
      <c r="AD23" s="168"/>
      <c r="AE23" s="88" t="s">
        <v>391</v>
      </c>
      <c r="AF23" s="89"/>
      <c r="AG23" s="89"/>
      <c r="AH23" s="89"/>
      <c r="AI23" s="90"/>
      <c r="AJ23" s="88" t="s">
        <v>387</v>
      </c>
      <c r="AK23" s="89"/>
      <c r="AL23" s="89"/>
      <c r="AM23" s="89"/>
      <c r="AN23" s="90"/>
      <c r="AO23" s="88">
        <v>7282</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5" t="s">
        <v>392</v>
      </c>
      <c r="AC24" s="197"/>
      <c r="AD24" s="197"/>
      <c r="AE24" s="88" t="s">
        <v>391</v>
      </c>
      <c r="AF24" s="89"/>
      <c r="AG24" s="89"/>
      <c r="AH24" s="89"/>
      <c r="AI24" s="90"/>
      <c r="AJ24" s="88" t="s">
        <v>387</v>
      </c>
      <c r="AK24" s="89"/>
      <c r="AL24" s="89"/>
      <c r="AM24" s="89"/>
      <c r="AN24" s="90"/>
      <c r="AO24" s="88">
        <v>7500</v>
      </c>
      <c r="AP24" s="89"/>
      <c r="AQ24" s="89"/>
      <c r="AR24" s="89"/>
      <c r="AS24" s="90"/>
      <c r="AT24" s="88">
        <v>37500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391</v>
      </c>
      <c r="AF25" s="89"/>
      <c r="AG25" s="89"/>
      <c r="AH25" s="89"/>
      <c r="AI25" s="90"/>
      <c r="AJ25" s="88" t="s">
        <v>386</v>
      </c>
      <c r="AK25" s="89"/>
      <c r="AL25" s="89"/>
      <c r="AM25" s="89"/>
      <c r="AN25" s="90"/>
      <c r="AO25" s="88">
        <f>AO23/AO24*100</f>
        <v>97.093333333333334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2"/>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6"/>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2"/>
      <c r="B54" s="100"/>
      <c r="C54" s="100"/>
      <c r="D54" s="100"/>
      <c r="E54" s="100"/>
      <c r="F54" s="101"/>
      <c r="G54" s="613"/>
      <c r="H54" s="234"/>
      <c r="I54" s="234"/>
      <c r="J54" s="234"/>
      <c r="K54" s="234"/>
      <c r="L54" s="234"/>
      <c r="M54" s="234"/>
      <c r="N54" s="234"/>
      <c r="O54" s="235"/>
      <c r="P54" s="219"/>
      <c r="Q54" s="220"/>
      <c r="R54" s="220"/>
      <c r="S54" s="220"/>
      <c r="T54" s="220"/>
      <c r="U54" s="220"/>
      <c r="V54" s="220"/>
      <c r="W54" s="220"/>
      <c r="X54" s="221"/>
      <c r="Y54" s="590" t="s">
        <v>86</v>
      </c>
      <c r="Z54" s="591"/>
      <c r="AA54" s="592"/>
      <c r="AB54" s="593"/>
      <c r="AC54" s="594"/>
      <c r="AD54" s="59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2"/>
      <c r="B55" s="100"/>
      <c r="C55" s="100"/>
      <c r="D55" s="100"/>
      <c r="E55" s="100"/>
      <c r="F55" s="101"/>
      <c r="G55" s="614"/>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62"/>
      <c r="B56" s="103"/>
      <c r="C56" s="103"/>
      <c r="D56" s="103"/>
      <c r="E56" s="103"/>
      <c r="F56" s="104"/>
      <c r="G56" s="61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2"/>
      <c r="B59" s="100"/>
      <c r="C59" s="100"/>
      <c r="D59" s="100"/>
      <c r="E59" s="100"/>
      <c r="F59" s="101"/>
      <c r="G59" s="613"/>
      <c r="H59" s="234"/>
      <c r="I59" s="234"/>
      <c r="J59" s="234"/>
      <c r="K59" s="234"/>
      <c r="L59" s="234"/>
      <c r="M59" s="234"/>
      <c r="N59" s="234"/>
      <c r="O59" s="235"/>
      <c r="P59" s="219"/>
      <c r="Q59" s="220"/>
      <c r="R59" s="220"/>
      <c r="S59" s="220"/>
      <c r="T59" s="220"/>
      <c r="U59" s="220"/>
      <c r="V59" s="220"/>
      <c r="W59" s="220"/>
      <c r="X59" s="221"/>
      <c r="Y59" s="590" t="s">
        <v>86</v>
      </c>
      <c r="Z59" s="591"/>
      <c r="AA59" s="592"/>
      <c r="AB59" s="594"/>
      <c r="AC59" s="594"/>
      <c r="AD59" s="59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2"/>
      <c r="B60" s="100"/>
      <c r="C60" s="100"/>
      <c r="D60" s="100"/>
      <c r="E60" s="100"/>
      <c r="F60" s="101"/>
      <c r="G60" s="61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62"/>
      <c r="B61" s="103"/>
      <c r="C61" s="103"/>
      <c r="D61" s="103"/>
      <c r="E61" s="103"/>
      <c r="F61" s="104"/>
      <c r="G61" s="61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2"/>
      <c r="B64" s="100"/>
      <c r="C64" s="100"/>
      <c r="D64" s="100"/>
      <c r="E64" s="100"/>
      <c r="F64" s="101"/>
      <c r="G64" s="613"/>
      <c r="H64" s="234"/>
      <c r="I64" s="234"/>
      <c r="J64" s="234"/>
      <c r="K64" s="234"/>
      <c r="L64" s="234"/>
      <c r="M64" s="234"/>
      <c r="N64" s="234"/>
      <c r="O64" s="235"/>
      <c r="P64" s="219"/>
      <c r="Q64" s="220"/>
      <c r="R64" s="220"/>
      <c r="S64" s="220"/>
      <c r="T64" s="220"/>
      <c r="U64" s="220"/>
      <c r="V64" s="220"/>
      <c r="W64" s="220"/>
      <c r="X64" s="221"/>
      <c r="Y64" s="590" t="s">
        <v>86</v>
      </c>
      <c r="Z64" s="591"/>
      <c r="AA64" s="592"/>
      <c r="AB64" s="594"/>
      <c r="AC64" s="594"/>
      <c r="AD64" s="59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2"/>
      <c r="B65" s="100"/>
      <c r="C65" s="100"/>
      <c r="D65" s="100"/>
      <c r="E65" s="100"/>
      <c r="F65" s="101"/>
      <c r="G65" s="61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3"/>
      <c r="B66" s="103"/>
      <c r="C66" s="103"/>
      <c r="D66" s="103"/>
      <c r="E66" s="103"/>
      <c r="F66" s="104"/>
      <c r="G66" s="61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7" t="s">
        <v>88</v>
      </c>
      <c r="B67" s="528"/>
      <c r="C67" s="528"/>
      <c r="D67" s="528"/>
      <c r="E67" s="528"/>
      <c r="F67" s="529"/>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0"/>
      <c r="B68" s="531"/>
      <c r="C68" s="531"/>
      <c r="D68" s="531"/>
      <c r="E68" s="531"/>
      <c r="F68" s="532"/>
      <c r="G68" s="219" t="s">
        <v>389</v>
      </c>
      <c r="H68" s="234"/>
      <c r="I68" s="234"/>
      <c r="J68" s="234"/>
      <c r="K68" s="234"/>
      <c r="L68" s="234"/>
      <c r="M68" s="234"/>
      <c r="N68" s="234"/>
      <c r="O68" s="234"/>
      <c r="P68" s="234"/>
      <c r="Q68" s="234"/>
      <c r="R68" s="234"/>
      <c r="S68" s="234"/>
      <c r="T68" s="234"/>
      <c r="U68" s="234"/>
      <c r="V68" s="234"/>
      <c r="W68" s="234"/>
      <c r="X68" s="235"/>
      <c r="Y68" s="622" t="s">
        <v>66</v>
      </c>
      <c r="Z68" s="623"/>
      <c r="AA68" s="624"/>
      <c r="AB68" s="111" t="s">
        <v>432</v>
      </c>
      <c r="AC68" s="112"/>
      <c r="AD68" s="113"/>
      <c r="AE68" s="88" t="s">
        <v>386</v>
      </c>
      <c r="AF68" s="89"/>
      <c r="AG68" s="89"/>
      <c r="AH68" s="89"/>
      <c r="AI68" s="90"/>
      <c r="AJ68" s="88" t="s">
        <v>387</v>
      </c>
      <c r="AK68" s="89"/>
      <c r="AL68" s="89"/>
      <c r="AM68" s="89"/>
      <c r="AN68" s="90"/>
      <c r="AO68" s="88">
        <v>118</v>
      </c>
      <c r="AP68" s="89"/>
      <c r="AQ68" s="89"/>
      <c r="AR68" s="89"/>
      <c r="AS68" s="90"/>
      <c r="AT68" s="542"/>
      <c r="AU68" s="542"/>
      <c r="AV68" s="542"/>
      <c r="AW68" s="542"/>
      <c r="AX68" s="543"/>
      <c r="AY68" s="10"/>
      <c r="AZ68" s="10"/>
      <c r="BA68" s="10"/>
      <c r="BB68" s="10"/>
      <c r="BC68" s="10"/>
    </row>
    <row r="69" spans="1:60" ht="22.5" customHeight="1" x14ac:dyDescent="0.15">
      <c r="A69" s="533"/>
      <c r="B69" s="534"/>
      <c r="C69" s="534"/>
      <c r="D69" s="534"/>
      <c r="E69" s="534"/>
      <c r="F69" s="535"/>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432</v>
      </c>
      <c r="AC69" s="203"/>
      <c r="AD69" s="204"/>
      <c r="AE69" s="88" t="s">
        <v>387</v>
      </c>
      <c r="AF69" s="89"/>
      <c r="AG69" s="89"/>
      <c r="AH69" s="89"/>
      <c r="AI69" s="90"/>
      <c r="AJ69" s="88" t="s">
        <v>387</v>
      </c>
      <c r="AK69" s="89"/>
      <c r="AL69" s="89"/>
      <c r="AM69" s="89"/>
      <c r="AN69" s="90"/>
      <c r="AO69" s="88">
        <v>84</v>
      </c>
      <c r="AP69" s="89"/>
      <c r="AQ69" s="89"/>
      <c r="AR69" s="89"/>
      <c r="AS69" s="90"/>
      <c r="AT69" s="88">
        <v>125</v>
      </c>
      <c r="AU69" s="89"/>
      <c r="AV69" s="89"/>
      <c r="AW69" s="89"/>
      <c r="AX69" s="348"/>
      <c r="AY69" s="10"/>
      <c r="AZ69" s="10"/>
      <c r="BA69" s="10"/>
      <c r="BB69" s="10"/>
      <c r="BC69" s="10"/>
      <c r="BD69" s="10"/>
      <c r="BE69" s="10"/>
      <c r="BF69" s="10"/>
      <c r="BG69" s="10"/>
      <c r="BH69" s="10"/>
    </row>
    <row r="70" spans="1:60" ht="33" hidden="1" customHeight="1" x14ac:dyDescent="0.15">
      <c r="A70" s="527" t="s">
        <v>88</v>
      </c>
      <c r="B70" s="528"/>
      <c r="C70" s="528"/>
      <c r="D70" s="528"/>
      <c r="E70" s="528"/>
      <c r="F70" s="529"/>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4" t="s">
        <v>74</v>
      </c>
      <c r="AU70" s="265"/>
      <c r="AV70" s="265"/>
      <c r="AW70" s="265"/>
      <c r="AX70" s="266"/>
    </row>
    <row r="71" spans="1:60" ht="22.5" hidden="1" customHeight="1" x14ac:dyDescent="0.15">
      <c r="A71" s="530"/>
      <c r="B71" s="531"/>
      <c r="C71" s="531"/>
      <c r="D71" s="531"/>
      <c r="E71" s="531"/>
      <c r="F71" s="532"/>
      <c r="G71" s="234"/>
      <c r="H71" s="234"/>
      <c r="I71" s="234"/>
      <c r="J71" s="234"/>
      <c r="K71" s="234"/>
      <c r="L71" s="234"/>
      <c r="M71" s="234"/>
      <c r="N71" s="234"/>
      <c r="O71" s="234"/>
      <c r="P71" s="234"/>
      <c r="Q71" s="234"/>
      <c r="R71" s="234"/>
      <c r="S71" s="234"/>
      <c r="T71" s="234"/>
      <c r="U71" s="234"/>
      <c r="V71" s="234"/>
      <c r="W71" s="234"/>
      <c r="X71" s="235"/>
      <c r="Y71" s="664" t="s">
        <v>66</v>
      </c>
      <c r="Z71" s="665"/>
      <c r="AA71" s="666"/>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x14ac:dyDescent="0.15">
      <c r="A72" s="533"/>
      <c r="B72" s="534"/>
      <c r="C72" s="534"/>
      <c r="D72" s="534"/>
      <c r="E72" s="534"/>
      <c r="F72" s="535"/>
      <c r="G72" s="238"/>
      <c r="H72" s="238"/>
      <c r="I72" s="238"/>
      <c r="J72" s="238"/>
      <c r="K72" s="238"/>
      <c r="L72" s="238"/>
      <c r="M72" s="238"/>
      <c r="N72" s="238"/>
      <c r="O72" s="238"/>
      <c r="P72" s="238"/>
      <c r="Q72" s="238"/>
      <c r="R72" s="238"/>
      <c r="S72" s="238"/>
      <c r="T72" s="238"/>
      <c r="U72" s="238"/>
      <c r="V72" s="238"/>
      <c r="W72" s="238"/>
      <c r="X72" s="239"/>
      <c r="Y72" s="108" t="s">
        <v>67</v>
      </c>
      <c r="Z72" s="667"/>
      <c r="AA72" s="66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7" t="s">
        <v>88</v>
      </c>
      <c r="B73" s="528"/>
      <c r="C73" s="528"/>
      <c r="D73" s="528"/>
      <c r="E73" s="528"/>
      <c r="F73" s="529"/>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4" t="s">
        <v>74</v>
      </c>
      <c r="AU73" s="265"/>
      <c r="AV73" s="265"/>
      <c r="AW73" s="265"/>
      <c r="AX73" s="266"/>
    </row>
    <row r="74" spans="1:60" ht="22.5" hidden="1" customHeight="1" x14ac:dyDescent="0.15">
      <c r="A74" s="530"/>
      <c r="B74" s="531"/>
      <c r="C74" s="531"/>
      <c r="D74" s="531"/>
      <c r="E74" s="531"/>
      <c r="F74" s="532"/>
      <c r="G74" s="234"/>
      <c r="H74" s="234"/>
      <c r="I74" s="234"/>
      <c r="J74" s="234"/>
      <c r="K74" s="234"/>
      <c r="L74" s="234"/>
      <c r="M74" s="234"/>
      <c r="N74" s="234"/>
      <c r="O74" s="234"/>
      <c r="P74" s="234"/>
      <c r="Q74" s="234"/>
      <c r="R74" s="234"/>
      <c r="S74" s="234"/>
      <c r="T74" s="234"/>
      <c r="U74" s="234"/>
      <c r="V74" s="234"/>
      <c r="W74" s="234"/>
      <c r="X74" s="235"/>
      <c r="Y74" s="664" t="s">
        <v>66</v>
      </c>
      <c r="Z74" s="665"/>
      <c r="AA74" s="666"/>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x14ac:dyDescent="0.15">
      <c r="A75" s="533"/>
      <c r="B75" s="534"/>
      <c r="C75" s="534"/>
      <c r="D75" s="534"/>
      <c r="E75" s="534"/>
      <c r="F75" s="535"/>
      <c r="G75" s="238"/>
      <c r="H75" s="238"/>
      <c r="I75" s="238"/>
      <c r="J75" s="238"/>
      <c r="K75" s="238"/>
      <c r="L75" s="238"/>
      <c r="M75" s="238"/>
      <c r="N75" s="238"/>
      <c r="O75" s="238"/>
      <c r="P75" s="238"/>
      <c r="Q75" s="238"/>
      <c r="R75" s="238"/>
      <c r="S75" s="238"/>
      <c r="T75" s="238"/>
      <c r="U75" s="238"/>
      <c r="V75" s="238"/>
      <c r="W75" s="238"/>
      <c r="X75" s="239"/>
      <c r="Y75" s="108" t="s">
        <v>67</v>
      </c>
      <c r="Z75" s="667"/>
      <c r="AA75" s="66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7" t="s">
        <v>88</v>
      </c>
      <c r="B76" s="528"/>
      <c r="C76" s="528"/>
      <c r="D76" s="528"/>
      <c r="E76" s="528"/>
      <c r="F76" s="529"/>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4" t="s">
        <v>74</v>
      </c>
      <c r="AU76" s="265"/>
      <c r="AV76" s="265"/>
      <c r="AW76" s="265"/>
      <c r="AX76" s="266"/>
    </row>
    <row r="77" spans="1:60" ht="22.5" hidden="1" customHeight="1" x14ac:dyDescent="0.15">
      <c r="A77" s="530"/>
      <c r="B77" s="531"/>
      <c r="C77" s="531"/>
      <c r="D77" s="531"/>
      <c r="E77" s="531"/>
      <c r="F77" s="532"/>
      <c r="G77" s="234"/>
      <c r="H77" s="234"/>
      <c r="I77" s="234"/>
      <c r="J77" s="234"/>
      <c r="K77" s="234"/>
      <c r="L77" s="234"/>
      <c r="M77" s="234"/>
      <c r="N77" s="234"/>
      <c r="O77" s="234"/>
      <c r="P77" s="234"/>
      <c r="Q77" s="234"/>
      <c r="R77" s="234"/>
      <c r="S77" s="234"/>
      <c r="T77" s="234"/>
      <c r="U77" s="234"/>
      <c r="V77" s="234"/>
      <c r="W77" s="234"/>
      <c r="X77" s="235"/>
      <c r="Y77" s="664" t="s">
        <v>66</v>
      </c>
      <c r="Z77" s="665"/>
      <c r="AA77" s="666"/>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x14ac:dyDescent="0.15">
      <c r="A78" s="533"/>
      <c r="B78" s="534"/>
      <c r="C78" s="534"/>
      <c r="D78" s="534"/>
      <c r="E78" s="534"/>
      <c r="F78" s="535"/>
      <c r="G78" s="238"/>
      <c r="H78" s="238"/>
      <c r="I78" s="238"/>
      <c r="J78" s="238"/>
      <c r="K78" s="238"/>
      <c r="L78" s="238"/>
      <c r="M78" s="238"/>
      <c r="N78" s="238"/>
      <c r="O78" s="238"/>
      <c r="P78" s="238"/>
      <c r="Q78" s="238"/>
      <c r="R78" s="238"/>
      <c r="S78" s="238"/>
      <c r="T78" s="238"/>
      <c r="U78" s="238"/>
      <c r="V78" s="238"/>
      <c r="W78" s="238"/>
      <c r="X78" s="239"/>
      <c r="Y78" s="108" t="s">
        <v>67</v>
      </c>
      <c r="Z78" s="667"/>
      <c r="AA78" s="66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4" t="s">
        <v>74</v>
      </c>
      <c r="AU79" s="265"/>
      <c r="AV79" s="265"/>
      <c r="AW79" s="265"/>
      <c r="AX79" s="266"/>
    </row>
    <row r="80" spans="1:60" ht="22.5" hidden="1" customHeight="1" x14ac:dyDescent="0.15">
      <c r="A80" s="530"/>
      <c r="B80" s="531"/>
      <c r="C80" s="531"/>
      <c r="D80" s="531"/>
      <c r="E80" s="531"/>
      <c r="F80" s="532"/>
      <c r="G80" s="234"/>
      <c r="H80" s="234"/>
      <c r="I80" s="234"/>
      <c r="J80" s="234"/>
      <c r="K80" s="234"/>
      <c r="L80" s="234"/>
      <c r="M80" s="234"/>
      <c r="N80" s="234"/>
      <c r="O80" s="234"/>
      <c r="P80" s="234"/>
      <c r="Q80" s="234"/>
      <c r="R80" s="234"/>
      <c r="S80" s="234"/>
      <c r="T80" s="234"/>
      <c r="U80" s="234"/>
      <c r="V80" s="234"/>
      <c r="W80" s="234"/>
      <c r="X80" s="235"/>
      <c r="Y80" s="664" t="s">
        <v>66</v>
      </c>
      <c r="Z80" s="665"/>
      <c r="AA80" s="666"/>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x14ac:dyDescent="0.15">
      <c r="A81" s="533"/>
      <c r="B81" s="534"/>
      <c r="C81" s="534"/>
      <c r="D81" s="534"/>
      <c r="E81" s="534"/>
      <c r="F81" s="535"/>
      <c r="G81" s="238"/>
      <c r="H81" s="238"/>
      <c r="I81" s="238"/>
      <c r="J81" s="238"/>
      <c r="K81" s="238"/>
      <c r="L81" s="238"/>
      <c r="M81" s="238"/>
      <c r="N81" s="238"/>
      <c r="O81" s="238"/>
      <c r="P81" s="238"/>
      <c r="Q81" s="238"/>
      <c r="R81" s="238"/>
      <c r="S81" s="238"/>
      <c r="T81" s="238"/>
      <c r="U81" s="238"/>
      <c r="V81" s="238"/>
      <c r="W81" s="238"/>
      <c r="X81" s="239"/>
      <c r="Y81" s="108" t="s">
        <v>67</v>
      </c>
      <c r="Z81" s="667"/>
      <c r="AA81" s="66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440</v>
      </c>
      <c r="H83" s="295"/>
      <c r="I83" s="295"/>
      <c r="J83" s="295"/>
      <c r="K83" s="295"/>
      <c r="L83" s="295"/>
      <c r="M83" s="295"/>
      <c r="N83" s="295"/>
      <c r="O83" s="295"/>
      <c r="P83" s="295"/>
      <c r="Q83" s="295"/>
      <c r="R83" s="295"/>
      <c r="S83" s="295"/>
      <c r="T83" s="295"/>
      <c r="U83" s="295"/>
      <c r="V83" s="295"/>
      <c r="W83" s="295"/>
      <c r="X83" s="295"/>
      <c r="Y83" s="539" t="s">
        <v>17</v>
      </c>
      <c r="Z83" s="540"/>
      <c r="AA83" s="541"/>
      <c r="AB83" s="669" t="s">
        <v>393</v>
      </c>
      <c r="AC83" s="115"/>
      <c r="AD83" s="116"/>
      <c r="AE83" s="205" t="s">
        <v>387</v>
      </c>
      <c r="AF83" s="206"/>
      <c r="AG83" s="206"/>
      <c r="AH83" s="206"/>
      <c r="AI83" s="206"/>
      <c r="AJ83" s="205" t="s">
        <v>387</v>
      </c>
      <c r="AK83" s="206"/>
      <c r="AL83" s="206"/>
      <c r="AM83" s="206"/>
      <c r="AN83" s="206"/>
      <c r="AO83" s="205">
        <v>156413</v>
      </c>
      <c r="AP83" s="206"/>
      <c r="AQ83" s="206"/>
      <c r="AR83" s="206"/>
      <c r="AS83" s="206"/>
      <c r="AT83" s="88">
        <v>222266</v>
      </c>
      <c r="AU83" s="89"/>
      <c r="AV83" s="89"/>
      <c r="AW83" s="89"/>
      <c r="AX83" s="348"/>
    </row>
    <row r="84" spans="1:60" ht="42.7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422</v>
      </c>
      <c r="AC84" s="92"/>
      <c r="AD84" s="93"/>
      <c r="AE84" s="91" t="s">
        <v>388</v>
      </c>
      <c r="AF84" s="92"/>
      <c r="AG84" s="92"/>
      <c r="AH84" s="92"/>
      <c r="AI84" s="93"/>
      <c r="AJ84" s="91" t="s">
        <v>388</v>
      </c>
      <c r="AK84" s="92"/>
      <c r="AL84" s="92"/>
      <c r="AM84" s="92"/>
      <c r="AN84" s="93"/>
      <c r="AO84" s="91" t="s">
        <v>441</v>
      </c>
      <c r="AP84" s="92"/>
      <c r="AQ84" s="92"/>
      <c r="AR84" s="92"/>
      <c r="AS84" s="93"/>
      <c r="AT84" s="91" t="s">
        <v>442</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9" t="s">
        <v>17</v>
      </c>
      <c r="Z86" s="540"/>
      <c r="AA86" s="541"/>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9" t="s">
        <v>17</v>
      </c>
      <c r="Z89" s="540"/>
      <c r="AA89" s="541"/>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0"/>
      <c r="Y92" s="539" t="s">
        <v>17</v>
      </c>
      <c r="Z92" s="540"/>
      <c r="AA92" s="541"/>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2"/>
      <c r="Z94" s="673"/>
      <c r="AA94" s="67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5" t="s">
        <v>75</v>
      </c>
      <c r="AU94" s="676"/>
      <c r="AV94" s="676"/>
      <c r="AW94" s="676"/>
      <c r="AX94" s="677"/>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9" t="s">
        <v>17</v>
      </c>
      <c r="Z95" s="540"/>
      <c r="AA95" s="541"/>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4" t="s">
        <v>77</v>
      </c>
      <c r="B97" s="605"/>
      <c r="C97" s="634" t="s">
        <v>19</v>
      </c>
      <c r="D97" s="525"/>
      <c r="E97" s="525"/>
      <c r="F97" s="525"/>
      <c r="G97" s="525"/>
      <c r="H97" s="525"/>
      <c r="I97" s="525"/>
      <c r="J97" s="525"/>
      <c r="K97" s="635"/>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38.25" customHeight="1" x14ac:dyDescent="0.15">
      <c r="A98" s="606"/>
      <c r="B98" s="607"/>
      <c r="C98" s="536" t="s">
        <v>390</v>
      </c>
      <c r="D98" s="537"/>
      <c r="E98" s="537"/>
      <c r="F98" s="537"/>
      <c r="G98" s="537"/>
      <c r="H98" s="537"/>
      <c r="I98" s="537"/>
      <c r="J98" s="537"/>
      <c r="K98" s="538"/>
      <c r="L98" s="175">
        <v>1600</v>
      </c>
      <c r="M98" s="176"/>
      <c r="N98" s="176"/>
      <c r="O98" s="176"/>
      <c r="P98" s="176"/>
      <c r="Q98" s="177"/>
      <c r="R98" s="175" t="s">
        <v>445</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5.75" customHeight="1" x14ac:dyDescent="0.15">
      <c r="A99" s="606"/>
      <c r="B99" s="607"/>
      <c r="C99" s="601"/>
      <c r="D99" s="602"/>
      <c r="E99" s="602"/>
      <c r="F99" s="602"/>
      <c r="G99" s="602"/>
      <c r="H99" s="602"/>
      <c r="I99" s="602"/>
      <c r="J99" s="602"/>
      <c r="K99" s="603"/>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3.5" customHeight="1" x14ac:dyDescent="0.15">
      <c r="A100" s="606"/>
      <c r="B100" s="607"/>
      <c r="C100" s="601"/>
      <c r="D100" s="602"/>
      <c r="E100" s="602"/>
      <c r="F100" s="602"/>
      <c r="G100" s="602"/>
      <c r="H100" s="602"/>
      <c r="I100" s="602"/>
      <c r="J100" s="602"/>
      <c r="K100" s="60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6"/>
      <c r="B101" s="607"/>
      <c r="C101" s="601"/>
      <c r="D101" s="602"/>
      <c r="E101" s="602"/>
      <c r="F101" s="602"/>
      <c r="G101" s="602"/>
      <c r="H101" s="602"/>
      <c r="I101" s="602"/>
      <c r="J101" s="602"/>
      <c r="K101" s="60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6"/>
      <c r="B102" s="607"/>
      <c r="C102" s="601"/>
      <c r="D102" s="602"/>
      <c r="E102" s="602"/>
      <c r="F102" s="602"/>
      <c r="G102" s="602"/>
      <c r="H102" s="602"/>
      <c r="I102" s="602"/>
      <c r="J102" s="602"/>
      <c r="K102" s="60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3.5" customHeight="1" x14ac:dyDescent="0.15">
      <c r="A103" s="606"/>
      <c r="B103" s="607"/>
      <c r="C103" s="610"/>
      <c r="D103" s="611"/>
      <c r="E103" s="611"/>
      <c r="F103" s="611"/>
      <c r="G103" s="611"/>
      <c r="H103" s="611"/>
      <c r="I103" s="611"/>
      <c r="J103" s="611"/>
      <c r="K103" s="61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8"/>
      <c r="B104" s="609"/>
      <c r="C104" s="595" t="s">
        <v>22</v>
      </c>
      <c r="D104" s="596"/>
      <c r="E104" s="596"/>
      <c r="F104" s="596"/>
      <c r="G104" s="596"/>
      <c r="H104" s="596"/>
      <c r="I104" s="596"/>
      <c r="J104" s="596"/>
      <c r="K104" s="597"/>
      <c r="L104" s="598">
        <f>SUM(L98:Q103)</f>
        <v>1600</v>
      </c>
      <c r="M104" s="599"/>
      <c r="N104" s="599"/>
      <c r="O104" s="599"/>
      <c r="P104" s="599"/>
      <c r="Q104" s="600"/>
      <c r="R104" s="598">
        <f>SUM(R98:W103)</f>
        <v>0</v>
      </c>
      <c r="S104" s="599"/>
      <c r="T104" s="599"/>
      <c r="U104" s="599"/>
      <c r="V104" s="599"/>
      <c r="W104" s="60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4.75" customHeight="1" x14ac:dyDescent="0.15">
      <c r="A108" s="645" t="s">
        <v>312</v>
      </c>
      <c r="B108" s="646"/>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1" t="s">
        <v>379</v>
      </c>
      <c r="AE108" s="342"/>
      <c r="AF108" s="342"/>
      <c r="AG108" s="338" t="s">
        <v>423</v>
      </c>
      <c r="AH108" s="339"/>
      <c r="AI108" s="339"/>
      <c r="AJ108" s="339"/>
      <c r="AK108" s="339"/>
      <c r="AL108" s="339"/>
      <c r="AM108" s="339"/>
      <c r="AN108" s="339"/>
      <c r="AO108" s="339"/>
      <c r="AP108" s="339"/>
      <c r="AQ108" s="339"/>
      <c r="AR108" s="339"/>
      <c r="AS108" s="339"/>
      <c r="AT108" s="339"/>
      <c r="AU108" s="339"/>
      <c r="AV108" s="339"/>
      <c r="AW108" s="339"/>
      <c r="AX108" s="340"/>
    </row>
    <row r="109" spans="1:50" ht="34.5" customHeight="1" x14ac:dyDescent="0.15">
      <c r="A109" s="647"/>
      <c r="B109" s="648"/>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0"/>
      <c r="AD109" s="293" t="s">
        <v>379</v>
      </c>
      <c r="AE109" s="294"/>
      <c r="AF109" s="294"/>
      <c r="AG109" s="273" t="s">
        <v>424</v>
      </c>
      <c r="AH109" s="250"/>
      <c r="AI109" s="250"/>
      <c r="AJ109" s="250"/>
      <c r="AK109" s="250"/>
      <c r="AL109" s="250"/>
      <c r="AM109" s="250"/>
      <c r="AN109" s="250"/>
      <c r="AO109" s="250"/>
      <c r="AP109" s="250"/>
      <c r="AQ109" s="250"/>
      <c r="AR109" s="250"/>
      <c r="AS109" s="250"/>
      <c r="AT109" s="250"/>
      <c r="AU109" s="250"/>
      <c r="AV109" s="250"/>
      <c r="AW109" s="250"/>
      <c r="AX109" s="274"/>
    </row>
    <row r="110" spans="1:50" ht="86.25" customHeight="1" x14ac:dyDescent="0.15">
      <c r="A110" s="649"/>
      <c r="B110" s="650"/>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3" t="s">
        <v>379</v>
      </c>
      <c r="AE110" s="324"/>
      <c r="AF110" s="324"/>
      <c r="AG110" s="333" t="s">
        <v>425</v>
      </c>
      <c r="AH110" s="238"/>
      <c r="AI110" s="238"/>
      <c r="AJ110" s="238"/>
      <c r="AK110" s="238"/>
      <c r="AL110" s="238"/>
      <c r="AM110" s="238"/>
      <c r="AN110" s="238"/>
      <c r="AO110" s="238"/>
      <c r="AP110" s="238"/>
      <c r="AQ110" s="238"/>
      <c r="AR110" s="238"/>
      <c r="AS110" s="238"/>
      <c r="AT110" s="238"/>
      <c r="AU110" s="238"/>
      <c r="AV110" s="238"/>
      <c r="AW110" s="238"/>
      <c r="AX110" s="319"/>
    </row>
    <row r="111" spans="1:50" ht="31.5" customHeight="1" x14ac:dyDescent="0.15">
      <c r="A111" s="254" t="s">
        <v>46</v>
      </c>
      <c r="B111" s="255"/>
      <c r="C111" s="552"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67" t="s">
        <v>379</v>
      </c>
      <c r="AE111" s="268"/>
      <c r="AF111" s="268"/>
      <c r="AG111" s="270" t="s">
        <v>426</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379</v>
      </c>
      <c r="AE112" s="294"/>
      <c r="AF112" s="294"/>
      <c r="AG112" s="273" t="s">
        <v>427</v>
      </c>
      <c r="AH112" s="250"/>
      <c r="AI112" s="250"/>
      <c r="AJ112" s="250"/>
      <c r="AK112" s="250"/>
      <c r="AL112" s="250"/>
      <c r="AM112" s="250"/>
      <c r="AN112" s="250"/>
      <c r="AO112" s="250"/>
      <c r="AP112" s="250"/>
      <c r="AQ112" s="250"/>
      <c r="AR112" s="250"/>
      <c r="AS112" s="250"/>
      <c r="AT112" s="250"/>
      <c r="AU112" s="250"/>
      <c r="AV112" s="250"/>
      <c r="AW112" s="250"/>
      <c r="AX112" s="274"/>
    </row>
    <row r="113" spans="1:64" ht="49.5" customHeight="1" x14ac:dyDescent="0.15">
      <c r="A113" s="256"/>
      <c r="B113" s="257"/>
      <c r="C113" s="443"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437</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420</v>
      </c>
      <c r="AE114" s="294"/>
      <c r="AF114" s="294"/>
      <c r="AG114" s="469"/>
      <c r="AH114" s="250"/>
      <c r="AI114" s="250"/>
      <c r="AJ114" s="250"/>
      <c r="AK114" s="250"/>
      <c r="AL114" s="250"/>
      <c r="AM114" s="250"/>
      <c r="AN114" s="250"/>
      <c r="AO114" s="250"/>
      <c r="AP114" s="250"/>
      <c r="AQ114" s="250"/>
      <c r="AR114" s="250"/>
      <c r="AS114" s="250"/>
      <c r="AT114" s="250"/>
      <c r="AU114" s="250"/>
      <c r="AV114" s="250"/>
      <c r="AW114" s="250"/>
      <c r="AX114" s="274"/>
    </row>
    <row r="115" spans="1:64" ht="31.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379</v>
      </c>
      <c r="AE115" s="294"/>
      <c r="AF115" s="294"/>
      <c r="AG115" s="273" t="s">
        <v>428</v>
      </c>
      <c r="AH115" s="250"/>
      <c r="AI115" s="250"/>
      <c r="AJ115" s="250"/>
      <c r="AK115" s="250"/>
      <c r="AL115" s="250"/>
      <c r="AM115" s="250"/>
      <c r="AN115" s="250"/>
      <c r="AO115" s="250"/>
      <c r="AP115" s="250"/>
      <c r="AQ115" s="250"/>
      <c r="AR115" s="250"/>
      <c r="AS115" s="250"/>
      <c r="AT115" s="250"/>
      <c r="AU115" s="250"/>
      <c r="AV115" s="250"/>
      <c r="AW115" s="250"/>
      <c r="AX115" s="274"/>
    </row>
    <row r="116" spans="1:64" ht="34.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379</v>
      </c>
      <c r="AE116" s="253"/>
      <c r="AF116" s="253"/>
      <c r="AG116" s="587" t="s">
        <v>447</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30.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4" t="s">
        <v>449</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4.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429</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448</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430</v>
      </c>
      <c r="AH120" s="250"/>
      <c r="AI120" s="250"/>
      <c r="AJ120" s="250"/>
      <c r="AK120" s="250"/>
      <c r="AL120" s="250"/>
      <c r="AM120" s="250"/>
      <c r="AN120" s="250"/>
      <c r="AO120" s="250"/>
      <c r="AP120" s="250"/>
      <c r="AQ120" s="250"/>
      <c r="AR120" s="250"/>
      <c r="AS120" s="250"/>
      <c r="AT120" s="250"/>
      <c r="AU120" s="250"/>
      <c r="AV120" s="250"/>
      <c r="AW120" s="250"/>
      <c r="AX120" s="274"/>
    </row>
    <row r="121" spans="1:64" ht="33"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3" t="s">
        <v>431</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67" t="s">
        <v>420</v>
      </c>
      <c r="AE122" s="268"/>
      <c r="AF122" s="268"/>
      <c r="AG122" s="314" t="s">
        <v>391</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387</v>
      </c>
      <c r="D124" s="276"/>
      <c r="E124" s="276"/>
      <c r="F124" s="276"/>
      <c r="G124" s="276"/>
      <c r="H124" s="276"/>
      <c r="I124" s="276"/>
      <c r="J124" s="276"/>
      <c r="K124" s="276"/>
      <c r="L124" s="276"/>
      <c r="M124" s="276"/>
      <c r="N124" s="276"/>
      <c r="O124" s="277"/>
      <c r="P124" s="284" t="s">
        <v>386</v>
      </c>
      <c r="Q124" s="284"/>
      <c r="R124" s="284"/>
      <c r="S124" s="285"/>
      <c r="T124" s="249" t="s">
        <v>387</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387</v>
      </c>
      <c r="D125" s="279"/>
      <c r="E125" s="279"/>
      <c r="F125" s="279"/>
      <c r="G125" s="279"/>
      <c r="H125" s="279"/>
      <c r="I125" s="279"/>
      <c r="J125" s="279"/>
      <c r="K125" s="279"/>
      <c r="L125" s="279"/>
      <c r="M125" s="279"/>
      <c r="N125" s="279"/>
      <c r="O125" s="280"/>
      <c r="P125" s="286" t="s">
        <v>387</v>
      </c>
      <c r="Q125" s="286"/>
      <c r="R125" s="286"/>
      <c r="S125" s="287"/>
      <c r="T125" s="556" t="s">
        <v>387</v>
      </c>
      <c r="U125" s="335"/>
      <c r="V125" s="335"/>
      <c r="W125" s="335"/>
      <c r="X125" s="335"/>
      <c r="Y125" s="335"/>
      <c r="Z125" s="335"/>
      <c r="AA125" s="335"/>
      <c r="AB125" s="335"/>
      <c r="AC125" s="335"/>
      <c r="AD125" s="335"/>
      <c r="AE125" s="335"/>
      <c r="AF125" s="557"/>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4"/>
      <c r="E126" s="424"/>
      <c r="F126" s="425"/>
      <c r="G126" s="378" t="s">
        <v>435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82" t="s">
        <v>68</v>
      </c>
      <c r="D127" s="583"/>
      <c r="E127" s="583"/>
      <c r="F127" s="584"/>
      <c r="G127" s="585" t="s">
        <v>436</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86.25"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78.75" customHeight="1" thickBot="1" x14ac:dyDescent="0.2">
      <c r="A131" s="381"/>
      <c r="B131" s="382"/>
      <c r="C131" s="382"/>
      <c r="D131" s="382"/>
      <c r="E131" s="383"/>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87.75" customHeight="1" thickBot="1" x14ac:dyDescent="0.2">
      <c r="A133" s="553"/>
      <c r="B133" s="554"/>
      <c r="C133" s="554"/>
      <c r="D133" s="554"/>
      <c r="E133" s="555"/>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43.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9" t="s">
        <v>224</v>
      </c>
      <c r="B137" s="311"/>
      <c r="C137" s="311"/>
      <c r="D137" s="311"/>
      <c r="E137" s="311"/>
      <c r="F137" s="311"/>
      <c r="G137" s="544" t="s">
        <v>388</v>
      </c>
      <c r="H137" s="545"/>
      <c r="I137" s="545"/>
      <c r="J137" s="545"/>
      <c r="K137" s="545"/>
      <c r="L137" s="545"/>
      <c r="M137" s="545"/>
      <c r="N137" s="545"/>
      <c r="O137" s="545"/>
      <c r="P137" s="546"/>
      <c r="Q137" s="311" t="s">
        <v>225</v>
      </c>
      <c r="R137" s="311"/>
      <c r="S137" s="311"/>
      <c r="T137" s="311"/>
      <c r="U137" s="311"/>
      <c r="V137" s="311"/>
      <c r="W137" s="544" t="s">
        <v>388</v>
      </c>
      <c r="X137" s="545"/>
      <c r="Y137" s="545"/>
      <c r="Z137" s="545"/>
      <c r="AA137" s="545"/>
      <c r="AB137" s="545"/>
      <c r="AC137" s="545"/>
      <c r="AD137" s="545"/>
      <c r="AE137" s="545"/>
      <c r="AF137" s="546"/>
      <c r="AG137" s="311" t="s">
        <v>226</v>
      </c>
      <c r="AH137" s="311"/>
      <c r="AI137" s="311"/>
      <c r="AJ137" s="311"/>
      <c r="AK137" s="311"/>
      <c r="AL137" s="311"/>
      <c r="AM137" s="516" t="s">
        <v>388</v>
      </c>
      <c r="AN137" s="517"/>
      <c r="AO137" s="517"/>
      <c r="AP137" s="517"/>
      <c r="AQ137" s="517"/>
      <c r="AR137" s="517"/>
      <c r="AS137" s="517"/>
      <c r="AT137" s="517"/>
      <c r="AU137" s="517"/>
      <c r="AV137" s="518"/>
      <c r="AW137" s="12"/>
      <c r="AX137" s="13"/>
    </row>
    <row r="138" spans="1:50" ht="19.899999999999999" customHeight="1" thickBot="1" x14ac:dyDescent="0.2">
      <c r="A138" s="520" t="s">
        <v>227</v>
      </c>
      <c r="B138" s="422"/>
      <c r="C138" s="422"/>
      <c r="D138" s="422"/>
      <c r="E138" s="422"/>
      <c r="F138" s="422"/>
      <c r="G138" s="308" t="s">
        <v>388</v>
      </c>
      <c r="H138" s="309"/>
      <c r="I138" s="309"/>
      <c r="J138" s="309"/>
      <c r="K138" s="309"/>
      <c r="L138" s="309"/>
      <c r="M138" s="309"/>
      <c r="N138" s="309"/>
      <c r="O138" s="309"/>
      <c r="P138" s="310"/>
      <c r="Q138" s="422" t="s">
        <v>228</v>
      </c>
      <c r="R138" s="422"/>
      <c r="S138" s="422"/>
      <c r="T138" s="422"/>
      <c r="U138" s="422"/>
      <c r="V138" s="422"/>
      <c r="W138" s="308" t="s">
        <v>421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453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3"/>
    </row>
    <row r="180" spans="1:50" ht="45.75" customHeight="1" x14ac:dyDescent="0.15">
      <c r="A180" s="361"/>
      <c r="B180" s="362"/>
      <c r="C180" s="362"/>
      <c r="D180" s="362"/>
      <c r="E180" s="362"/>
      <c r="F180" s="363"/>
      <c r="G180" s="352" t="s">
        <v>394</v>
      </c>
      <c r="H180" s="353"/>
      <c r="I180" s="353"/>
      <c r="J180" s="353"/>
      <c r="K180" s="354"/>
      <c r="L180" s="355" t="s">
        <v>452</v>
      </c>
      <c r="M180" s="356"/>
      <c r="N180" s="356"/>
      <c r="O180" s="356"/>
      <c r="P180" s="356"/>
      <c r="Q180" s="356"/>
      <c r="R180" s="356"/>
      <c r="S180" s="356"/>
      <c r="T180" s="356"/>
      <c r="U180" s="356"/>
      <c r="V180" s="356"/>
      <c r="W180" s="356"/>
      <c r="X180" s="357"/>
      <c r="Y180" s="387">
        <v>100</v>
      </c>
      <c r="Z180" s="388"/>
      <c r="AA180" s="388"/>
      <c r="AB180" s="389"/>
      <c r="AC180" s="352"/>
      <c r="AD180" s="390"/>
      <c r="AE180" s="390"/>
      <c r="AF180" s="390"/>
      <c r="AG180" s="391"/>
      <c r="AH180" s="355"/>
      <c r="AI180" s="474"/>
      <c r="AJ180" s="474"/>
      <c r="AK180" s="474"/>
      <c r="AL180" s="474"/>
      <c r="AM180" s="474"/>
      <c r="AN180" s="474"/>
      <c r="AO180" s="474"/>
      <c r="AP180" s="474"/>
      <c r="AQ180" s="474"/>
      <c r="AR180" s="474"/>
      <c r="AS180" s="474"/>
      <c r="AT180" s="475"/>
      <c r="AU180" s="387"/>
      <c r="AV180" s="388"/>
      <c r="AW180" s="388"/>
      <c r="AX180" s="476"/>
    </row>
    <row r="181" spans="1:50" ht="19.5" customHeight="1" x14ac:dyDescent="0.15">
      <c r="A181" s="361"/>
      <c r="B181" s="362"/>
      <c r="C181" s="362"/>
      <c r="D181" s="362"/>
      <c r="E181" s="362"/>
      <c r="F181" s="363"/>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8"/>
    </row>
    <row r="182" spans="1:50" ht="19.5" customHeight="1" x14ac:dyDescent="0.15">
      <c r="A182" s="361"/>
      <c r="B182" s="362"/>
      <c r="C182" s="362"/>
      <c r="D182" s="362"/>
      <c r="E182" s="362"/>
      <c r="F182" s="363"/>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8"/>
    </row>
    <row r="183" spans="1:50" ht="19.5" customHeight="1" x14ac:dyDescent="0.15">
      <c r="A183" s="361"/>
      <c r="B183" s="362"/>
      <c r="C183" s="362"/>
      <c r="D183" s="362"/>
      <c r="E183" s="362"/>
      <c r="F183" s="363"/>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8"/>
    </row>
    <row r="184" spans="1:50" ht="19.5" customHeight="1" x14ac:dyDescent="0.15">
      <c r="A184" s="361"/>
      <c r="B184" s="362"/>
      <c r="C184" s="362"/>
      <c r="D184" s="362"/>
      <c r="E184" s="362"/>
      <c r="F184" s="363"/>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8"/>
    </row>
    <row r="185" spans="1:50" ht="19.5" customHeight="1" x14ac:dyDescent="0.15">
      <c r="A185" s="361"/>
      <c r="B185" s="362"/>
      <c r="C185" s="362"/>
      <c r="D185" s="362"/>
      <c r="E185" s="362"/>
      <c r="F185" s="363"/>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8"/>
    </row>
    <row r="186" spans="1:50" ht="19.5" customHeight="1" x14ac:dyDescent="0.15">
      <c r="A186" s="361"/>
      <c r="B186" s="362"/>
      <c r="C186" s="362"/>
      <c r="D186" s="362"/>
      <c r="E186" s="362"/>
      <c r="F186" s="363"/>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8"/>
    </row>
    <row r="187" spans="1:50" ht="19.5" customHeight="1" x14ac:dyDescent="0.15">
      <c r="A187" s="361"/>
      <c r="B187" s="362"/>
      <c r="C187" s="362"/>
      <c r="D187" s="362"/>
      <c r="E187" s="362"/>
      <c r="F187" s="363"/>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8"/>
    </row>
    <row r="188" spans="1:50" ht="19.5" customHeight="1" x14ac:dyDescent="0.15">
      <c r="A188" s="361"/>
      <c r="B188" s="362"/>
      <c r="C188" s="362"/>
      <c r="D188" s="362"/>
      <c r="E188" s="362"/>
      <c r="F188" s="363"/>
      <c r="G188" s="404"/>
      <c r="H188" s="405"/>
      <c r="I188" s="405"/>
      <c r="J188" s="405"/>
      <c r="K188" s="406"/>
      <c r="L188" s="407" t="s">
        <v>454</v>
      </c>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8"/>
    </row>
    <row r="189" spans="1:50" ht="19.5" customHeight="1" x14ac:dyDescent="0.15">
      <c r="A189" s="361"/>
      <c r="B189" s="362"/>
      <c r="C189" s="362"/>
      <c r="D189" s="362"/>
      <c r="E189" s="362"/>
      <c r="F189" s="363"/>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8"/>
    </row>
    <row r="190" spans="1:50" ht="24.75" customHeight="1" thickBot="1" x14ac:dyDescent="0.2">
      <c r="A190" s="361"/>
      <c r="B190" s="362"/>
      <c r="C190" s="362"/>
      <c r="D190" s="362"/>
      <c r="E190" s="362"/>
      <c r="F190" s="363"/>
      <c r="G190" s="559" t="s">
        <v>22</v>
      </c>
      <c r="H190" s="560"/>
      <c r="I190" s="560"/>
      <c r="J190" s="560"/>
      <c r="K190" s="560"/>
      <c r="L190" s="561"/>
      <c r="M190" s="146"/>
      <c r="N190" s="146"/>
      <c r="O190" s="146"/>
      <c r="P190" s="146"/>
      <c r="Q190" s="146"/>
      <c r="R190" s="146"/>
      <c r="S190" s="146"/>
      <c r="T190" s="146"/>
      <c r="U190" s="146"/>
      <c r="V190" s="146"/>
      <c r="W190" s="146"/>
      <c r="X190" s="147"/>
      <c r="Y190" s="562">
        <f>SUM(Y180:AB189)</f>
        <v>100</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30" customHeight="1" x14ac:dyDescent="0.15">
      <c r="A191" s="361"/>
      <c r="B191" s="362"/>
      <c r="C191" s="362"/>
      <c r="D191" s="362"/>
      <c r="E191" s="362"/>
      <c r="F191" s="363"/>
      <c r="G191" s="367" t="s">
        <v>450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3"/>
    </row>
    <row r="193" spans="1:50" ht="63.75" customHeight="1" x14ac:dyDescent="0.15">
      <c r="A193" s="361"/>
      <c r="B193" s="362"/>
      <c r="C193" s="362"/>
      <c r="D193" s="362"/>
      <c r="E193" s="362"/>
      <c r="F193" s="363"/>
      <c r="G193" s="352" t="s">
        <v>394</v>
      </c>
      <c r="H193" s="353"/>
      <c r="I193" s="353"/>
      <c r="J193" s="353"/>
      <c r="K193" s="354"/>
      <c r="L193" s="355" t="s">
        <v>451</v>
      </c>
      <c r="M193" s="474"/>
      <c r="N193" s="474"/>
      <c r="O193" s="474"/>
      <c r="P193" s="474"/>
      <c r="Q193" s="474"/>
      <c r="R193" s="474"/>
      <c r="S193" s="474"/>
      <c r="T193" s="474"/>
      <c r="U193" s="474"/>
      <c r="V193" s="474"/>
      <c r="W193" s="474"/>
      <c r="X193" s="475"/>
      <c r="Y193" s="387">
        <v>41.5</v>
      </c>
      <c r="Z193" s="388"/>
      <c r="AA193" s="388"/>
      <c r="AB193" s="389"/>
      <c r="AC193" s="352"/>
      <c r="AD193" s="390"/>
      <c r="AE193" s="390"/>
      <c r="AF193" s="390"/>
      <c r="AG193" s="391"/>
      <c r="AH193" s="355"/>
      <c r="AI193" s="474"/>
      <c r="AJ193" s="474"/>
      <c r="AK193" s="474"/>
      <c r="AL193" s="474"/>
      <c r="AM193" s="474"/>
      <c r="AN193" s="474"/>
      <c r="AO193" s="474"/>
      <c r="AP193" s="474"/>
      <c r="AQ193" s="474"/>
      <c r="AR193" s="474"/>
      <c r="AS193" s="474"/>
      <c r="AT193" s="475"/>
      <c r="AU193" s="387"/>
      <c r="AV193" s="388"/>
      <c r="AW193" s="388"/>
      <c r="AX193" s="476"/>
    </row>
    <row r="194" spans="1:50" ht="19.5" customHeight="1" x14ac:dyDescent="0.15">
      <c r="A194" s="361"/>
      <c r="B194" s="362"/>
      <c r="C194" s="362"/>
      <c r="D194" s="362"/>
      <c r="E194" s="362"/>
      <c r="F194" s="363"/>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8"/>
    </row>
    <row r="195" spans="1:50" ht="19.5" customHeight="1" x14ac:dyDescent="0.15">
      <c r="A195" s="361"/>
      <c r="B195" s="362"/>
      <c r="C195" s="362"/>
      <c r="D195" s="362"/>
      <c r="E195" s="362"/>
      <c r="F195" s="363"/>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8"/>
    </row>
    <row r="196" spans="1:50" ht="19.5" customHeight="1" x14ac:dyDescent="0.15">
      <c r="A196" s="361"/>
      <c r="B196" s="362"/>
      <c r="C196" s="362"/>
      <c r="D196" s="362"/>
      <c r="E196" s="362"/>
      <c r="F196" s="363"/>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8"/>
    </row>
    <row r="197" spans="1:50" ht="19.5" customHeight="1" x14ac:dyDescent="0.15">
      <c r="A197" s="361"/>
      <c r="B197" s="362"/>
      <c r="C197" s="362"/>
      <c r="D197" s="362"/>
      <c r="E197" s="362"/>
      <c r="F197" s="363"/>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8"/>
    </row>
    <row r="198" spans="1:50" ht="19.5" customHeight="1" x14ac:dyDescent="0.15">
      <c r="A198" s="361"/>
      <c r="B198" s="362"/>
      <c r="C198" s="362"/>
      <c r="D198" s="362"/>
      <c r="E198" s="362"/>
      <c r="F198" s="363"/>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8"/>
    </row>
    <row r="199" spans="1:50" ht="19.5" customHeight="1" x14ac:dyDescent="0.15">
      <c r="A199" s="361"/>
      <c r="B199" s="362"/>
      <c r="C199" s="362"/>
      <c r="D199" s="362"/>
      <c r="E199" s="362"/>
      <c r="F199" s="363"/>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8"/>
    </row>
    <row r="200" spans="1:50" ht="19.5" customHeight="1" x14ac:dyDescent="0.15">
      <c r="A200" s="361"/>
      <c r="B200" s="362"/>
      <c r="C200" s="362"/>
      <c r="D200" s="362"/>
      <c r="E200" s="362"/>
      <c r="F200" s="363"/>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8"/>
    </row>
    <row r="201" spans="1:50" ht="19.5" customHeight="1" x14ac:dyDescent="0.15">
      <c r="A201" s="361"/>
      <c r="B201" s="362"/>
      <c r="C201" s="362"/>
      <c r="D201" s="362"/>
      <c r="E201" s="362"/>
      <c r="F201" s="363"/>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8"/>
    </row>
    <row r="202" spans="1:50" ht="19.5" customHeight="1" x14ac:dyDescent="0.15">
      <c r="A202" s="361"/>
      <c r="B202" s="362"/>
      <c r="C202" s="362"/>
      <c r="D202" s="362"/>
      <c r="E202" s="362"/>
      <c r="F202" s="363"/>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8"/>
    </row>
    <row r="203" spans="1:50" ht="24.75" customHeight="1" thickBot="1" x14ac:dyDescent="0.2">
      <c r="A203" s="361"/>
      <c r="B203" s="362"/>
      <c r="C203" s="362"/>
      <c r="D203" s="362"/>
      <c r="E203" s="362"/>
      <c r="F203" s="363"/>
      <c r="G203" s="559" t="s">
        <v>22</v>
      </c>
      <c r="H203" s="560"/>
      <c r="I203" s="560"/>
      <c r="J203" s="560"/>
      <c r="K203" s="560"/>
      <c r="L203" s="561"/>
      <c r="M203" s="146"/>
      <c r="N203" s="146"/>
      <c r="O203" s="146"/>
      <c r="P203" s="146"/>
      <c r="Q203" s="146"/>
      <c r="R203" s="146"/>
      <c r="S203" s="146"/>
      <c r="T203" s="146"/>
      <c r="U203" s="146"/>
      <c r="V203" s="146"/>
      <c r="W203" s="146"/>
      <c r="X203" s="147"/>
      <c r="Y203" s="562">
        <f>SUM(Y193:AB202)</f>
        <v>41.5</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3"/>
    </row>
    <row r="206" spans="1:50" ht="21.75" customHeight="1" x14ac:dyDescent="0.15">
      <c r="A206" s="361"/>
      <c r="B206" s="362"/>
      <c r="C206" s="362"/>
      <c r="D206" s="362"/>
      <c r="E206" s="362"/>
      <c r="F206" s="363"/>
      <c r="G206" s="352"/>
      <c r="H206" s="390"/>
      <c r="I206" s="390"/>
      <c r="J206" s="390"/>
      <c r="K206" s="391"/>
      <c r="L206" s="355"/>
      <c r="M206" s="474"/>
      <c r="N206" s="474"/>
      <c r="O206" s="474"/>
      <c r="P206" s="474"/>
      <c r="Q206" s="474"/>
      <c r="R206" s="474"/>
      <c r="S206" s="474"/>
      <c r="T206" s="474"/>
      <c r="U206" s="474"/>
      <c r="V206" s="474"/>
      <c r="W206" s="474"/>
      <c r="X206" s="475"/>
      <c r="Y206" s="387"/>
      <c r="Z206" s="388"/>
      <c r="AA206" s="388"/>
      <c r="AB206" s="389"/>
      <c r="AC206" s="352"/>
      <c r="AD206" s="390"/>
      <c r="AE206" s="390"/>
      <c r="AF206" s="390"/>
      <c r="AG206" s="391"/>
      <c r="AH206" s="355"/>
      <c r="AI206" s="474"/>
      <c r="AJ206" s="474"/>
      <c r="AK206" s="474"/>
      <c r="AL206" s="474"/>
      <c r="AM206" s="474"/>
      <c r="AN206" s="474"/>
      <c r="AO206" s="474"/>
      <c r="AP206" s="474"/>
      <c r="AQ206" s="474"/>
      <c r="AR206" s="474"/>
      <c r="AS206" s="474"/>
      <c r="AT206" s="475"/>
      <c r="AU206" s="387"/>
      <c r="AV206" s="388"/>
      <c r="AW206" s="388"/>
      <c r="AX206" s="476"/>
    </row>
    <row r="207" spans="1:50" ht="21.75" customHeight="1" x14ac:dyDescent="0.15">
      <c r="A207" s="361"/>
      <c r="B207" s="362"/>
      <c r="C207" s="362"/>
      <c r="D207" s="362"/>
      <c r="E207" s="362"/>
      <c r="F207" s="363"/>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8"/>
    </row>
    <row r="208" spans="1:50" ht="21.75" customHeight="1" x14ac:dyDescent="0.15">
      <c r="A208" s="361"/>
      <c r="B208" s="362"/>
      <c r="C208" s="362"/>
      <c r="D208" s="362"/>
      <c r="E208" s="362"/>
      <c r="F208" s="363"/>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8"/>
    </row>
    <row r="209" spans="1:50" ht="21.75" customHeight="1" x14ac:dyDescent="0.15">
      <c r="A209" s="361"/>
      <c r="B209" s="362"/>
      <c r="C209" s="362"/>
      <c r="D209" s="362"/>
      <c r="E209" s="362"/>
      <c r="F209" s="363"/>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8"/>
    </row>
    <row r="210" spans="1:50" ht="21.75" customHeight="1" x14ac:dyDescent="0.15">
      <c r="A210" s="361"/>
      <c r="B210" s="362"/>
      <c r="C210" s="362"/>
      <c r="D210" s="362"/>
      <c r="E210" s="362"/>
      <c r="F210" s="363"/>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8"/>
    </row>
    <row r="211" spans="1:50" ht="21.75" customHeight="1" x14ac:dyDescent="0.15">
      <c r="A211" s="361"/>
      <c r="B211" s="362"/>
      <c r="C211" s="362"/>
      <c r="D211" s="362"/>
      <c r="E211" s="362"/>
      <c r="F211" s="363"/>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8"/>
    </row>
    <row r="212" spans="1:50" ht="21.75" customHeight="1" x14ac:dyDescent="0.15">
      <c r="A212" s="361"/>
      <c r="B212" s="362"/>
      <c r="C212" s="362"/>
      <c r="D212" s="362"/>
      <c r="E212" s="362"/>
      <c r="F212" s="363"/>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8"/>
    </row>
    <row r="213" spans="1:50" ht="21.75" customHeight="1" x14ac:dyDescent="0.15">
      <c r="A213" s="361"/>
      <c r="B213" s="362"/>
      <c r="C213" s="362"/>
      <c r="D213" s="362"/>
      <c r="E213" s="362"/>
      <c r="F213" s="363"/>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8"/>
    </row>
    <row r="214" spans="1:50" ht="21.75" customHeight="1" x14ac:dyDescent="0.15">
      <c r="A214" s="361"/>
      <c r="B214" s="362"/>
      <c r="C214" s="362"/>
      <c r="D214" s="362"/>
      <c r="E214" s="362"/>
      <c r="F214" s="363"/>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8"/>
    </row>
    <row r="215" spans="1:50" ht="21.75" customHeight="1" x14ac:dyDescent="0.15">
      <c r="A215" s="361"/>
      <c r="B215" s="362"/>
      <c r="C215" s="362"/>
      <c r="D215" s="362"/>
      <c r="E215" s="362"/>
      <c r="F215" s="363"/>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8"/>
    </row>
    <row r="216" spans="1:50" ht="24.75" customHeight="1" thickBot="1" x14ac:dyDescent="0.2">
      <c r="A216" s="361"/>
      <c r="B216" s="362"/>
      <c r="C216" s="362"/>
      <c r="D216" s="362"/>
      <c r="E216" s="362"/>
      <c r="F216" s="363"/>
      <c r="G216" s="559" t="s">
        <v>22</v>
      </c>
      <c r="H216" s="560"/>
      <c r="I216" s="560"/>
      <c r="J216" s="560"/>
      <c r="K216" s="560"/>
      <c r="L216" s="561"/>
      <c r="M216" s="146"/>
      <c r="N216" s="146"/>
      <c r="O216" s="146"/>
      <c r="P216" s="146"/>
      <c r="Q216" s="146"/>
      <c r="R216" s="146"/>
      <c r="S216" s="146"/>
      <c r="T216" s="146"/>
      <c r="U216" s="146"/>
      <c r="V216" s="146"/>
      <c r="W216" s="146"/>
      <c r="X216" s="147"/>
      <c r="Y216" s="562">
        <f>SUM(Y206:AB215)</f>
        <v>0</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3"/>
    </row>
    <row r="219" spans="1:50" ht="19.5" customHeight="1" x14ac:dyDescent="0.15">
      <c r="A219" s="361"/>
      <c r="B219" s="362"/>
      <c r="C219" s="362"/>
      <c r="D219" s="362"/>
      <c r="E219" s="362"/>
      <c r="F219" s="363"/>
      <c r="G219" s="352"/>
      <c r="H219" s="390"/>
      <c r="I219" s="390"/>
      <c r="J219" s="390"/>
      <c r="K219" s="391"/>
      <c r="L219" s="355"/>
      <c r="M219" s="474"/>
      <c r="N219" s="474"/>
      <c r="O219" s="474"/>
      <c r="P219" s="474"/>
      <c r="Q219" s="474"/>
      <c r="R219" s="474"/>
      <c r="S219" s="474"/>
      <c r="T219" s="474"/>
      <c r="U219" s="474"/>
      <c r="V219" s="474"/>
      <c r="W219" s="474"/>
      <c r="X219" s="475"/>
      <c r="Y219" s="387"/>
      <c r="Z219" s="388"/>
      <c r="AA219" s="388"/>
      <c r="AB219" s="389"/>
      <c r="AC219" s="352"/>
      <c r="AD219" s="390"/>
      <c r="AE219" s="390"/>
      <c r="AF219" s="390"/>
      <c r="AG219" s="391"/>
      <c r="AH219" s="355"/>
      <c r="AI219" s="474"/>
      <c r="AJ219" s="474"/>
      <c r="AK219" s="474"/>
      <c r="AL219" s="474"/>
      <c r="AM219" s="474"/>
      <c r="AN219" s="474"/>
      <c r="AO219" s="474"/>
      <c r="AP219" s="474"/>
      <c r="AQ219" s="474"/>
      <c r="AR219" s="474"/>
      <c r="AS219" s="474"/>
      <c r="AT219" s="475"/>
      <c r="AU219" s="387"/>
      <c r="AV219" s="388"/>
      <c r="AW219" s="388"/>
      <c r="AX219" s="476"/>
    </row>
    <row r="220" spans="1:50" ht="19.5" customHeight="1" x14ac:dyDescent="0.15">
      <c r="A220" s="361"/>
      <c r="B220" s="362"/>
      <c r="C220" s="362"/>
      <c r="D220" s="362"/>
      <c r="E220" s="362"/>
      <c r="F220" s="363"/>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8"/>
    </row>
    <row r="221" spans="1:50" ht="19.5" customHeight="1" x14ac:dyDescent="0.15">
      <c r="A221" s="361"/>
      <c r="B221" s="362"/>
      <c r="C221" s="362"/>
      <c r="D221" s="362"/>
      <c r="E221" s="362"/>
      <c r="F221" s="363"/>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8"/>
    </row>
    <row r="222" spans="1:50" ht="19.5" customHeight="1" x14ac:dyDescent="0.15">
      <c r="A222" s="361"/>
      <c r="B222" s="362"/>
      <c r="C222" s="362"/>
      <c r="D222" s="362"/>
      <c r="E222" s="362"/>
      <c r="F222" s="363"/>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8"/>
    </row>
    <row r="223" spans="1:50" ht="19.5" customHeight="1" x14ac:dyDescent="0.15">
      <c r="A223" s="361"/>
      <c r="B223" s="362"/>
      <c r="C223" s="362"/>
      <c r="D223" s="362"/>
      <c r="E223" s="362"/>
      <c r="F223" s="363"/>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8"/>
    </row>
    <row r="224" spans="1:50" ht="19.5" customHeight="1" x14ac:dyDescent="0.15">
      <c r="A224" s="361"/>
      <c r="B224" s="362"/>
      <c r="C224" s="362"/>
      <c r="D224" s="362"/>
      <c r="E224" s="362"/>
      <c r="F224" s="363"/>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8"/>
    </row>
    <row r="225" spans="1:50" ht="19.5" customHeight="1" x14ac:dyDescent="0.15">
      <c r="A225" s="361"/>
      <c r="B225" s="362"/>
      <c r="C225" s="362"/>
      <c r="D225" s="362"/>
      <c r="E225" s="362"/>
      <c r="F225" s="363"/>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8"/>
    </row>
    <row r="226" spans="1:50" ht="19.5" customHeight="1" x14ac:dyDescent="0.15">
      <c r="A226" s="361"/>
      <c r="B226" s="362"/>
      <c r="C226" s="362"/>
      <c r="D226" s="362"/>
      <c r="E226" s="362"/>
      <c r="F226" s="363"/>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8"/>
    </row>
    <row r="227" spans="1:50" ht="19.5" customHeight="1" x14ac:dyDescent="0.15">
      <c r="A227" s="361"/>
      <c r="B227" s="362"/>
      <c r="C227" s="362"/>
      <c r="D227" s="362"/>
      <c r="E227" s="362"/>
      <c r="F227" s="363"/>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8"/>
    </row>
    <row r="228" spans="1:50" ht="19.5" customHeight="1" x14ac:dyDescent="0.15">
      <c r="A228" s="361"/>
      <c r="B228" s="362"/>
      <c r="C228" s="362"/>
      <c r="D228" s="362"/>
      <c r="E228" s="362"/>
      <c r="F228" s="363"/>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8"/>
    </row>
    <row r="229" spans="1:50" ht="24.75" customHeight="1" x14ac:dyDescent="0.15">
      <c r="A229" s="361"/>
      <c r="B229" s="362"/>
      <c r="C229" s="362"/>
      <c r="D229" s="362"/>
      <c r="E229" s="362"/>
      <c r="F229" s="363"/>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7" t="s">
        <v>33</v>
      </c>
      <c r="AL235" s="232"/>
      <c r="AM235" s="232"/>
      <c r="AN235" s="232"/>
      <c r="AO235" s="232"/>
      <c r="AP235" s="232"/>
      <c r="AQ235" s="232" t="s">
        <v>23</v>
      </c>
      <c r="AR235" s="232"/>
      <c r="AS235" s="232"/>
      <c r="AT235" s="232"/>
      <c r="AU235" s="83" t="s">
        <v>24</v>
      </c>
      <c r="AV235" s="84"/>
      <c r="AW235" s="84"/>
      <c r="AX235" s="578"/>
    </row>
    <row r="236" spans="1:50" ht="24" customHeight="1" x14ac:dyDescent="0.15">
      <c r="A236" s="569">
        <v>1</v>
      </c>
      <c r="B236" s="569">
        <v>1</v>
      </c>
      <c r="C236" s="570" t="s">
        <v>395</v>
      </c>
      <c r="D236" s="466"/>
      <c r="E236" s="466"/>
      <c r="F236" s="466"/>
      <c r="G236" s="466"/>
      <c r="H236" s="466"/>
      <c r="I236" s="466"/>
      <c r="J236" s="466"/>
      <c r="K236" s="466"/>
      <c r="L236" s="571"/>
      <c r="M236" s="572" t="s">
        <v>405</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100</v>
      </c>
      <c r="AL236" s="575"/>
      <c r="AM236" s="575"/>
      <c r="AN236" s="575"/>
      <c r="AO236" s="575"/>
      <c r="AP236" s="576"/>
      <c r="AQ236" s="572" t="s">
        <v>445</v>
      </c>
      <c r="AR236" s="573"/>
      <c r="AS236" s="573"/>
      <c r="AT236" s="573"/>
      <c r="AU236" s="572" t="s">
        <v>445</v>
      </c>
      <c r="AV236" s="573"/>
      <c r="AW236" s="573"/>
      <c r="AX236" s="573"/>
    </row>
    <row r="237" spans="1:50" ht="24" customHeight="1" x14ac:dyDescent="0.15">
      <c r="A237" s="569">
        <v>2</v>
      </c>
      <c r="B237" s="569">
        <v>1</v>
      </c>
      <c r="C237" s="570" t="s">
        <v>396</v>
      </c>
      <c r="D237" s="466"/>
      <c r="E237" s="466"/>
      <c r="F237" s="466"/>
      <c r="G237" s="466"/>
      <c r="H237" s="466"/>
      <c r="I237" s="466"/>
      <c r="J237" s="466"/>
      <c r="K237" s="466"/>
      <c r="L237" s="571"/>
      <c r="M237" s="573" t="s">
        <v>405</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49</v>
      </c>
      <c r="AL237" s="575"/>
      <c r="AM237" s="575"/>
      <c r="AN237" s="575"/>
      <c r="AO237" s="575"/>
      <c r="AP237" s="576"/>
      <c r="AQ237" s="572" t="s">
        <v>445</v>
      </c>
      <c r="AR237" s="573"/>
      <c r="AS237" s="573"/>
      <c r="AT237" s="573"/>
      <c r="AU237" s="572" t="s">
        <v>445</v>
      </c>
      <c r="AV237" s="573"/>
      <c r="AW237" s="573"/>
      <c r="AX237" s="573"/>
    </row>
    <row r="238" spans="1:50" ht="24" customHeight="1" x14ac:dyDescent="0.15">
      <c r="A238" s="569">
        <v>3</v>
      </c>
      <c r="B238" s="569">
        <v>1</v>
      </c>
      <c r="C238" s="570" t="s">
        <v>397</v>
      </c>
      <c r="D238" s="466"/>
      <c r="E238" s="466"/>
      <c r="F238" s="466"/>
      <c r="G238" s="466"/>
      <c r="H238" s="466"/>
      <c r="I238" s="466"/>
      <c r="J238" s="466"/>
      <c r="K238" s="466"/>
      <c r="L238" s="571"/>
      <c r="M238" s="681" t="s">
        <v>405</v>
      </c>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571"/>
      <c r="AK238" s="574">
        <v>48</v>
      </c>
      <c r="AL238" s="575"/>
      <c r="AM238" s="575"/>
      <c r="AN238" s="575"/>
      <c r="AO238" s="575"/>
      <c r="AP238" s="576"/>
      <c r="AQ238" s="572" t="s">
        <v>445</v>
      </c>
      <c r="AR238" s="573"/>
      <c r="AS238" s="573"/>
      <c r="AT238" s="573"/>
      <c r="AU238" s="572" t="s">
        <v>445</v>
      </c>
      <c r="AV238" s="573"/>
      <c r="AW238" s="573"/>
      <c r="AX238" s="573"/>
    </row>
    <row r="239" spans="1:50" ht="24" customHeight="1" x14ac:dyDescent="0.15">
      <c r="A239" s="569">
        <v>4</v>
      </c>
      <c r="B239" s="569">
        <v>1</v>
      </c>
      <c r="C239" s="570" t="s">
        <v>398</v>
      </c>
      <c r="D239" s="466"/>
      <c r="E239" s="466"/>
      <c r="F239" s="466"/>
      <c r="G239" s="466"/>
      <c r="H239" s="466"/>
      <c r="I239" s="466"/>
      <c r="J239" s="466"/>
      <c r="K239" s="466"/>
      <c r="L239" s="571"/>
      <c r="M239" s="573" t="s">
        <v>406</v>
      </c>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v>47</v>
      </c>
      <c r="AL239" s="575"/>
      <c r="AM239" s="575"/>
      <c r="AN239" s="575"/>
      <c r="AO239" s="575"/>
      <c r="AP239" s="576"/>
      <c r="AQ239" s="572" t="s">
        <v>445</v>
      </c>
      <c r="AR239" s="573"/>
      <c r="AS239" s="573"/>
      <c r="AT239" s="573"/>
      <c r="AU239" s="572" t="s">
        <v>445</v>
      </c>
      <c r="AV239" s="573"/>
      <c r="AW239" s="573"/>
      <c r="AX239" s="573"/>
    </row>
    <row r="240" spans="1:50" ht="24" customHeight="1" x14ac:dyDescent="0.15">
      <c r="A240" s="569">
        <v>5</v>
      </c>
      <c r="B240" s="569">
        <v>1</v>
      </c>
      <c r="C240" s="570" t="s">
        <v>399</v>
      </c>
      <c r="D240" s="466"/>
      <c r="E240" s="466"/>
      <c r="F240" s="466"/>
      <c r="G240" s="466"/>
      <c r="H240" s="466"/>
      <c r="I240" s="466"/>
      <c r="J240" s="466"/>
      <c r="K240" s="466"/>
      <c r="L240" s="571"/>
      <c r="M240" s="573" t="s">
        <v>405</v>
      </c>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v>32</v>
      </c>
      <c r="AL240" s="575"/>
      <c r="AM240" s="575"/>
      <c r="AN240" s="575"/>
      <c r="AO240" s="575"/>
      <c r="AP240" s="576"/>
      <c r="AQ240" s="572" t="s">
        <v>445</v>
      </c>
      <c r="AR240" s="573"/>
      <c r="AS240" s="573"/>
      <c r="AT240" s="573"/>
      <c r="AU240" s="572" t="s">
        <v>445</v>
      </c>
      <c r="AV240" s="573"/>
      <c r="AW240" s="573"/>
      <c r="AX240" s="573"/>
    </row>
    <row r="241" spans="1:50" ht="24" customHeight="1" x14ac:dyDescent="0.15">
      <c r="A241" s="569">
        <v>6</v>
      </c>
      <c r="B241" s="569">
        <v>1</v>
      </c>
      <c r="C241" s="570" t="s">
        <v>400</v>
      </c>
      <c r="D241" s="466"/>
      <c r="E241" s="466"/>
      <c r="F241" s="466"/>
      <c r="G241" s="466"/>
      <c r="H241" s="466"/>
      <c r="I241" s="466"/>
      <c r="J241" s="466"/>
      <c r="K241" s="466"/>
      <c r="L241" s="571"/>
      <c r="M241" s="573" t="s">
        <v>405</v>
      </c>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v>31</v>
      </c>
      <c r="AL241" s="575"/>
      <c r="AM241" s="575"/>
      <c r="AN241" s="575"/>
      <c r="AO241" s="575"/>
      <c r="AP241" s="576"/>
      <c r="AQ241" s="572" t="s">
        <v>445</v>
      </c>
      <c r="AR241" s="573"/>
      <c r="AS241" s="573"/>
      <c r="AT241" s="573"/>
      <c r="AU241" s="572" t="s">
        <v>445</v>
      </c>
      <c r="AV241" s="573"/>
      <c r="AW241" s="573"/>
      <c r="AX241" s="573"/>
    </row>
    <row r="242" spans="1:50" ht="24" customHeight="1" x14ac:dyDescent="0.15">
      <c r="A242" s="569">
        <v>7</v>
      </c>
      <c r="B242" s="569">
        <v>1</v>
      </c>
      <c r="C242" s="570" t="s">
        <v>401</v>
      </c>
      <c r="D242" s="466"/>
      <c r="E242" s="466"/>
      <c r="F242" s="466"/>
      <c r="G242" s="466"/>
      <c r="H242" s="466"/>
      <c r="I242" s="466"/>
      <c r="J242" s="466"/>
      <c r="K242" s="466"/>
      <c r="L242" s="571"/>
      <c r="M242" s="573" t="s">
        <v>405</v>
      </c>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v>30</v>
      </c>
      <c r="AL242" s="575"/>
      <c r="AM242" s="575"/>
      <c r="AN242" s="575"/>
      <c r="AO242" s="575"/>
      <c r="AP242" s="576"/>
      <c r="AQ242" s="572" t="s">
        <v>445</v>
      </c>
      <c r="AR242" s="573"/>
      <c r="AS242" s="573"/>
      <c r="AT242" s="573"/>
      <c r="AU242" s="572" t="s">
        <v>445</v>
      </c>
      <c r="AV242" s="573"/>
      <c r="AW242" s="573"/>
      <c r="AX242" s="573"/>
    </row>
    <row r="243" spans="1:50" ht="24" customHeight="1" x14ac:dyDescent="0.15">
      <c r="A243" s="569">
        <v>8</v>
      </c>
      <c r="B243" s="569">
        <v>1</v>
      </c>
      <c r="C243" s="570" t="s">
        <v>402</v>
      </c>
      <c r="D243" s="466"/>
      <c r="E243" s="466"/>
      <c r="F243" s="466"/>
      <c r="G243" s="466"/>
      <c r="H243" s="466"/>
      <c r="I243" s="466"/>
      <c r="J243" s="466"/>
      <c r="K243" s="466"/>
      <c r="L243" s="571"/>
      <c r="M243" s="573" t="s">
        <v>405</v>
      </c>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v>27</v>
      </c>
      <c r="AL243" s="575"/>
      <c r="AM243" s="575"/>
      <c r="AN243" s="575"/>
      <c r="AO243" s="575"/>
      <c r="AP243" s="576"/>
      <c r="AQ243" s="572" t="s">
        <v>445</v>
      </c>
      <c r="AR243" s="573"/>
      <c r="AS243" s="573"/>
      <c r="AT243" s="573"/>
      <c r="AU243" s="572" t="s">
        <v>445</v>
      </c>
      <c r="AV243" s="573"/>
      <c r="AW243" s="573"/>
      <c r="AX243" s="573"/>
    </row>
    <row r="244" spans="1:50" ht="30" customHeight="1" x14ac:dyDescent="0.15">
      <c r="A244" s="569">
        <v>9</v>
      </c>
      <c r="B244" s="569">
        <v>1</v>
      </c>
      <c r="C244" s="570" t="s">
        <v>403</v>
      </c>
      <c r="D244" s="466"/>
      <c r="E244" s="466"/>
      <c r="F244" s="466"/>
      <c r="G244" s="466"/>
      <c r="H244" s="466"/>
      <c r="I244" s="466"/>
      <c r="J244" s="466"/>
      <c r="K244" s="466"/>
      <c r="L244" s="571"/>
      <c r="M244" s="573" t="s">
        <v>405</v>
      </c>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v>22</v>
      </c>
      <c r="AL244" s="575"/>
      <c r="AM244" s="575"/>
      <c r="AN244" s="575"/>
      <c r="AO244" s="575"/>
      <c r="AP244" s="576"/>
      <c r="AQ244" s="572" t="s">
        <v>445</v>
      </c>
      <c r="AR244" s="573"/>
      <c r="AS244" s="573"/>
      <c r="AT244" s="573"/>
      <c r="AU244" s="572" t="s">
        <v>445</v>
      </c>
      <c r="AV244" s="573"/>
      <c r="AW244" s="573"/>
      <c r="AX244" s="573"/>
    </row>
    <row r="245" spans="1:50" ht="24" customHeight="1" x14ac:dyDescent="0.15">
      <c r="A245" s="569">
        <v>10</v>
      </c>
      <c r="B245" s="569">
        <v>1</v>
      </c>
      <c r="C245" s="570" t="s">
        <v>404</v>
      </c>
      <c r="D245" s="466"/>
      <c r="E245" s="466"/>
      <c r="F245" s="466"/>
      <c r="G245" s="466"/>
      <c r="H245" s="466"/>
      <c r="I245" s="466"/>
      <c r="J245" s="466"/>
      <c r="K245" s="466"/>
      <c r="L245" s="571"/>
      <c r="M245" s="573" t="s">
        <v>405</v>
      </c>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v>20</v>
      </c>
      <c r="AL245" s="575"/>
      <c r="AM245" s="575"/>
      <c r="AN245" s="575"/>
      <c r="AO245" s="575"/>
      <c r="AP245" s="576"/>
      <c r="AQ245" s="572" t="s">
        <v>445</v>
      </c>
      <c r="AR245" s="573"/>
      <c r="AS245" s="573"/>
      <c r="AT245" s="573"/>
      <c r="AU245" s="572" t="s">
        <v>445</v>
      </c>
      <c r="AV245" s="573"/>
      <c r="AW245" s="573"/>
      <c r="AX245" s="573"/>
    </row>
    <row r="246" spans="1:50" ht="24" hidden="1" customHeight="1" x14ac:dyDescent="0.15">
      <c r="A246" s="569">
        <v>11</v>
      </c>
      <c r="B246" s="569">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hidden="1" customHeight="1" x14ac:dyDescent="0.15">
      <c r="A247" s="569">
        <v>12</v>
      </c>
      <c r="B247" s="569">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hidden="1" customHeight="1" x14ac:dyDescent="0.15">
      <c r="A248" s="569">
        <v>13</v>
      </c>
      <c r="B248" s="569">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hidden="1" customHeight="1" x14ac:dyDescent="0.15">
      <c r="A249" s="569">
        <v>14</v>
      </c>
      <c r="B249" s="569">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hidden="1" customHeight="1" x14ac:dyDescent="0.15">
      <c r="A250" s="569">
        <v>15</v>
      </c>
      <c r="B250" s="569">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hidden="1" customHeight="1" x14ac:dyDescent="0.15">
      <c r="A251" s="569">
        <v>16</v>
      </c>
      <c r="B251" s="569">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hidden="1" customHeight="1" x14ac:dyDescent="0.15">
      <c r="A252" s="569">
        <v>17</v>
      </c>
      <c r="B252" s="569">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hidden="1" customHeight="1" x14ac:dyDescent="0.15">
      <c r="A253" s="569">
        <v>18</v>
      </c>
      <c r="B253" s="569">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hidden="1" customHeight="1" x14ac:dyDescent="0.15">
      <c r="A254" s="569">
        <v>19</v>
      </c>
      <c r="B254" s="569">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hidden="1" customHeight="1" x14ac:dyDescent="0.15">
      <c r="A255" s="569">
        <v>20</v>
      </c>
      <c r="B255" s="569">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hidden="1" customHeight="1" x14ac:dyDescent="0.15">
      <c r="A256" s="569">
        <v>21</v>
      </c>
      <c r="B256" s="569">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hidden="1" customHeight="1" x14ac:dyDescent="0.15">
      <c r="A257" s="569">
        <v>22</v>
      </c>
      <c r="B257" s="569">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hidden="1" customHeight="1" x14ac:dyDescent="0.15">
      <c r="A258" s="569">
        <v>23</v>
      </c>
      <c r="B258" s="569">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hidden="1" customHeight="1" x14ac:dyDescent="0.15">
      <c r="A259" s="569">
        <v>24</v>
      </c>
      <c r="B259" s="569">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hidden="1" customHeight="1" x14ac:dyDescent="0.15">
      <c r="A260" s="569">
        <v>25</v>
      </c>
      <c r="B260" s="569">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hidden="1" customHeight="1" x14ac:dyDescent="0.15">
      <c r="A261" s="569">
        <v>26</v>
      </c>
      <c r="B261" s="569">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hidden="1" customHeight="1" x14ac:dyDescent="0.15">
      <c r="A262" s="569">
        <v>27</v>
      </c>
      <c r="B262" s="569">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hidden="1" customHeight="1" x14ac:dyDescent="0.15">
      <c r="A263" s="569">
        <v>28</v>
      </c>
      <c r="B263" s="569">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hidden="1" customHeight="1" x14ac:dyDescent="0.15">
      <c r="A264" s="569">
        <v>29</v>
      </c>
      <c r="B264" s="569">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5" spans="1:50" ht="24" hidden="1" customHeight="1" x14ac:dyDescent="0.15">
      <c r="A265" s="569">
        <v>30</v>
      </c>
      <c r="B265" s="569">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2"/>
      <c r="AR265" s="573"/>
      <c r="AS265" s="573"/>
      <c r="AT265" s="573"/>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7" t="s">
        <v>367</v>
      </c>
      <c r="AL268" s="232"/>
      <c r="AM268" s="232"/>
      <c r="AN268" s="232"/>
      <c r="AO268" s="232"/>
      <c r="AP268" s="232"/>
      <c r="AQ268" s="232" t="s">
        <v>23</v>
      </c>
      <c r="AR268" s="232"/>
      <c r="AS268" s="232"/>
      <c r="AT268" s="232"/>
      <c r="AU268" s="83" t="s">
        <v>24</v>
      </c>
      <c r="AV268" s="84"/>
      <c r="AW268" s="84"/>
      <c r="AX268" s="578"/>
    </row>
    <row r="269" spans="1:50" ht="36" customHeight="1" x14ac:dyDescent="0.15">
      <c r="A269" s="569">
        <v>1</v>
      </c>
      <c r="B269" s="569">
        <v>1</v>
      </c>
      <c r="C269" s="573" t="s">
        <v>407</v>
      </c>
      <c r="D269" s="573"/>
      <c r="E269" s="573"/>
      <c r="F269" s="573"/>
      <c r="G269" s="573"/>
      <c r="H269" s="573"/>
      <c r="I269" s="573"/>
      <c r="J269" s="573"/>
      <c r="K269" s="573"/>
      <c r="L269" s="573"/>
      <c r="M269" s="572" t="s">
        <v>433</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42</v>
      </c>
      <c r="AL269" s="575"/>
      <c r="AM269" s="575"/>
      <c r="AN269" s="575"/>
      <c r="AO269" s="575"/>
      <c r="AP269" s="576"/>
      <c r="AQ269" s="572" t="s">
        <v>444</v>
      </c>
      <c r="AR269" s="573"/>
      <c r="AS269" s="573"/>
      <c r="AT269" s="573"/>
      <c r="AU269" s="572" t="s">
        <v>384</v>
      </c>
      <c r="AV269" s="573"/>
      <c r="AW269" s="573"/>
      <c r="AX269" s="573"/>
    </row>
    <row r="270" spans="1:50" ht="24" customHeight="1" x14ac:dyDescent="0.15">
      <c r="A270" s="569">
        <v>2</v>
      </c>
      <c r="B270" s="569">
        <v>1</v>
      </c>
      <c r="C270" s="573" t="s">
        <v>408</v>
      </c>
      <c r="D270" s="573"/>
      <c r="E270" s="573"/>
      <c r="F270" s="573"/>
      <c r="G270" s="573"/>
      <c r="H270" s="573"/>
      <c r="I270" s="573"/>
      <c r="J270" s="573"/>
      <c r="K270" s="573"/>
      <c r="L270" s="573"/>
      <c r="M270" s="573" t="s">
        <v>417</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v>37</v>
      </c>
      <c r="AL270" s="575"/>
      <c r="AM270" s="575"/>
      <c r="AN270" s="575"/>
      <c r="AO270" s="575"/>
      <c r="AP270" s="576"/>
      <c r="AQ270" s="572" t="s">
        <v>444</v>
      </c>
      <c r="AR270" s="573"/>
      <c r="AS270" s="573"/>
      <c r="AT270" s="573"/>
      <c r="AU270" s="572" t="s">
        <v>384</v>
      </c>
      <c r="AV270" s="573"/>
      <c r="AW270" s="573"/>
      <c r="AX270" s="573"/>
    </row>
    <row r="271" spans="1:50" ht="32.25" customHeight="1" x14ac:dyDescent="0.15">
      <c r="A271" s="569">
        <v>3</v>
      </c>
      <c r="B271" s="569">
        <v>1</v>
      </c>
      <c r="C271" s="573" t="s">
        <v>409</v>
      </c>
      <c r="D271" s="573"/>
      <c r="E271" s="573"/>
      <c r="F271" s="573"/>
      <c r="G271" s="573"/>
      <c r="H271" s="573"/>
      <c r="I271" s="573"/>
      <c r="J271" s="573"/>
      <c r="K271" s="573"/>
      <c r="L271" s="573"/>
      <c r="M271" s="573" t="s">
        <v>417</v>
      </c>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v>31</v>
      </c>
      <c r="AL271" s="575"/>
      <c r="AM271" s="575"/>
      <c r="AN271" s="575"/>
      <c r="AO271" s="575"/>
      <c r="AP271" s="576"/>
      <c r="AQ271" s="572" t="s">
        <v>444</v>
      </c>
      <c r="AR271" s="573"/>
      <c r="AS271" s="573"/>
      <c r="AT271" s="573"/>
      <c r="AU271" s="572" t="s">
        <v>384</v>
      </c>
      <c r="AV271" s="573"/>
      <c r="AW271" s="573"/>
      <c r="AX271" s="573"/>
    </row>
    <row r="272" spans="1:50" ht="24" customHeight="1" x14ac:dyDescent="0.15">
      <c r="A272" s="569">
        <v>4</v>
      </c>
      <c r="B272" s="569">
        <v>1</v>
      </c>
      <c r="C272" s="573" t="s">
        <v>410</v>
      </c>
      <c r="D272" s="573"/>
      <c r="E272" s="573"/>
      <c r="F272" s="573"/>
      <c r="G272" s="573"/>
      <c r="H272" s="573"/>
      <c r="I272" s="573"/>
      <c r="J272" s="573"/>
      <c r="K272" s="573"/>
      <c r="L272" s="573"/>
      <c r="M272" s="573" t="s">
        <v>417</v>
      </c>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v>31</v>
      </c>
      <c r="AL272" s="575"/>
      <c r="AM272" s="575"/>
      <c r="AN272" s="575"/>
      <c r="AO272" s="575"/>
      <c r="AP272" s="576"/>
      <c r="AQ272" s="572" t="s">
        <v>444</v>
      </c>
      <c r="AR272" s="573"/>
      <c r="AS272" s="573"/>
      <c r="AT272" s="573"/>
      <c r="AU272" s="572" t="s">
        <v>384</v>
      </c>
      <c r="AV272" s="573"/>
      <c r="AW272" s="573"/>
      <c r="AX272" s="573"/>
    </row>
    <row r="273" spans="1:50" ht="24" customHeight="1" x14ac:dyDescent="0.15">
      <c r="A273" s="569">
        <v>5</v>
      </c>
      <c r="B273" s="569">
        <v>1</v>
      </c>
      <c r="C273" s="573" t="s">
        <v>411</v>
      </c>
      <c r="D273" s="573"/>
      <c r="E273" s="573"/>
      <c r="F273" s="573"/>
      <c r="G273" s="573"/>
      <c r="H273" s="573"/>
      <c r="I273" s="573"/>
      <c r="J273" s="573"/>
      <c r="K273" s="573"/>
      <c r="L273" s="573"/>
      <c r="M273" s="573" t="s">
        <v>417</v>
      </c>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v>29</v>
      </c>
      <c r="AL273" s="575"/>
      <c r="AM273" s="575"/>
      <c r="AN273" s="575"/>
      <c r="AO273" s="575"/>
      <c r="AP273" s="576"/>
      <c r="AQ273" s="572" t="s">
        <v>444</v>
      </c>
      <c r="AR273" s="573"/>
      <c r="AS273" s="573"/>
      <c r="AT273" s="573"/>
      <c r="AU273" s="572" t="s">
        <v>384</v>
      </c>
      <c r="AV273" s="573"/>
      <c r="AW273" s="573"/>
      <c r="AX273" s="573"/>
    </row>
    <row r="274" spans="1:50" ht="24" customHeight="1" x14ac:dyDescent="0.15">
      <c r="A274" s="569">
        <v>6</v>
      </c>
      <c r="B274" s="569">
        <v>1</v>
      </c>
      <c r="C274" s="573" t="s">
        <v>412</v>
      </c>
      <c r="D274" s="573"/>
      <c r="E274" s="573"/>
      <c r="F274" s="573"/>
      <c r="G274" s="573"/>
      <c r="H274" s="573"/>
      <c r="I274" s="573"/>
      <c r="J274" s="573"/>
      <c r="K274" s="573"/>
      <c r="L274" s="573"/>
      <c r="M274" s="573" t="s">
        <v>406</v>
      </c>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v>28</v>
      </c>
      <c r="AL274" s="575"/>
      <c r="AM274" s="575"/>
      <c r="AN274" s="575"/>
      <c r="AO274" s="575"/>
      <c r="AP274" s="576"/>
      <c r="AQ274" s="572" t="s">
        <v>444</v>
      </c>
      <c r="AR274" s="573"/>
      <c r="AS274" s="573"/>
      <c r="AT274" s="573"/>
      <c r="AU274" s="572" t="s">
        <v>384</v>
      </c>
      <c r="AV274" s="573"/>
      <c r="AW274" s="573"/>
      <c r="AX274" s="573"/>
    </row>
    <row r="275" spans="1:50" ht="24" customHeight="1" x14ac:dyDescent="0.15">
      <c r="A275" s="569">
        <v>7</v>
      </c>
      <c r="B275" s="569">
        <v>1</v>
      </c>
      <c r="C275" s="573" t="s">
        <v>413</v>
      </c>
      <c r="D275" s="573"/>
      <c r="E275" s="573"/>
      <c r="F275" s="573"/>
      <c r="G275" s="573"/>
      <c r="H275" s="573"/>
      <c r="I275" s="573"/>
      <c r="J275" s="573"/>
      <c r="K275" s="573"/>
      <c r="L275" s="573"/>
      <c r="M275" s="573" t="s">
        <v>417</v>
      </c>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v>26</v>
      </c>
      <c r="AL275" s="575"/>
      <c r="AM275" s="575"/>
      <c r="AN275" s="575"/>
      <c r="AO275" s="575"/>
      <c r="AP275" s="576"/>
      <c r="AQ275" s="572" t="s">
        <v>444</v>
      </c>
      <c r="AR275" s="573"/>
      <c r="AS275" s="573"/>
      <c r="AT275" s="573"/>
      <c r="AU275" s="572" t="s">
        <v>384</v>
      </c>
      <c r="AV275" s="573"/>
      <c r="AW275" s="573"/>
      <c r="AX275" s="573"/>
    </row>
    <row r="276" spans="1:50" ht="24" customHeight="1" x14ac:dyDescent="0.15">
      <c r="A276" s="569">
        <v>8</v>
      </c>
      <c r="B276" s="569">
        <v>1</v>
      </c>
      <c r="C276" s="573" t="s">
        <v>414</v>
      </c>
      <c r="D276" s="573"/>
      <c r="E276" s="573"/>
      <c r="F276" s="573"/>
      <c r="G276" s="573"/>
      <c r="H276" s="573"/>
      <c r="I276" s="573"/>
      <c r="J276" s="573"/>
      <c r="K276" s="573"/>
      <c r="L276" s="573"/>
      <c r="M276" s="573" t="s">
        <v>417</v>
      </c>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v>22</v>
      </c>
      <c r="AL276" s="575"/>
      <c r="AM276" s="575"/>
      <c r="AN276" s="575"/>
      <c r="AO276" s="575"/>
      <c r="AP276" s="576"/>
      <c r="AQ276" s="572" t="s">
        <v>444</v>
      </c>
      <c r="AR276" s="573"/>
      <c r="AS276" s="573"/>
      <c r="AT276" s="573"/>
      <c r="AU276" s="572" t="s">
        <v>384</v>
      </c>
      <c r="AV276" s="573"/>
      <c r="AW276" s="573"/>
      <c r="AX276" s="573"/>
    </row>
    <row r="277" spans="1:50" ht="24" customHeight="1" x14ac:dyDescent="0.15">
      <c r="A277" s="569">
        <v>9</v>
      </c>
      <c r="B277" s="569">
        <v>1</v>
      </c>
      <c r="C277" s="573" t="s">
        <v>415</v>
      </c>
      <c r="D277" s="573"/>
      <c r="E277" s="573"/>
      <c r="F277" s="573"/>
      <c r="G277" s="573"/>
      <c r="H277" s="573"/>
      <c r="I277" s="573"/>
      <c r="J277" s="573"/>
      <c r="K277" s="573"/>
      <c r="L277" s="573"/>
      <c r="M277" s="573" t="s">
        <v>417</v>
      </c>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v>19</v>
      </c>
      <c r="AL277" s="575"/>
      <c r="AM277" s="575"/>
      <c r="AN277" s="575"/>
      <c r="AO277" s="575"/>
      <c r="AP277" s="576"/>
      <c r="AQ277" s="572" t="s">
        <v>444</v>
      </c>
      <c r="AR277" s="573"/>
      <c r="AS277" s="573"/>
      <c r="AT277" s="573"/>
      <c r="AU277" s="572" t="s">
        <v>384</v>
      </c>
      <c r="AV277" s="573"/>
      <c r="AW277" s="573"/>
      <c r="AX277" s="573"/>
    </row>
    <row r="278" spans="1:50" ht="24" customHeight="1" x14ac:dyDescent="0.15">
      <c r="A278" s="569">
        <v>10</v>
      </c>
      <c r="B278" s="569">
        <v>1</v>
      </c>
      <c r="C278" s="573" t="s">
        <v>416</v>
      </c>
      <c r="D278" s="573"/>
      <c r="E278" s="573"/>
      <c r="F278" s="573"/>
      <c r="G278" s="573"/>
      <c r="H278" s="573"/>
      <c r="I278" s="573"/>
      <c r="J278" s="573"/>
      <c r="K278" s="573"/>
      <c r="L278" s="573"/>
      <c r="M278" s="573" t="s">
        <v>417</v>
      </c>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v>19</v>
      </c>
      <c r="AL278" s="575"/>
      <c r="AM278" s="575"/>
      <c r="AN278" s="575"/>
      <c r="AO278" s="575"/>
      <c r="AP278" s="576"/>
      <c r="AQ278" s="572" t="s">
        <v>444</v>
      </c>
      <c r="AR278" s="573"/>
      <c r="AS278" s="573"/>
      <c r="AT278" s="573"/>
      <c r="AU278" s="572" t="s">
        <v>384</v>
      </c>
      <c r="AV278" s="573"/>
      <c r="AW278" s="573"/>
      <c r="AX278" s="573"/>
    </row>
    <row r="279" spans="1:50" ht="24" hidden="1" customHeight="1" x14ac:dyDescent="0.15">
      <c r="A279" s="569">
        <v>11</v>
      </c>
      <c r="B279" s="569">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t="s">
        <v>444</v>
      </c>
      <c r="AR279" s="573"/>
      <c r="AS279" s="573"/>
      <c r="AT279" s="573"/>
      <c r="AU279" s="574" t="s">
        <v>445</v>
      </c>
      <c r="AV279" s="575"/>
      <c r="AW279" s="575"/>
      <c r="AX279" s="576"/>
    </row>
    <row r="280" spans="1:50" ht="24" hidden="1" customHeight="1" x14ac:dyDescent="0.15">
      <c r="A280" s="569">
        <v>12</v>
      </c>
      <c r="B280" s="569">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t="s">
        <v>444</v>
      </c>
      <c r="AR280" s="573"/>
      <c r="AS280" s="573"/>
      <c r="AT280" s="573"/>
      <c r="AU280" s="574" t="s">
        <v>445</v>
      </c>
      <c r="AV280" s="575"/>
      <c r="AW280" s="575"/>
      <c r="AX280" s="576"/>
    </row>
    <row r="281" spans="1:50" ht="24" hidden="1" customHeight="1" x14ac:dyDescent="0.15">
      <c r="A281" s="569">
        <v>13</v>
      </c>
      <c r="B281" s="569">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t="s">
        <v>444</v>
      </c>
      <c r="AR281" s="573"/>
      <c r="AS281" s="573"/>
      <c r="AT281" s="573"/>
      <c r="AU281" s="574" t="s">
        <v>445</v>
      </c>
      <c r="AV281" s="575"/>
      <c r="AW281" s="575"/>
      <c r="AX281" s="576"/>
    </row>
    <row r="282" spans="1:50" ht="24" hidden="1" customHeight="1" x14ac:dyDescent="0.15">
      <c r="A282" s="569">
        <v>14</v>
      </c>
      <c r="B282" s="569">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t="s">
        <v>444</v>
      </c>
      <c r="AR282" s="573"/>
      <c r="AS282" s="573"/>
      <c r="AT282" s="573"/>
      <c r="AU282" s="574" t="s">
        <v>445</v>
      </c>
      <c r="AV282" s="575"/>
      <c r="AW282" s="575"/>
      <c r="AX282" s="576"/>
    </row>
    <row r="283" spans="1:50" ht="24" hidden="1" customHeight="1" x14ac:dyDescent="0.15">
      <c r="A283" s="569">
        <v>15</v>
      </c>
      <c r="B283" s="569">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t="s">
        <v>444</v>
      </c>
      <c r="AR283" s="573"/>
      <c r="AS283" s="573"/>
      <c r="AT283" s="573"/>
      <c r="AU283" s="574" t="s">
        <v>445</v>
      </c>
      <c r="AV283" s="575"/>
      <c r="AW283" s="575"/>
      <c r="AX283" s="576"/>
    </row>
    <row r="284" spans="1:50" ht="24" hidden="1" customHeight="1" x14ac:dyDescent="0.15">
      <c r="A284" s="569">
        <v>16</v>
      </c>
      <c r="B284" s="569">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t="s">
        <v>444</v>
      </c>
      <c r="AR284" s="573"/>
      <c r="AS284" s="573"/>
      <c r="AT284" s="573"/>
      <c r="AU284" s="574" t="s">
        <v>445</v>
      </c>
      <c r="AV284" s="575"/>
      <c r="AW284" s="575"/>
      <c r="AX284" s="576"/>
    </row>
    <row r="285" spans="1:50" ht="24" hidden="1" customHeight="1" x14ac:dyDescent="0.15">
      <c r="A285" s="569">
        <v>17</v>
      </c>
      <c r="B285" s="569">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t="s">
        <v>444</v>
      </c>
      <c r="AR285" s="573"/>
      <c r="AS285" s="573"/>
      <c r="AT285" s="573"/>
      <c r="AU285" s="574" t="s">
        <v>445</v>
      </c>
      <c r="AV285" s="575"/>
      <c r="AW285" s="575"/>
      <c r="AX285" s="576"/>
    </row>
    <row r="286" spans="1:50" ht="24" hidden="1" customHeight="1" x14ac:dyDescent="0.15">
      <c r="A286" s="569">
        <v>18</v>
      </c>
      <c r="B286" s="569">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t="s">
        <v>444</v>
      </c>
      <c r="AR286" s="573"/>
      <c r="AS286" s="573"/>
      <c r="AT286" s="573"/>
      <c r="AU286" s="574" t="s">
        <v>445</v>
      </c>
      <c r="AV286" s="575"/>
      <c r="AW286" s="575"/>
      <c r="AX286" s="576"/>
    </row>
    <row r="287" spans="1:50" ht="24" hidden="1" customHeight="1" x14ac:dyDescent="0.15">
      <c r="A287" s="569">
        <v>19</v>
      </c>
      <c r="B287" s="569">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t="s">
        <v>444</v>
      </c>
      <c r="AR287" s="573"/>
      <c r="AS287" s="573"/>
      <c r="AT287" s="573"/>
      <c r="AU287" s="574" t="s">
        <v>445</v>
      </c>
      <c r="AV287" s="575"/>
      <c r="AW287" s="575"/>
      <c r="AX287" s="576"/>
    </row>
    <row r="288" spans="1:50" ht="24" hidden="1" customHeight="1" x14ac:dyDescent="0.15">
      <c r="A288" s="569">
        <v>20</v>
      </c>
      <c r="B288" s="569">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t="s">
        <v>444</v>
      </c>
      <c r="AR288" s="573"/>
      <c r="AS288" s="573"/>
      <c r="AT288" s="573"/>
      <c r="AU288" s="574" t="s">
        <v>445</v>
      </c>
      <c r="AV288" s="575"/>
      <c r="AW288" s="575"/>
      <c r="AX288" s="576"/>
    </row>
    <row r="289" spans="1:50" ht="24" hidden="1" customHeight="1" x14ac:dyDescent="0.15">
      <c r="A289" s="569">
        <v>21</v>
      </c>
      <c r="B289" s="569">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t="s">
        <v>444</v>
      </c>
      <c r="AR289" s="573"/>
      <c r="AS289" s="573"/>
      <c r="AT289" s="573"/>
      <c r="AU289" s="574" t="s">
        <v>445</v>
      </c>
      <c r="AV289" s="575"/>
      <c r="AW289" s="575"/>
      <c r="AX289" s="576"/>
    </row>
    <row r="290" spans="1:50" ht="24" hidden="1" customHeight="1" x14ac:dyDescent="0.15">
      <c r="A290" s="569">
        <v>22</v>
      </c>
      <c r="B290" s="569">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t="s">
        <v>444</v>
      </c>
      <c r="AR290" s="573"/>
      <c r="AS290" s="573"/>
      <c r="AT290" s="573"/>
      <c r="AU290" s="574" t="s">
        <v>445</v>
      </c>
      <c r="AV290" s="575"/>
      <c r="AW290" s="575"/>
      <c r="AX290" s="576"/>
    </row>
    <row r="291" spans="1:50" ht="24" hidden="1" customHeight="1" x14ac:dyDescent="0.15">
      <c r="A291" s="569">
        <v>23</v>
      </c>
      <c r="B291" s="569">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t="s">
        <v>444</v>
      </c>
      <c r="AR291" s="573"/>
      <c r="AS291" s="573"/>
      <c r="AT291" s="573"/>
      <c r="AU291" s="574" t="s">
        <v>445</v>
      </c>
      <c r="AV291" s="575"/>
      <c r="AW291" s="575"/>
      <c r="AX291" s="576"/>
    </row>
    <row r="292" spans="1:50" ht="24" hidden="1" customHeight="1" x14ac:dyDescent="0.15">
      <c r="A292" s="569">
        <v>24</v>
      </c>
      <c r="B292" s="569">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t="s">
        <v>444</v>
      </c>
      <c r="AR292" s="573"/>
      <c r="AS292" s="573"/>
      <c r="AT292" s="573"/>
      <c r="AU292" s="574" t="s">
        <v>445</v>
      </c>
      <c r="AV292" s="575"/>
      <c r="AW292" s="575"/>
      <c r="AX292" s="576"/>
    </row>
    <row r="293" spans="1:50" ht="24" hidden="1" customHeight="1" x14ac:dyDescent="0.15">
      <c r="A293" s="569">
        <v>25</v>
      </c>
      <c r="B293" s="569">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t="s">
        <v>444</v>
      </c>
      <c r="AR293" s="573"/>
      <c r="AS293" s="573"/>
      <c r="AT293" s="573"/>
      <c r="AU293" s="574" t="s">
        <v>445</v>
      </c>
      <c r="AV293" s="575"/>
      <c r="AW293" s="575"/>
      <c r="AX293" s="576"/>
    </row>
    <row r="294" spans="1:50" ht="24" hidden="1" customHeight="1" x14ac:dyDescent="0.15">
      <c r="A294" s="569">
        <v>26</v>
      </c>
      <c r="B294" s="569">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t="s">
        <v>444</v>
      </c>
      <c r="AR294" s="573"/>
      <c r="AS294" s="573"/>
      <c r="AT294" s="573"/>
      <c r="AU294" s="574" t="s">
        <v>445</v>
      </c>
      <c r="AV294" s="575"/>
      <c r="AW294" s="575"/>
      <c r="AX294" s="576"/>
    </row>
    <row r="295" spans="1:50" ht="24" hidden="1" customHeight="1" x14ac:dyDescent="0.15">
      <c r="A295" s="569">
        <v>27</v>
      </c>
      <c r="B295" s="569">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t="s">
        <v>444</v>
      </c>
      <c r="AR295" s="573"/>
      <c r="AS295" s="573"/>
      <c r="AT295" s="573"/>
      <c r="AU295" s="574" t="s">
        <v>445</v>
      </c>
      <c r="AV295" s="575"/>
      <c r="AW295" s="575"/>
      <c r="AX295" s="576"/>
    </row>
    <row r="296" spans="1:50" ht="24" hidden="1" customHeight="1" x14ac:dyDescent="0.15">
      <c r="A296" s="569">
        <v>28</v>
      </c>
      <c r="B296" s="569">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t="s">
        <v>444</v>
      </c>
      <c r="AR296" s="573"/>
      <c r="AS296" s="573"/>
      <c r="AT296" s="573"/>
      <c r="AU296" s="574" t="s">
        <v>445</v>
      </c>
      <c r="AV296" s="575"/>
      <c r="AW296" s="575"/>
      <c r="AX296" s="576"/>
    </row>
    <row r="297" spans="1:50" ht="24" hidden="1" customHeight="1" x14ac:dyDescent="0.15">
      <c r="A297" s="569">
        <v>29</v>
      </c>
      <c r="B297" s="569">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t="s">
        <v>444</v>
      </c>
      <c r="AR297" s="573"/>
      <c r="AS297" s="573"/>
      <c r="AT297" s="573"/>
      <c r="AU297" s="574" t="s">
        <v>445</v>
      </c>
      <c r="AV297" s="575"/>
      <c r="AW297" s="575"/>
      <c r="AX297" s="576"/>
    </row>
    <row r="298" spans="1:50" ht="24" hidden="1" customHeight="1" x14ac:dyDescent="0.15">
      <c r="A298" s="569">
        <v>30</v>
      </c>
      <c r="B298" s="569">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2" t="s">
        <v>444</v>
      </c>
      <c r="AR298" s="573"/>
      <c r="AS298" s="573"/>
      <c r="AT298" s="573"/>
      <c r="AU298" s="574" t="s">
        <v>445</v>
      </c>
      <c r="AV298" s="575"/>
      <c r="AW298" s="575"/>
      <c r="AX298" s="576"/>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9"/>
      <c r="B301" s="569"/>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7" t="s">
        <v>367</v>
      </c>
      <c r="AL301" s="232"/>
      <c r="AM301" s="232"/>
      <c r="AN301" s="232"/>
      <c r="AO301" s="232"/>
      <c r="AP301" s="232"/>
      <c r="AQ301" s="232" t="s">
        <v>23</v>
      </c>
      <c r="AR301" s="232"/>
      <c r="AS301" s="232"/>
      <c r="AT301" s="232"/>
      <c r="AU301" s="83" t="s">
        <v>24</v>
      </c>
      <c r="AV301" s="84"/>
      <c r="AW301" s="84"/>
      <c r="AX301" s="578"/>
    </row>
    <row r="302" spans="1:50" ht="24" customHeight="1" x14ac:dyDescent="0.15">
      <c r="A302" s="569">
        <v>1</v>
      </c>
      <c r="B302" s="569">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2"/>
      <c r="AR302" s="573"/>
      <c r="AS302" s="573"/>
      <c r="AT302" s="573"/>
      <c r="AU302" s="574"/>
      <c r="AV302" s="575"/>
      <c r="AW302" s="575"/>
      <c r="AX302" s="576"/>
    </row>
    <row r="303" spans="1:50" ht="24" customHeight="1" x14ac:dyDescent="0.15">
      <c r="A303" s="569">
        <v>2</v>
      </c>
      <c r="B303" s="569">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customHeight="1" x14ac:dyDescent="0.15">
      <c r="A304" s="569">
        <v>3</v>
      </c>
      <c r="B304" s="569">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customHeight="1" x14ac:dyDescent="0.15">
      <c r="A305" s="569">
        <v>4</v>
      </c>
      <c r="B305" s="569">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customHeight="1" x14ac:dyDescent="0.15">
      <c r="A306" s="569">
        <v>5</v>
      </c>
      <c r="B306" s="569">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customHeight="1" x14ac:dyDescent="0.15">
      <c r="A307" s="569">
        <v>6</v>
      </c>
      <c r="B307" s="569">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customHeight="1" x14ac:dyDescent="0.15">
      <c r="A308" s="569">
        <v>7</v>
      </c>
      <c r="B308" s="569">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18.75" customHeight="1" x14ac:dyDescent="0.15">
      <c r="A309" s="569">
        <v>8</v>
      </c>
      <c r="B309" s="569">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17.25" customHeight="1" x14ac:dyDescent="0.15">
      <c r="A310" s="569">
        <v>9</v>
      </c>
      <c r="B310" s="569">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15" customHeight="1" x14ac:dyDescent="0.15">
      <c r="A311" s="569">
        <v>10</v>
      </c>
      <c r="B311" s="569">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hidden="1" customHeight="1" x14ac:dyDescent="0.15">
      <c r="A312" s="569">
        <v>11</v>
      </c>
      <c r="B312" s="569">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hidden="1" customHeight="1" x14ac:dyDescent="0.15">
      <c r="A313" s="569">
        <v>12</v>
      </c>
      <c r="B313" s="569">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hidden="1" customHeight="1" x14ac:dyDescent="0.15">
      <c r="A314" s="569">
        <v>13</v>
      </c>
      <c r="B314" s="569">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hidden="1" customHeight="1" x14ac:dyDescent="0.15">
      <c r="A315" s="569">
        <v>14</v>
      </c>
      <c r="B315" s="569">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hidden="1" customHeight="1" x14ac:dyDescent="0.15">
      <c r="A316" s="569">
        <v>15</v>
      </c>
      <c r="B316" s="569">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hidden="1" customHeight="1" x14ac:dyDescent="0.15">
      <c r="A317" s="569">
        <v>16</v>
      </c>
      <c r="B317" s="569">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hidden="1" customHeight="1" x14ac:dyDescent="0.15">
      <c r="A318" s="569">
        <v>17</v>
      </c>
      <c r="B318" s="569">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hidden="1" customHeight="1" x14ac:dyDescent="0.15">
      <c r="A319" s="569">
        <v>18</v>
      </c>
      <c r="B319" s="569">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hidden="1" customHeight="1" x14ac:dyDescent="0.15">
      <c r="A320" s="569">
        <v>19</v>
      </c>
      <c r="B320" s="569">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hidden="1" customHeight="1" x14ac:dyDescent="0.15">
      <c r="A321" s="569">
        <v>20</v>
      </c>
      <c r="B321" s="569">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hidden="1" customHeight="1" x14ac:dyDescent="0.15">
      <c r="A322" s="569">
        <v>21</v>
      </c>
      <c r="B322" s="569">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hidden="1" customHeight="1" x14ac:dyDescent="0.15">
      <c r="A323" s="569">
        <v>22</v>
      </c>
      <c r="B323" s="569">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hidden="1" customHeight="1" x14ac:dyDescent="0.15">
      <c r="A324" s="569">
        <v>23</v>
      </c>
      <c r="B324" s="569">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hidden="1" customHeight="1" x14ac:dyDescent="0.15">
      <c r="A325" s="569">
        <v>24</v>
      </c>
      <c r="B325" s="569">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hidden="1" customHeight="1" x14ac:dyDescent="0.15">
      <c r="A326" s="569">
        <v>25</v>
      </c>
      <c r="B326" s="569">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hidden="1" customHeight="1" x14ac:dyDescent="0.15">
      <c r="A327" s="569">
        <v>26</v>
      </c>
      <c r="B327" s="569">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hidden="1" customHeight="1" x14ac:dyDescent="0.15">
      <c r="A328" s="569">
        <v>27</v>
      </c>
      <c r="B328" s="569">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hidden="1" customHeight="1" x14ac:dyDescent="0.15">
      <c r="A329" s="569">
        <v>28</v>
      </c>
      <c r="B329" s="569">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hidden="1" customHeight="1" x14ac:dyDescent="0.15">
      <c r="A330" s="569">
        <v>29</v>
      </c>
      <c r="B330" s="569">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1" spans="1:50" ht="24" hidden="1" customHeight="1" x14ac:dyDescent="0.15">
      <c r="A331" s="569">
        <v>30</v>
      </c>
      <c r="B331" s="569">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2"/>
      <c r="AR331" s="573"/>
      <c r="AS331" s="573"/>
      <c r="AT331" s="573"/>
      <c r="AU331" s="574"/>
      <c r="AV331" s="575"/>
      <c r="AW331" s="575"/>
      <c r="AX331" s="576"/>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9"/>
      <c r="B334" s="569"/>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7" t="s">
        <v>367</v>
      </c>
      <c r="AL334" s="232"/>
      <c r="AM334" s="232"/>
      <c r="AN334" s="232"/>
      <c r="AO334" s="232"/>
      <c r="AP334" s="232"/>
      <c r="AQ334" s="232" t="s">
        <v>23</v>
      </c>
      <c r="AR334" s="232"/>
      <c r="AS334" s="232"/>
      <c r="AT334" s="232"/>
      <c r="AU334" s="83" t="s">
        <v>24</v>
      </c>
      <c r="AV334" s="84"/>
      <c r="AW334" s="84"/>
      <c r="AX334" s="578"/>
    </row>
    <row r="335" spans="1:50" ht="20.25" customHeight="1" x14ac:dyDescent="0.15">
      <c r="A335" s="569">
        <v>1</v>
      </c>
      <c r="B335" s="569">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0.25" customHeight="1" x14ac:dyDescent="0.15">
      <c r="A336" s="569">
        <v>2</v>
      </c>
      <c r="B336" s="569">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0.25" customHeight="1" x14ac:dyDescent="0.15">
      <c r="A337" s="569">
        <v>3</v>
      </c>
      <c r="B337" s="569">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0.25" customHeight="1" x14ac:dyDescent="0.15">
      <c r="A338" s="569">
        <v>4</v>
      </c>
      <c r="B338" s="569">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0.25" customHeight="1" x14ac:dyDescent="0.15">
      <c r="A339" s="569">
        <v>5</v>
      </c>
      <c r="B339" s="569">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0.25" customHeight="1" x14ac:dyDescent="0.15">
      <c r="A340" s="569">
        <v>6</v>
      </c>
      <c r="B340" s="569">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0.25" customHeight="1" x14ac:dyDescent="0.15">
      <c r="A341" s="569">
        <v>7</v>
      </c>
      <c r="B341" s="569">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0.25" customHeight="1" x14ac:dyDescent="0.15">
      <c r="A342" s="569">
        <v>8</v>
      </c>
      <c r="B342" s="569">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0.25" customHeight="1" x14ac:dyDescent="0.15">
      <c r="A343" s="569">
        <v>9</v>
      </c>
      <c r="B343" s="569">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customHeight="1" x14ac:dyDescent="0.15">
      <c r="A344" s="569">
        <v>10</v>
      </c>
      <c r="B344" s="569">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hidden="1" customHeight="1" x14ac:dyDescent="0.15">
      <c r="A345" s="569">
        <v>11</v>
      </c>
      <c r="B345" s="569">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hidden="1" customHeight="1" x14ac:dyDescent="0.15">
      <c r="A346" s="569">
        <v>12</v>
      </c>
      <c r="B346" s="569">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hidden="1" customHeight="1" x14ac:dyDescent="0.15">
      <c r="A347" s="569">
        <v>13</v>
      </c>
      <c r="B347" s="569">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hidden="1" customHeight="1" x14ac:dyDescent="0.15">
      <c r="A348" s="569">
        <v>14</v>
      </c>
      <c r="B348" s="569">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hidden="1" customHeight="1" x14ac:dyDescent="0.15">
      <c r="A349" s="569">
        <v>15</v>
      </c>
      <c r="B349" s="569">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hidden="1" customHeight="1" x14ac:dyDescent="0.15">
      <c r="A350" s="569">
        <v>16</v>
      </c>
      <c r="B350" s="569">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hidden="1" customHeight="1" x14ac:dyDescent="0.15">
      <c r="A351" s="569">
        <v>17</v>
      </c>
      <c r="B351" s="569">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hidden="1" customHeight="1" x14ac:dyDescent="0.15">
      <c r="A352" s="569">
        <v>18</v>
      </c>
      <c r="B352" s="569">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hidden="1" customHeight="1" x14ac:dyDescent="0.15">
      <c r="A353" s="569">
        <v>19</v>
      </c>
      <c r="B353" s="569">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hidden="1" customHeight="1" x14ac:dyDescent="0.15">
      <c r="A354" s="569">
        <v>20</v>
      </c>
      <c r="B354" s="569">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hidden="1" customHeight="1" x14ac:dyDescent="0.15">
      <c r="A355" s="569">
        <v>21</v>
      </c>
      <c r="B355" s="569">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hidden="1" customHeight="1" x14ac:dyDescent="0.15">
      <c r="A356" s="569">
        <v>22</v>
      </c>
      <c r="B356" s="569">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hidden="1" customHeight="1" x14ac:dyDescent="0.15">
      <c r="A357" s="569">
        <v>23</v>
      </c>
      <c r="B357" s="569">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hidden="1" customHeight="1" x14ac:dyDescent="0.15">
      <c r="A358" s="569">
        <v>24</v>
      </c>
      <c r="B358" s="569">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hidden="1" customHeight="1" x14ac:dyDescent="0.15">
      <c r="A359" s="569">
        <v>25</v>
      </c>
      <c r="B359" s="569">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hidden="1" customHeight="1" x14ac:dyDescent="0.15">
      <c r="A360" s="569">
        <v>26</v>
      </c>
      <c r="B360" s="569">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hidden="1" customHeight="1" x14ac:dyDescent="0.15">
      <c r="A361" s="569">
        <v>27</v>
      </c>
      <c r="B361" s="569">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hidden="1" customHeight="1" x14ac:dyDescent="0.15">
      <c r="A362" s="569">
        <v>28</v>
      </c>
      <c r="B362" s="569">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hidden="1" customHeight="1" x14ac:dyDescent="0.15">
      <c r="A363" s="569">
        <v>29</v>
      </c>
      <c r="B363" s="569">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4" spans="1:50" ht="24" hidden="1" customHeight="1" x14ac:dyDescent="0.15">
      <c r="A364" s="569">
        <v>30</v>
      </c>
      <c r="B364" s="569">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2"/>
      <c r="AR364" s="573"/>
      <c r="AS364" s="573"/>
      <c r="AT364" s="573"/>
      <c r="AU364" s="574"/>
      <c r="AV364" s="575"/>
      <c r="AW364" s="575"/>
      <c r="AX364" s="576"/>
    </row>
    <row r="366" spans="1:50"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9"/>
      <c r="B367" s="569"/>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7" t="s">
        <v>367</v>
      </c>
      <c r="AL367" s="232"/>
      <c r="AM367" s="232"/>
      <c r="AN367" s="232"/>
      <c r="AO367" s="232"/>
      <c r="AP367" s="232"/>
      <c r="AQ367" s="232" t="s">
        <v>23</v>
      </c>
      <c r="AR367" s="232"/>
      <c r="AS367" s="232"/>
      <c r="AT367" s="232"/>
      <c r="AU367" s="83" t="s">
        <v>24</v>
      </c>
      <c r="AV367" s="84"/>
      <c r="AW367" s="84"/>
      <c r="AX367" s="578"/>
    </row>
    <row r="368" spans="1:50" ht="24" customHeight="1" x14ac:dyDescent="0.15">
      <c r="A368" s="569">
        <v>1</v>
      </c>
      <c r="B368" s="569">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customHeight="1" x14ac:dyDescent="0.15">
      <c r="A369" s="569">
        <v>2</v>
      </c>
      <c r="B369" s="569">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customHeight="1" x14ac:dyDescent="0.15">
      <c r="A370" s="569">
        <v>3</v>
      </c>
      <c r="B370" s="569">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customHeight="1" x14ac:dyDescent="0.15">
      <c r="A371" s="569">
        <v>4</v>
      </c>
      <c r="B371" s="569">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customHeight="1" x14ac:dyDescent="0.15">
      <c r="A372" s="569">
        <v>5</v>
      </c>
      <c r="B372" s="569">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customHeight="1" x14ac:dyDescent="0.15">
      <c r="A373" s="569">
        <v>6</v>
      </c>
      <c r="B373" s="569">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customHeight="1" x14ac:dyDescent="0.15">
      <c r="A374" s="569">
        <v>7</v>
      </c>
      <c r="B374" s="569">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customHeight="1" x14ac:dyDescent="0.15">
      <c r="A375" s="569">
        <v>8</v>
      </c>
      <c r="B375" s="569">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customHeight="1" x14ac:dyDescent="0.15">
      <c r="A376" s="569">
        <v>9</v>
      </c>
      <c r="B376" s="569">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customHeight="1" x14ac:dyDescent="0.15">
      <c r="A377" s="569">
        <v>10</v>
      </c>
      <c r="B377" s="569">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hidden="1" customHeight="1" x14ac:dyDescent="0.15">
      <c r="A378" s="569">
        <v>11</v>
      </c>
      <c r="B378" s="569">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hidden="1" customHeight="1" x14ac:dyDescent="0.15">
      <c r="A379" s="569">
        <v>12</v>
      </c>
      <c r="B379" s="569">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hidden="1" customHeight="1" x14ac:dyDescent="0.15">
      <c r="A380" s="569">
        <v>13</v>
      </c>
      <c r="B380" s="569">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hidden="1" customHeight="1" x14ac:dyDescent="0.15">
      <c r="A381" s="569">
        <v>14</v>
      </c>
      <c r="B381" s="569">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hidden="1" customHeight="1" x14ac:dyDescent="0.15">
      <c r="A382" s="569">
        <v>15</v>
      </c>
      <c r="B382" s="569">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hidden="1" customHeight="1" x14ac:dyDescent="0.15">
      <c r="A383" s="569">
        <v>16</v>
      </c>
      <c r="B383" s="569">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hidden="1" customHeight="1" x14ac:dyDescent="0.15">
      <c r="A384" s="569">
        <v>17</v>
      </c>
      <c r="B384" s="569">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hidden="1" customHeight="1" x14ac:dyDescent="0.15">
      <c r="A385" s="569">
        <v>18</v>
      </c>
      <c r="B385" s="569">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hidden="1" customHeight="1" x14ac:dyDescent="0.15">
      <c r="A386" s="569">
        <v>19</v>
      </c>
      <c r="B386" s="569">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hidden="1" customHeight="1" x14ac:dyDescent="0.15">
      <c r="A387" s="569">
        <v>20</v>
      </c>
      <c r="B387" s="569">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hidden="1" customHeight="1" x14ac:dyDescent="0.15">
      <c r="A388" s="569">
        <v>21</v>
      </c>
      <c r="B388" s="569">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hidden="1" customHeight="1" x14ac:dyDescent="0.15">
      <c r="A389" s="569">
        <v>22</v>
      </c>
      <c r="B389" s="569">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hidden="1" customHeight="1" x14ac:dyDescent="0.15">
      <c r="A390" s="569">
        <v>23</v>
      </c>
      <c r="B390" s="569">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hidden="1" customHeight="1" x14ac:dyDescent="0.15">
      <c r="A391" s="569">
        <v>24</v>
      </c>
      <c r="B391" s="569">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hidden="1" customHeight="1" x14ac:dyDescent="0.15">
      <c r="A392" s="569">
        <v>25</v>
      </c>
      <c r="B392" s="569">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hidden="1" customHeight="1" x14ac:dyDescent="0.15">
      <c r="A393" s="569">
        <v>26</v>
      </c>
      <c r="B393" s="569">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hidden="1" customHeight="1" x14ac:dyDescent="0.15">
      <c r="A394" s="569">
        <v>27</v>
      </c>
      <c r="B394" s="569">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hidden="1" customHeight="1" x14ac:dyDescent="0.15">
      <c r="A395" s="569">
        <v>28</v>
      </c>
      <c r="B395" s="569">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hidden="1" customHeight="1" x14ac:dyDescent="0.15">
      <c r="A396" s="569">
        <v>29</v>
      </c>
      <c r="B396" s="569">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7" spans="1:50" ht="24" hidden="1" customHeight="1" x14ac:dyDescent="0.15">
      <c r="A397" s="569">
        <v>30</v>
      </c>
      <c r="B397" s="569">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2"/>
      <c r="AR397" s="573"/>
      <c r="AS397" s="573"/>
      <c r="AT397" s="573"/>
      <c r="AU397" s="574"/>
      <c r="AV397" s="575"/>
      <c r="AW397" s="575"/>
      <c r="AX397" s="576"/>
    </row>
    <row r="399" spans="1:50"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9"/>
      <c r="B400" s="569"/>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7" t="s">
        <v>367</v>
      </c>
      <c r="AL400" s="232"/>
      <c r="AM400" s="232"/>
      <c r="AN400" s="232"/>
      <c r="AO400" s="232"/>
      <c r="AP400" s="232"/>
      <c r="AQ400" s="232" t="s">
        <v>23</v>
      </c>
      <c r="AR400" s="232"/>
      <c r="AS400" s="232"/>
      <c r="AT400" s="232"/>
      <c r="AU400" s="83" t="s">
        <v>24</v>
      </c>
      <c r="AV400" s="84"/>
      <c r="AW400" s="84"/>
      <c r="AX400" s="578"/>
    </row>
    <row r="401" spans="1:50" ht="24" customHeight="1" x14ac:dyDescent="0.15">
      <c r="A401" s="569">
        <v>1</v>
      </c>
      <c r="B401" s="569">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customHeight="1" x14ac:dyDescent="0.15">
      <c r="A402" s="569">
        <v>2</v>
      </c>
      <c r="B402" s="569">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customHeight="1" x14ac:dyDescent="0.15">
      <c r="A403" s="569">
        <v>3</v>
      </c>
      <c r="B403" s="569">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customHeight="1" x14ac:dyDescent="0.15">
      <c r="A404" s="569">
        <v>4</v>
      </c>
      <c r="B404" s="569">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customHeight="1" x14ac:dyDescent="0.15">
      <c r="A405" s="569">
        <v>5</v>
      </c>
      <c r="B405" s="569">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customHeight="1" x14ac:dyDescent="0.15">
      <c r="A406" s="569">
        <v>6</v>
      </c>
      <c r="B406" s="569">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customHeight="1" x14ac:dyDescent="0.15">
      <c r="A407" s="569">
        <v>7</v>
      </c>
      <c r="B407" s="569">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customHeight="1" x14ac:dyDescent="0.15">
      <c r="A408" s="569">
        <v>8</v>
      </c>
      <c r="B408" s="569">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customHeight="1" x14ac:dyDescent="0.15">
      <c r="A409" s="569">
        <v>9</v>
      </c>
      <c r="B409" s="569">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customHeight="1" x14ac:dyDescent="0.15">
      <c r="A410" s="569">
        <v>10</v>
      </c>
      <c r="B410" s="569">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hidden="1" customHeight="1" x14ac:dyDescent="0.15">
      <c r="A411" s="569">
        <v>11</v>
      </c>
      <c r="B411" s="569">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hidden="1" customHeight="1" x14ac:dyDescent="0.15">
      <c r="A412" s="569">
        <v>12</v>
      </c>
      <c r="B412" s="569">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hidden="1" customHeight="1" x14ac:dyDescent="0.15">
      <c r="A413" s="569">
        <v>13</v>
      </c>
      <c r="B413" s="569">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hidden="1" customHeight="1" x14ac:dyDescent="0.15">
      <c r="A414" s="569">
        <v>14</v>
      </c>
      <c r="B414" s="569">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hidden="1" customHeight="1" x14ac:dyDescent="0.15">
      <c r="A415" s="569">
        <v>15</v>
      </c>
      <c r="B415" s="569">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hidden="1" customHeight="1" x14ac:dyDescent="0.15">
      <c r="A416" s="569">
        <v>16</v>
      </c>
      <c r="B416" s="569">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hidden="1" customHeight="1" x14ac:dyDescent="0.15">
      <c r="A417" s="569">
        <v>17</v>
      </c>
      <c r="B417" s="569">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hidden="1" customHeight="1" x14ac:dyDescent="0.15">
      <c r="A418" s="569">
        <v>18</v>
      </c>
      <c r="B418" s="569">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hidden="1" customHeight="1" x14ac:dyDescent="0.15">
      <c r="A419" s="569">
        <v>19</v>
      </c>
      <c r="B419" s="569">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hidden="1" customHeight="1" x14ac:dyDescent="0.15">
      <c r="A420" s="569">
        <v>20</v>
      </c>
      <c r="B420" s="569">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hidden="1" customHeight="1" x14ac:dyDescent="0.15">
      <c r="A421" s="569">
        <v>21</v>
      </c>
      <c r="B421" s="569">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hidden="1" customHeight="1" x14ac:dyDescent="0.15">
      <c r="A422" s="569">
        <v>22</v>
      </c>
      <c r="B422" s="569">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hidden="1" customHeight="1" x14ac:dyDescent="0.15">
      <c r="A423" s="569">
        <v>23</v>
      </c>
      <c r="B423" s="569">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hidden="1" customHeight="1" x14ac:dyDescent="0.15">
      <c r="A424" s="569">
        <v>24</v>
      </c>
      <c r="B424" s="569">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hidden="1" customHeight="1" x14ac:dyDescent="0.15">
      <c r="A425" s="569">
        <v>25</v>
      </c>
      <c r="B425" s="569">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hidden="1" customHeight="1" x14ac:dyDescent="0.15">
      <c r="A426" s="569">
        <v>26</v>
      </c>
      <c r="B426" s="569">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hidden="1" customHeight="1" x14ac:dyDescent="0.15">
      <c r="A427" s="569">
        <v>27</v>
      </c>
      <c r="B427" s="569">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hidden="1" customHeight="1" x14ac:dyDescent="0.15">
      <c r="A428" s="569">
        <v>28</v>
      </c>
      <c r="B428" s="569">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hidden="1" customHeight="1" x14ac:dyDescent="0.15">
      <c r="A429" s="569">
        <v>29</v>
      </c>
      <c r="B429" s="569">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0" spans="1:50" ht="24" hidden="1" customHeight="1" x14ac:dyDescent="0.15">
      <c r="A430" s="569">
        <v>30</v>
      </c>
      <c r="B430" s="569">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2"/>
      <c r="AR430" s="573"/>
      <c r="AS430" s="573"/>
      <c r="AT430" s="573"/>
      <c r="AU430" s="574"/>
      <c r="AV430" s="575"/>
      <c r="AW430" s="575"/>
      <c r="AX430" s="576"/>
    </row>
    <row r="432" spans="1:50"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9"/>
      <c r="B433" s="569"/>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7" t="s">
        <v>367</v>
      </c>
      <c r="AL433" s="232"/>
      <c r="AM433" s="232"/>
      <c r="AN433" s="232"/>
      <c r="AO433" s="232"/>
      <c r="AP433" s="232"/>
      <c r="AQ433" s="232" t="s">
        <v>23</v>
      </c>
      <c r="AR433" s="232"/>
      <c r="AS433" s="232"/>
      <c r="AT433" s="232"/>
      <c r="AU433" s="83" t="s">
        <v>24</v>
      </c>
      <c r="AV433" s="84"/>
      <c r="AW433" s="84"/>
      <c r="AX433" s="578"/>
    </row>
    <row r="434" spans="1:50" ht="24" customHeight="1" x14ac:dyDescent="0.15">
      <c r="A434" s="569">
        <v>1</v>
      </c>
      <c r="B434" s="569">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customHeight="1" x14ac:dyDescent="0.15">
      <c r="A435" s="569">
        <v>2</v>
      </c>
      <c r="B435" s="569">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customHeight="1" x14ac:dyDescent="0.15">
      <c r="A436" s="569">
        <v>3</v>
      </c>
      <c r="B436" s="569">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customHeight="1" x14ac:dyDescent="0.15">
      <c r="A437" s="569">
        <v>4</v>
      </c>
      <c r="B437" s="569">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customHeight="1" x14ac:dyDescent="0.15">
      <c r="A438" s="569">
        <v>5</v>
      </c>
      <c r="B438" s="569">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customHeight="1" x14ac:dyDescent="0.15">
      <c r="A439" s="569">
        <v>6</v>
      </c>
      <c r="B439" s="569">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customHeight="1" x14ac:dyDescent="0.15">
      <c r="A440" s="569">
        <v>7</v>
      </c>
      <c r="B440" s="569">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customHeight="1" x14ac:dyDescent="0.15">
      <c r="A441" s="569">
        <v>8</v>
      </c>
      <c r="B441" s="569">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customHeight="1" x14ac:dyDescent="0.15">
      <c r="A442" s="569">
        <v>9</v>
      </c>
      <c r="B442" s="569">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customHeight="1" x14ac:dyDescent="0.15">
      <c r="A443" s="569">
        <v>10</v>
      </c>
      <c r="B443" s="569">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hidden="1" customHeight="1" x14ac:dyDescent="0.15">
      <c r="A444" s="569">
        <v>11</v>
      </c>
      <c r="B444" s="569">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hidden="1" customHeight="1" x14ac:dyDescent="0.15">
      <c r="A445" s="569">
        <v>12</v>
      </c>
      <c r="B445" s="569">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hidden="1" customHeight="1" x14ac:dyDescent="0.15">
      <c r="A446" s="569">
        <v>13</v>
      </c>
      <c r="B446" s="569">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hidden="1" customHeight="1" x14ac:dyDescent="0.15">
      <c r="A447" s="569">
        <v>14</v>
      </c>
      <c r="B447" s="569">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hidden="1" customHeight="1" x14ac:dyDescent="0.15">
      <c r="A448" s="569">
        <v>15</v>
      </c>
      <c r="B448" s="569">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hidden="1" customHeight="1" x14ac:dyDescent="0.15">
      <c r="A449" s="569">
        <v>16</v>
      </c>
      <c r="B449" s="569">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hidden="1" customHeight="1" x14ac:dyDescent="0.15">
      <c r="A450" s="569">
        <v>17</v>
      </c>
      <c r="B450" s="569">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hidden="1" customHeight="1" x14ac:dyDescent="0.15">
      <c r="A451" s="569">
        <v>18</v>
      </c>
      <c r="B451" s="569">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hidden="1" customHeight="1" x14ac:dyDescent="0.15">
      <c r="A452" s="569">
        <v>19</v>
      </c>
      <c r="B452" s="569">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hidden="1" customHeight="1" x14ac:dyDescent="0.15">
      <c r="A453" s="569">
        <v>20</v>
      </c>
      <c r="B453" s="569">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hidden="1" customHeight="1" x14ac:dyDescent="0.15">
      <c r="A454" s="569">
        <v>21</v>
      </c>
      <c r="B454" s="569">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hidden="1" customHeight="1" x14ac:dyDescent="0.15">
      <c r="A455" s="569">
        <v>22</v>
      </c>
      <c r="B455" s="569">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hidden="1" customHeight="1" x14ac:dyDescent="0.15">
      <c r="A456" s="569">
        <v>23</v>
      </c>
      <c r="B456" s="569">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hidden="1" customHeight="1" x14ac:dyDescent="0.15">
      <c r="A457" s="569">
        <v>24</v>
      </c>
      <c r="B457" s="569">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hidden="1" customHeight="1" x14ac:dyDescent="0.15">
      <c r="A458" s="569">
        <v>25</v>
      </c>
      <c r="B458" s="569">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hidden="1" customHeight="1" x14ac:dyDescent="0.15">
      <c r="A459" s="569">
        <v>26</v>
      </c>
      <c r="B459" s="569">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hidden="1" customHeight="1" x14ac:dyDescent="0.15">
      <c r="A460" s="569">
        <v>27</v>
      </c>
      <c r="B460" s="569">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hidden="1" customHeight="1" x14ac:dyDescent="0.15">
      <c r="A461" s="569">
        <v>28</v>
      </c>
      <c r="B461" s="569">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hidden="1" customHeight="1" x14ac:dyDescent="0.15">
      <c r="A462" s="569">
        <v>29</v>
      </c>
      <c r="B462" s="569">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3" spans="1:50" ht="24" hidden="1" customHeight="1" x14ac:dyDescent="0.15">
      <c r="A463" s="569">
        <v>30</v>
      </c>
      <c r="B463" s="569">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2"/>
      <c r="AR463" s="573"/>
      <c r="AS463" s="573"/>
      <c r="AT463" s="573"/>
      <c r="AU463" s="574"/>
      <c r="AV463" s="575"/>
      <c r="AW463" s="575"/>
      <c r="AX463" s="576"/>
    </row>
    <row r="465" spans="1:50"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9"/>
      <c r="B466" s="569"/>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7" t="s">
        <v>367</v>
      </c>
      <c r="AL466" s="232"/>
      <c r="AM466" s="232"/>
      <c r="AN466" s="232"/>
      <c r="AO466" s="232"/>
      <c r="AP466" s="232"/>
      <c r="AQ466" s="232" t="s">
        <v>23</v>
      </c>
      <c r="AR466" s="232"/>
      <c r="AS466" s="232"/>
      <c r="AT466" s="232"/>
      <c r="AU466" s="83" t="s">
        <v>24</v>
      </c>
      <c r="AV466" s="84"/>
      <c r="AW466" s="84"/>
      <c r="AX466" s="578"/>
    </row>
    <row r="467" spans="1:50" ht="20.25" customHeight="1" x14ac:dyDescent="0.15">
      <c r="A467" s="569">
        <v>1</v>
      </c>
      <c r="B467" s="569">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0.25" customHeight="1" x14ac:dyDescent="0.15">
      <c r="A468" s="569">
        <v>2</v>
      </c>
      <c r="B468" s="569">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0.25" customHeight="1" x14ac:dyDescent="0.15">
      <c r="A469" s="569">
        <v>3</v>
      </c>
      <c r="B469" s="569">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0.25" customHeight="1" x14ac:dyDescent="0.15">
      <c r="A470" s="569">
        <v>4</v>
      </c>
      <c r="B470" s="569">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0.25" customHeight="1" x14ac:dyDescent="0.15">
      <c r="A471" s="569">
        <v>5</v>
      </c>
      <c r="B471" s="569">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0.25" customHeight="1" x14ac:dyDescent="0.15">
      <c r="A472" s="569">
        <v>6</v>
      </c>
      <c r="B472" s="569">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0.25" customHeight="1" x14ac:dyDescent="0.15">
      <c r="A473" s="569">
        <v>7</v>
      </c>
      <c r="B473" s="569">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0.25" customHeight="1" x14ac:dyDescent="0.15">
      <c r="A474" s="569">
        <v>8</v>
      </c>
      <c r="B474" s="569">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0.25" customHeight="1" x14ac:dyDescent="0.15">
      <c r="A475" s="569">
        <v>9</v>
      </c>
      <c r="B475" s="569">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0.25" customHeight="1" x14ac:dyDescent="0.15">
      <c r="A476" s="569">
        <v>10</v>
      </c>
      <c r="B476" s="569">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hidden="1" customHeight="1" x14ac:dyDescent="0.15">
      <c r="A477" s="569">
        <v>11</v>
      </c>
      <c r="B477" s="569">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hidden="1" customHeight="1" x14ac:dyDescent="0.15">
      <c r="A478" s="569">
        <v>12</v>
      </c>
      <c r="B478" s="569">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hidden="1" customHeight="1" x14ac:dyDescent="0.15">
      <c r="A479" s="569">
        <v>13</v>
      </c>
      <c r="B479" s="569">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hidden="1" customHeight="1" x14ac:dyDescent="0.15">
      <c r="A480" s="569">
        <v>14</v>
      </c>
      <c r="B480" s="569">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hidden="1" customHeight="1" x14ac:dyDescent="0.15">
      <c r="A481" s="569">
        <v>15</v>
      </c>
      <c r="B481" s="569">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hidden="1" customHeight="1" x14ac:dyDescent="0.15">
      <c r="A482" s="569">
        <v>16</v>
      </c>
      <c r="B482" s="569">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hidden="1" customHeight="1" x14ac:dyDescent="0.15">
      <c r="A483" s="569">
        <v>17</v>
      </c>
      <c r="B483" s="569">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hidden="1" customHeight="1" x14ac:dyDescent="0.15">
      <c r="A484" s="569">
        <v>18</v>
      </c>
      <c r="B484" s="569">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hidden="1" customHeight="1" x14ac:dyDescent="0.15">
      <c r="A485" s="569">
        <v>19</v>
      </c>
      <c r="B485" s="569">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hidden="1" customHeight="1" x14ac:dyDescent="0.15">
      <c r="A486" s="569">
        <v>20</v>
      </c>
      <c r="B486" s="569">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hidden="1" customHeight="1" x14ac:dyDescent="0.15">
      <c r="A487" s="569">
        <v>21</v>
      </c>
      <c r="B487" s="569">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hidden="1" customHeight="1" x14ac:dyDescent="0.15">
      <c r="A488" s="569">
        <v>22</v>
      </c>
      <c r="B488" s="569">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hidden="1" customHeight="1" x14ac:dyDescent="0.15">
      <c r="A489" s="569">
        <v>23</v>
      </c>
      <c r="B489" s="569">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hidden="1" customHeight="1" x14ac:dyDescent="0.15">
      <c r="A490" s="569">
        <v>24</v>
      </c>
      <c r="B490" s="569">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hidden="1" customHeight="1" x14ac:dyDescent="0.15">
      <c r="A491" s="569">
        <v>25</v>
      </c>
      <c r="B491" s="569">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hidden="1" customHeight="1" x14ac:dyDescent="0.15">
      <c r="A492" s="569">
        <v>26</v>
      </c>
      <c r="B492" s="569">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hidden="1" customHeight="1" x14ac:dyDescent="0.15">
      <c r="A493" s="569">
        <v>27</v>
      </c>
      <c r="B493" s="569">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hidden="1" customHeight="1" x14ac:dyDescent="0.15">
      <c r="A494" s="569">
        <v>28</v>
      </c>
      <c r="B494" s="569">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hidden="1" customHeight="1" x14ac:dyDescent="0.15">
      <c r="A495" s="569">
        <v>29</v>
      </c>
      <c r="B495" s="569">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6" spans="1:50" ht="24" hidden="1" customHeight="1" x14ac:dyDescent="0.15">
      <c r="A496" s="569">
        <v>30</v>
      </c>
      <c r="B496" s="569">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2"/>
      <c r="AR496" s="573"/>
      <c r="AS496" s="573"/>
      <c r="AT496" s="573"/>
      <c r="AU496" s="574"/>
      <c r="AV496" s="575"/>
      <c r="AW496" s="575"/>
      <c r="AX496" s="576"/>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5" priority="541">
      <formula>IF(RIGHT(TEXT(P14,"0.#"),1)=".",FALSE,TRUE)</formula>
    </cfRule>
    <cfRule type="expression" dxfId="194" priority="542">
      <formula>IF(RIGHT(TEXT(P14,"0.#"),1)=".",TRUE,FALSE)</formula>
    </cfRule>
  </conditionalFormatting>
  <conditionalFormatting sqref="AE23:AI23">
    <cfRule type="expression" dxfId="193" priority="531">
      <formula>IF(RIGHT(TEXT(AE23,"0.#"),1)=".",FALSE,TRUE)</formula>
    </cfRule>
    <cfRule type="expression" dxfId="192" priority="532">
      <formula>IF(RIGHT(TEXT(AE23,"0.#"),1)=".",TRUE,FALSE)</formula>
    </cfRule>
  </conditionalFormatting>
  <conditionalFormatting sqref="AE69:AX69">
    <cfRule type="expression" dxfId="191" priority="463">
      <formula>IF(RIGHT(TEXT(AE69,"0.#"),1)=".",FALSE,TRUE)</formula>
    </cfRule>
    <cfRule type="expression" dxfId="190" priority="464">
      <formula>IF(RIGHT(TEXT(AE69,"0.#"),1)=".",TRUE,FALSE)</formula>
    </cfRule>
  </conditionalFormatting>
  <conditionalFormatting sqref="AE83:AI83">
    <cfRule type="expression" dxfId="189" priority="445">
      <formula>IF(RIGHT(TEXT(AE83,"0.#"),1)=".",FALSE,TRUE)</formula>
    </cfRule>
    <cfRule type="expression" dxfId="188" priority="446">
      <formula>IF(RIGHT(TEXT(AE83,"0.#"),1)=".",TRUE,FALSE)</formula>
    </cfRule>
  </conditionalFormatting>
  <conditionalFormatting sqref="AJ83:AX83">
    <cfRule type="expression" dxfId="187" priority="443">
      <formula>IF(RIGHT(TEXT(AJ83,"0.#"),1)=".",FALSE,TRUE)</formula>
    </cfRule>
    <cfRule type="expression" dxfId="186" priority="444">
      <formula>IF(RIGHT(TEXT(AJ83,"0.#"),1)=".",TRUE,FALSE)</formula>
    </cfRule>
  </conditionalFormatting>
  <conditionalFormatting sqref="L99">
    <cfRule type="expression" dxfId="185" priority="423">
      <formula>IF(RIGHT(TEXT(L99,"0.#"),1)=".",FALSE,TRUE)</formula>
    </cfRule>
    <cfRule type="expression" dxfId="184" priority="424">
      <formula>IF(RIGHT(TEXT(L99,"0.#"),1)=".",TRUE,FALSE)</formula>
    </cfRule>
  </conditionalFormatting>
  <conditionalFormatting sqref="L104">
    <cfRule type="expression" dxfId="183" priority="421">
      <formula>IF(RIGHT(TEXT(L104,"0.#"),1)=".",FALSE,TRUE)</formula>
    </cfRule>
    <cfRule type="expression" dxfId="182" priority="422">
      <formula>IF(RIGHT(TEXT(L104,"0.#"),1)=".",TRUE,FALSE)</formula>
    </cfRule>
  </conditionalFormatting>
  <conditionalFormatting sqref="R104">
    <cfRule type="expression" dxfId="181" priority="419">
      <formula>IF(RIGHT(TEXT(R104,"0.#"),1)=".",FALSE,TRUE)</formula>
    </cfRule>
    <cfRule type="expression" dxfId="180" priority="420">
      <formula>IF(RIGHT(TEXT(R104,"0.#"),1)=".",TRUE,FALSE)</formula>
    </cfRule>
  </conditionalFormatting>
  <conditionalFormatting sqref="P18:AX18">
    <cfRule type="expression" dxfId="179" priority="417">
      <formula>IF(RIGHT(TEXT(P18,"0.#"),1)=".",FALSE,TRUE)</formula>
    </cfRule>
    <cfRule type="expression" dxfId="178" priority="418">
      <formula>IF(RIGHT(TEXT(P18,"0.#"),1)=".",TRUE,FALSE)</formula>
    </cfRule>
  </conditionalFormatting>
  <conditionalFormatting sqref="Y181">
    <cfRule type="expression" dxfId="177" priority="413">
      <formula>IF(RIGHT(TEXT(Y181,"0.#"),1)=".",FALSE,TRUE)</formula>
    </cfRule>
    <cfRule type="expression" dxfId="176" priority="414">
      <formula>IF(RIGHT(TEXT(Y181,"0.#"),1)=".",TRUE,FALSE)</formula>
    </cfRule>
  </conditionalFormatting>
  <conditionalFormatting sqref="Y190">
    <cfRule type="expression" dxfId="175" priority="409">
      <formula>IF(RIGHT(TEXT(Y190,"0.#"),1)=".",FALSE,TRUE)</formula>
    </cfRule>
    <cfRule type="expression" dxfId="174" priority="410">
      <formula>IF(RIGHT(TEXT(Y190,"0.#"),1)=".",TRUE,FALSE)</formula>
    </cfRule>
  </conditionalFormatting>
  <conditionalFormatting sqref="AK236">
    <cfRule type="expression" dxfId="173" priority="331">
      <formula>IF(RIGHT(TEXT(AK236,"0.#"),1)=".",FALSE,TRUE)</formula>
    </cfRule>
    <cfRule type="expression" dxfId="172" priority="332">
      <formula>IF(RIGHT(TEXT(AK236,"0.#"),1)=".",TRUE,FALSE)</formula>
    </cfRule>
  </conditionalFormatting>
  <conditionalFormatting sqref="AE54:AI54">
    <cfRule type="expression" dxfId="171" priority="281">
      <formula>IF(RIGHT(TEXT(AE54,"0.#"),1)=".",FALSE,TRUE)</formula>
    </cfRule>
    <cfRule type="expression" dxfId="170" priority="282">
      <formula>IF(RIGHT(TEXT(AE54,"0.#"),1)=".",TRUE,FALSE)</formula>
    </cfRule>
  </conditionalFormatting>
  <conditionalFormatting sqref="P16:AQ17 P15:AX15 P13:AX13">
    <cfRule type="expression" dxfId="169" priority="239">
      <formula>IF(RIGHT(TEXT(P13,"0.#"),1)=".",FALSE,TRUE)</formula>
    </cfRule>
    <cfRule type="expression" dxfId="168" priority="240">
      <formula>IF(RIGHT(TEXT(P13,"0.#"),1)=".",TRUE,FALSE)</formula>
    </cfRule>
  </conditionalFormatting>
  <conditionalFormatting sqref="P19:AJ19">
    <cfRule type="expression" dxfId="167" priority="237">
      <formula>IF(RIGHT(TEXT(P19,"0.#"),1)=".",FALSE,TRUE)</formula>
    </cfRule>
    <cfRule type="expression" dxfId="166" priority="238">
      <formula>IF(RIGHT(TEXT(P19,"0.#"),1)=".",TRUE,FALSE)</formula>
    </cfRule>
  </conditionalFormatting>
  <conditionalFormatting sqref="AE55:AX55 AJ54:AS54">
    <cfRule type="expression" dxfId="165" priority="233">
      <formula>IF(RIGHT(TEXT(AE54,"0.#"),1)=".",FALSE,TRUE)</formula>
    </cfRule>
    <cfRule type="expression" dxfId="164" priority="234">
      <formula>IF(RIGHT(TEXT(AE54,"0.#"),1)=".",TRUE,FALSE)</formula>
    </cfRule>
  </conditionalFormatting>
  <conditionalFormatting sqref="AE68:AS68">
    <cfRule type="expression" dxfId="163" priority="229">
      <formula>IF(RIGHT(TEXT(AE68,"0.#"),1)=".",FALSE,TRUE)</formula>
    </cfRule>
    <cfRule type="expression" dxfId="162" priority="230">
      <formula>IF(RIGHT(TEXT(AE68,"0.#"),1)=".",TRUE,FALSE)</formula>
    </cfRule>
  </conditionalFormatting>
  <conditionalFormatting sqref="AE95:AI95 AE92:AI92 AE89:AI89 AE86:AI86">
    <cfRule type="expression" dxfId="161" priority="227">
      <formula>IF(RIGHT(TEXT(AE86,"0.#"),1)=".",FALSE,TRUE)</formula>
    </cfRule>
    <cfRule type="expression" dxfId="160" priority="228">
      <formula>IF(RIGHT(TEXT(AE86,"0.#"),1)=".",TRUE,FALSE)</formula>
    </cfRule>
  </conditionalFormatting>
  <conditionalFormatting sqref="AJ95:AX95 AJ92:AX92 AJ89:AX89 AJ86:AX86">
    <cfRule type="expression" dxfId="159" priority="225">
      <formula>IF(RIGHT(TEXT(AJ86,"0.#"),1)=".",FALSE,TRUE)</formula>
    </cfRule>
    <cfRule type="expression" dxfId="158" priority="226">
      <formula>IF(RIGHT(TEXT(AJ86,"0.#"),1)=".",TRUE,FALSE)</formula>
    </cfRule>
  </conditionalFormatting>
  <conditionalFormatting sqref="L100:L103 L98">
    <cfRule type="expression" dxfId="157" priority="223">
      <formula>IF(RIGHT(TEXT(L98,"0.#"),1)=".",FALSE,TRUE)</formula>
    </cfRule>
    <cfRule type="expression" dxfId="156" priority="224">
      <formula>IF(RIGHT(TEXT(L98,"0.#"),1)=".",TRUE,FALSE)</formula>
    </cfRule>
  </conditionalFormatting>
  <conditionalFormatting sqref="R98">
    <cfRule type="expression" dxfId="155" priority="219">
      <formula>IF(RIGHT(TEXT(R98,"0.#"),1)=".",FALSE,TRUE)</formula>
    </cfRule>
    <cfRule type="expression" dxfId="154" priority="220">
      <formula>IF(RIGHT(TEXT(R98,"0.#"),1)=".",TRUE,FALSE)</formula>
    </cfRule>
  </conditionalFormatting>
  <conditionalFormatting sqref="R99:R103">
    <cfRule type="expression" dxfId="153" priority="217">
      <formula>IF(RIGHT(TEXT(R99,"0.#"),1)=".",FALSE,TRUE)</formula>
    </cfRule>
    <cfRule type="expression" dxfId="152" priority="218">
      <formula>IF(RIGHT(TEXT(R99,"0.#"),1)=".",TRUE,FALSE)</formula>
    </cfRule>
  </conditionalFormatting>
  <conditionalFormatting sqref="Y182:Y189 Y180">
    <cfRule type="expression" dxfId="151" priority="215">
      <formula>IF(RIGHT(TEXT(Y180,"0.#"),1)=".",FALSE,TRUE)</formula>
    </cfRule>
    <cfRule type="expression" dxfId="150" priority="216">
      <formula>IF(RIGHT(TEXT(Y180,"0.#"),1)=".",TRUE,FALSE)</formula>
    </cfRule>
  </conditionalFormatting>
  <conditionalFormatting sqref="AU181">
    <cfRule type="expression" dxfId="149" priority="213">
      <formula>IF(RIGHT(TEXT(AU181,"0.#"),1)=".",FALSE,TRUE)</formula>
    </cfRule>
    <cfRule type="expression" dxfId="148" priority="214">
      <formula>IF(RIGHT(TEXT(AU181,"0.#"),1)=".",TRUE,FALSE)</formula>
    </cfRule>
  </conditionalFormatting>
  <conditionalFormatting sqref="AU190">
    <cfRule type="expression" dxfId="147" priority="211">
      <formula>IF(RIGHT(TEXT(AU190,"0.#"),1)=".",FALSE,TRUE)</formula>
    </cfRule>
    <cfRule type="expression" dxfId="146" priority="212">
      <formula>IF(RIGHT(TEXT(AU190,"0.#"),1)=".",TRUE,FALSE)</formula>
    </cfRule>
  </conditionalFormatting>
  <conditionalFormatting sqref="AU182:AU189 AU180">
    <cfRule type="expression" dxfId="145" priority="209">
      <formula>IF(RIGHT(TEXT(AU180,"0.#"),1)=".",FALSE,TRUE)</formula>
    </cfRule>
    <cfRule type="expression" dxfId="144" priority="210">
      <formula>IF(RIGHT(TEXT(AU180,"0.#"),1)=".",TRUE,FALSE)</formula>
    </cfRule>
  </conditionalFormatting>
  <conditionalFormatting sqref="Y220 Y207 Y194">
    <cfRule type="expression" dxfId="143" priority="195">
      <formula>IF(RIGHT(TEXT(Y194,"0.#"),1)=".",FALSE,TRUE)</formula>
    </cfRule>
    <cfRule type="expression" dxfId="142" priority="196">
      <formula>IF(RIGHT(TEXT(Y194,"0.#"),1)=".",TRUE,FALSE)</formula>
    </cfRule>
  </conditionalFormatting>
  <conditionalFormatting sqref="Y229 Y216 Y203">
    <cfRule type="expression" dxfId="141" priority="193">
      <formula>IF(RIGHT(TEXT(Y203,"0.#"),1)=".",FALSE,TRUE)</formula>
    </cfRule>
    <cfRule type="expression" dxfId="140" priority="194">
      <formula>IF(RIGHT(TEXT(Y203,"0.#"),1)=".",TRUE,FALSE)</formula>
    </cfRule>
  </conditionalFormatting>
  <conditionalFormatting sqref="Y221:Y228 Y219 Y208:Y215 Y206 Y195:Y202 Y193">
    <cfRule type="expression" dxfId="139" priority="191">
      <formula>IF(RIGHT(TEXT(Y193,"0.#"),1)=".",FALSE,TRUE)</formula>
    </cfRule>
    <cfRule type="expression" dxfId="138" priority="192">
      <formula>IF(RIGHT(TEXT(Y193,"0.#"),1)=".",TRUE,FALSE)</formula>
    </cfRule>
  </conditionalFormatting>
  <conditionalFormatting sqref="AU220 AU207 AU194">
    <cfRule type="expression" dxfId="137" priority="189">
      <formula>IF(RIGHT(TEXT(AU194,"0.#"),1)=".",FALSE,TRUE)</formula>
    </cfRule>
    <cfRule type="expression" dxfId="136" priority="190">
      <formula>IF(RIGHT(TEXT(AU194,"0.#"),1)=".",TRUE,FALSE)</formula>
    </cfRule>
  </conditionalFormatting>
  <conditionalFormatting sqref="AU229 AU216 AU203">
    <cfRule type="expression" dxfId="135" priority="187">
      <formula>IF(RIGHT(TEXT(AU203,"0.#"),1)=".",FALSE,TRUE)</formula>
    </cfRule>
    <cfRule type="expression" dxfId="134" priority="188">
      <formula>IF(RIGHT(TEXT(AU203,"0.#"),1)=".",TRUE,FALSE)</formula>
    </cfRule>
  </conditionalFormatting>
  <conditionalFormatting sqref="AU221:AU228 AU219 AU208:AU215 AU206 AU195:AU202 AU193">
    <cfRule type="expression" dxfId="133" priority="185">
      <formula>IF(RIGHT(TEXT(AU193,"0.#"),1)=".",FALSE,TRUE)</formula>
    </cfRule>
    <cfRule type="expression" dxfId="132" priority="186">
      <formula>IF(RIGHT(TEXT(AU193,"0.#"),1)=".",TRUE,FALSE)</formula>
    </cfRule>
  </conditionalFormatting>
  <conditionalFormatting sqref="AE56:AI56">
    <cfRule type="expression" dxfId="131" priority="159">
      <formula>IF(AND(AE56&gt;=0, RIGHT(TEXT(AE56,"0.#"),1)&lt;&gt;"."),TRUE,FALSE)</formula>
    </cfRule>
    <cfRule type="expression" dxfId="130" priority="160">
      <formula>IF(AND(AE56&gt;=0, RIGHT(TEXT(AE56,"0.#"),1)="."),TRUE,FALSE)</formula>
    </cfRule>
    <cfRule type="expression" dxfId="129" priority="161">
      <formula>IF(AND(AE56&lt;0, RIGHT(TEXT(AE56,"0.#"),1)&lt;&gt;"."),TRUE,FALSE)</formula>
    </cfRule>
    <cfRule type="expression" dxfId="128" priority="162">
      <formula>IF(AND(AE56&lt;0, RIGHT(TEXT(AE56,"0.#"),1)="."),TRUE,FALSE)</formula>
    </cfRule>
  </conditionalFormatting>
  <conditionalFormatting sqref="AJ56:AS56">
    <cfRule type="expression" dxfId="127" priority="155">
      <formula>IF(AND(AJ56&gt;=0, RIGHT(TEXT(AJ56,"0.#"),1)&lt;&gt;"."),TRUE,FALSE)</formula>
    </cfRule>
    <cfRule type="expression" dxfId="126" priority="156">
      <formula>IF(AND(AJ56&gt;=0, RIGHT(TEXT(AJ56,"0.#"),1)="."),TRUE,FALSE)</formula>
    </cfRule>
    <cfRule type="expression" dxfId="125" priority="157">
      <formula>IF(AND(AJ56&lt;0, RIGHT(TEXT(AJ56,"0.#"),1)&lt;&gt;"."),TRUE,FALSE)</formula>
    </cfRule>
    <cfRule type="expression" dxfId="124" priority="158">
      <formula>IF(AND(AJ56&lt;0, RIGHT(TEXT(AJ56,"0.#"),1)="."),TRUE,FALSE)</formula>
    </cfRule>
  </conditionalFormatting>
  <conditionalFormatting sqref="AK237:AK265">
    <cfRule type="expression" dxfId="123" priority="143">
      <formula>IF(RIGHT(TEXT(AK237,"0.#"),1)=".",FALSE,TRUE)</formula>
    </cfRule>
    <cfRule type="expression" dxfId="122" priority="144">
      <formula>IF(RIGHT(TEXT(AK237,"0.#"),1)=".",TRUE,FALSE)</formula>
    </cfRule>
  </conditionalFormatting>
  <conditionalFormatting sqref="AU246:AX265">
    <cfRule type="expression" dxfId="121" priority="139">
      <formula>IF(AND(AU246&gt;=0, RIGHT(TEXT(AU246,"0.#"),1)&lt;&gt;"."),TRUE,FALSE)</formula>
    </cfRule>
    <cfRule type="expression" dxfId="120" priority="140">
      <formula>IF(AND(AU246&gt;=0, RIGHT(TEXT(AU246,"0.#"),1)="."),TRUE,FALSE)</formula>
    </cfRule>
    <cfRule type="expression" dxfId="119" priority="141">
      <formula>IF(AND(AU246&lt;0, RIGHT(TEXT(AU246,"0.#"),1)&lt;&gt;"."),TRUE,FALSE)</formula>
    </cfRule>
    <cfRule type="expression" dxfId="118" priority="142">
      <formula>IF(AND(AU246&lt;0, RIGHT(TEXT(AU246,"0.#"),1)="."),TRUE,FALSE)</formula>
    </cfRule>
  </conditionalFormatting>
  <conditionalFormatting sqref="AK269">
    <cfRule type="expression" dxfId="117" priority="137">
      <formula>IF(RIGHT(TEXT(AK269,"0.#"),1)=".",FALSE,TRUE)</formula>
    </cfRule>
    <cfRule type="expression" dxfId="116" priority="138">
      <formula>IF(RIGHT(TEXT(AK269,"0.#"),1)=".",TRUE,FALSE)</formula>
    </cfRule>
  </conditionalFormatting>
  <conditionalFormatting sqref="AU279:AX298">
    <cfRule type="expression" dxfId="115" priority="133">
      <formula>IF(AND(AU279&gt;=0, RIGHT(TEXT(AU279,"0.#"),1)&lt;&gt;"."),TRUE,FALSE)</formula>
    </cfRule>
    <cfRule type="expression" dxfId="114" priority="134">
      <formula>IF(AND(AU279&gt;=0, RIGHT(TEXT(AU279,"0.#"),1)="."),TRUE,FALSE)</formula>
    </cfRule>
    <cfRule type="expression" dxfId="113" priority="135">
      <formula>IF(AND(AU279&lt;0, RIGHT(TEXT(AU279,"0.#"),1)&lt;&gt;"."),TRUE,FALSE)</formula>
    </cfRule>
    <cfRule type="expression" dxfId="112" priority="136">
      <formula>IF(AND(AU279&lt;0, RIGHT(TEXT(AU279,"0.#"),1)="."),TRUE,FALSE)</formula>
    </cfRule>
  </conditionalFormatting>
  <conditionalFormatting sqref="AK270:AK298">
    <cfRule type="expression" dxfId="111" priority="131">
      <formula>IF(RIGHT(TEXT(AK270,"0.#"),1)=".",FALSE,TRUE)</formula>
    </cfRule>
    <cfRule type="expression" dxfId="110" priority="132">
      <formula>IF(RIGHT(TEXT(AK270,"0.#"),1)=".",TRUE,FALSE)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379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379</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379</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地下水室</cp:lastModifiedBy>
  <cp:lastPrinted>2015-06-10T01:30:00Z</cp:lastPrinted>
  <dcterms:created xsi:type="dcterms:W3CDTF">2012-03-13T00:50:25Z</dcterms:created>
  <dcterms:modified xsi:type="dcterms:W3CDTF">2015-06-10T01:32:32Z</dcterms:modified>
</cp:coreProperties>
</file>