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90" windowHeight="81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O3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<sst xmlns="http://schemas.openxmlformats.org/spreadsheetml/2006/main" count="1477" uniqueCount="595">
  <si>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</si>
  <si>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</si>
  <si>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</si>
  <si>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</si>
  <si>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</si>
  <si>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</si>
  <si>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</si>
  <si>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</si>
  <si>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</si>
  <si>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</si>
  <si>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</si>
  <si>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</si>
  <si>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</si>
  <si>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</si>
  <si>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</si>
  <si>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</si>
  <si>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</si>
  <si>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</si>
  <si>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</si>
  <si>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</si>
  <si>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</si>
  <si>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</si>
  <si>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</si>
  <si>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</si>
  <si>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</si>
  <si>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</si>
  <si>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</si>
  <si>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</si>
  <si>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</si>
  <si>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</si>
  <si>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</si>
  <si>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</si>
  <si>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</si>
  <si>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</si>
  <si>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</si>
  <si>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</si>
  <si>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</si>
  <si>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</si>
  <si>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</si>
  <si>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</si>
  <si>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</si>
  <si>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</si>
  <si>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</si>
  <si>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</si>
  <si>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</si>
  <si>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</si>
  <si>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</si>
  <si>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</si>
  <si>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</si>
  <si>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</si>
  <si>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</si>
  <si>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</si>
  <si>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</si>
  <si>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</si>
  <si>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</si>
  <si>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</si>
  <si>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</si>
  <si>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</si>
  <si>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</si>
  <si>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</si>
  <si>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</si>
  <si>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</si>
  <si>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</si>
  <si>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</si>
  <si>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</si>
  <si>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</si>
  <si>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</si>
  <si>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</si>
  <si>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</si>
  <si>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</si>
  <si>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</si>
  <si>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</si>
  <si>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</si>
  <si>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</si>
  <si>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</si>
  <si>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</si>
  <si>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</si>
  <si>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</si>
  <si>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</si>
  <si>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</si>
  <si>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</si>
  <si>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</si>
  <si>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</si>
  <si>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</si>
  <si>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</si>
  <si>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</si>
  <si>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</si>
  <si>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</si>
  <si>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</si>
  <si>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</si>
  <si>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</si>
  <si>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</si>
  <si>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</si>
  <si>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</si>
  <si>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</si>
  <si>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</si>
  <si>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</si>
  <si>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</si>
  <si>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</si>
  <si>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</si>
  <si>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</si>
  <si>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</si>
  <si>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</si>
  <si>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</si>
  <si>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</si>
  <si>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</si>
  <si>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</si>
  <si>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</si>
  <si>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</si>
  <si>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</si>
  <si>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</si>
  <si>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</si>
  <si>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</si>
  <si>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</si>
  <si>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</si>
  <si>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</si>
  <si>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</si>
  <si>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</si>
  <si>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</si>
  <si>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</si>
  <si>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</si>
  <si>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</si>
  <si>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</si>
  <si>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</si>
  <si>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</si>
  <si>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</si>
  <si>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</si>
  <si>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</si>
  <si>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</si>
  <si>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</si>
  <si>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</si>
  <si>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</si>
  <si>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</si>
  <si>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</si>
  <si>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</si>
  <si>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</si>
  <si>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</si>
  <si>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</si>
  <si>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</si>
  <si>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</si>
  <si>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</si>
  <si>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</si>
  <si>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</si>
  <si>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</si>
  <si>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</si>
  <si>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</si>
  <si>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</si>
  <si>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</si>
  <si>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</si>
  <si>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</si>
  <si>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</si>
  <si>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</si>
  <si>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</si>
  <si>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</si>
  <si>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</si>
  <si>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</si>
  <si>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</si>
  <si>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</si>
  <si>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</si>
  <si>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</si>
  <si>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</si>
  <si>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</si>
  <si>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</si>
  <si>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</si>
  <si>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</si>
  <si>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</si>
  <si>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</si>
  <si>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</si>
  <si>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</si>
  <si>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</si>
  <si>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</si>
  <si>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</si>
  <si>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</si>
  <si>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</si>
  <si>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</si>
  <si>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</si>
  <si>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</si>
  <si>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</si>
  <si>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</si>
  <si>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</si>
  <si>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</si>
  <si>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</si>
  <si>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</si>
  <si>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</si>
  <si>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</si>
  <si>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</si>
  <si>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</si>
  <si>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</si>
  <si>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</si>
  <si>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</si>
  <si>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</si>
  <si>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</si>
  <si>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</si>
  <si>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</si>
  <si>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</si>
  <si>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</si>
  <si>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</si>
  <si>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</si>
  <si>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</si>
  <si>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</si>
  <si>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</si>
  <si>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</si>
  <si>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</si>
  <si>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</si>
  <si>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</si>
  <si>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</si>
  <si>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</si>
  <si>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</si>
  <si>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</si>
  <si>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</si>
  <si>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</si>
  <si>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</si>
  <si>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</si>
  <si>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</si>
  <si>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</si>
  <si>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</si>
  <si>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</si>
  <si>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</si>
  <si>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</si>
  <si>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</si>
  <si>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</si>
  <si>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</si>
  <si>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</si>
  <si>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</si>
  <si>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</si>
  <si>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</si>
  <si>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</si>
  <si>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</si>
  <si>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</si>
  <si>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</si>
  <si>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</si>
  <si>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</si>
  <si>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</si>
  <si>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</si>
  <si>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</si>
  <si>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</si>
  <si>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</si>
  <si>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</si>
  <si>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</si>
  <si>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</si>
  <si>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</si>
  <si>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</si>
  <si>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</si>
  <si>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</si>
  <si>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</si>
  <si>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</si>
  <si>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</si>
  <si>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</si>
  <si>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</si>
  <si>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</si>
  <si>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</si>
  <si>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</si>
  <si>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</si>
  <si>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</si>
  <si>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</si>
  <si>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</si>
  <si>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</si>
  <si>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</si>
  <si>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</si>
  <si>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</si>
  <si>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</si>
  <si>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</si>
  <si>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</si>
  <si>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</si>
  <si>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</si>
  <si>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</si>
  <si>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</si>
  <si>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</si>
  <si>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</si>
  <si>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</si>
  <si>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</si>
  <si>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</si>
  <si>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</si>
  <si>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</si>
  <si>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</si>
  <si>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</si>
  <si>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</si>
  <si>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</si>
  <si>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</si>
  <si>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</si>
  <si>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</si>
  <si>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</si>
  <si>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</si>
  <si>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</si>
  <si>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</si>
  <si>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</si>
  <si>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</si>
  <si>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</si>
  <si>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</si>
  <si>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</si>
  <si>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</si>
  <si>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</si>
  <si>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</si>
  <si>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</si>
  <si>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</si>
  <si>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</si>
  <si>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</si>
  <si>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</si>
  <si>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</si>
  <si>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</si>
  <si>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</si>
  <si>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</si>
  <si>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</si>
  <si>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</si>
  <si>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</si>
  <si>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</si>
  <si>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</si>
  <si>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</si>
  <si>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</si>
  <si>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</si>
  <si>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</si>
  <si>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</si>
  <si>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</si>
  <si>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</si>
  <si>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</si>
  <si>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</si>
  <si>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</si>
  <si>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</si>
  <si>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</si>
  <si>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</si>
  <si>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</si>
  <si>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</si>
  <si>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</si>
  <si>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</si>
  <si>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</si>
  <si>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</si>
  <si>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</si>
  <si>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</si>
  <si>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</si>
  <si>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</si>
  <si>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</si>
  <si>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</si>
  <si>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</si>
  <si>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</si>
  <si>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</si>
  <si>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</si>
  <si>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</si>
  <si>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</si>
  <si>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</si>
  <si>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</si>
  <si>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</si>
  <si>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</si>
  <si>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</si>
  <si>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</si>
  <si>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</si>
  <si>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</si>
  <si>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</si>
  <si>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</si>
  <si>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</si>
  <si>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</si>
  <si>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</si>
  <si>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</si>
  <si>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</si>
  <si>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</si>
  <si>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</si>
  <si>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</si>
  <si>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</si>
  <si>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</si>
  <si>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</si>
  <si>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</si>
  <si>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</si>
  <si>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</si>
  <si>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</si>
  <si>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</si>
  <si>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</si>
  <si>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</si>
  <si>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</si>
  <si>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</si>
  <si>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</si>
  <si>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</si>
  <si>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</si>
  <si>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</si>
  <si>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</si>
  <si>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</si>
  <si>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</si>
  <si>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</si>
  <si>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</si>
  <si>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</si>
  <si>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</si>
  <si>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</si>
  <si>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</si>
  <si>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</si>
  <si>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</si>
  <si>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</si>
  <si>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</si>
  <si>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</si>
  <si>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</si>
  <si>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</si>
  <si>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</si>
  <si>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</si>
  <si>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</si>
  <si>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</si>
  <si>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</si>
  <si>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</si>
  <si>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</si>
  <si>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</si>
  <si>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</si>
  <si>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</si>
  <si>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</si>
  <si>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</si>
  <si>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</si>
  <si>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</si>
  <si>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</si>
  <si>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</si>
  <si>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</si>
  <si>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</si>
  <si>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</si>
  <si>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</si>
  <si>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</si>
  <si>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</si>
  <si>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</si>
  <si>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</si>
  <si>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</si>
  <si>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</si>
  <si>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</si>
  <si>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</si>
  <si>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</si>
  <si>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</si>
  <si>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</si>
  <si>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</si>
  <si>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</si>
  <si>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</si>
  <si>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</si>
  <si>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</si>
  <si>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</si>
  <si>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</si>
  <si>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</si>
  <si>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</si>
  <si>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</si>
  <si>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</si>
  <si>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</si>
  <si>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</si>
  <si>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</si>
  <si>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</si>
  <si>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</si>
  <si>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</si>
  <si>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</si>
  <si>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</si>
  <si>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</si>
  <si>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</si>
  <si>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</si>
  <si>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</si>
  <si>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</si>
  <si>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</si>
  <si>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</si>
  <si>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</si>
  <si>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</si>
  <si>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</si>
  <si>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</si>
  <si>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</si>
  <si>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</si>
  <si>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</si>
  <si>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</si>
  <si>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</si>
  <si>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</si>
  <si>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</si>
  <si>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</si>
  <si>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</si>
  <si>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</si>
  <si>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</si>
  <si>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</si>
  <si>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</si>
  <si>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</si>
  <si>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t>
  </si>
  <si>
    <t>地球環境局</t>
    <phoneticPr fontId="5"/>
  </si>
  <si>
    <t>地球温暖化対策課</t>
    <phoneticPr fontId="5"/>
  </si>
  <si>
    <t>1.地球温暖化対策の推進
1-2 国内における温室効果ガスの排出抑制</t>
    <phoneticPr fontId="5"/>
  </si>
  <si>
    <t>課長　土居　健太郎</t>
    <phoneticPr fontId="5"/>
  </si>
  <si>
    <t>省CO2加速化・基盤整備事業</t>
    <phoneticPr fontId="5"/>
  </si>
  <si>
    <t>特別会計に関する法律第85条第3項第1号ホ及び第3号
同法施行令第50条第７項第10号及び第11号並びに第９項第１号</t>
    <rPh sb="45" eb="46">
      <t>ダイ</t>
    </rPh>
    <rPh sb="48" eb="49">
      <t>ゴウ</t>
    </rPh>
    <rPh sb="49" eb="50">
      <t>ナラ</t>
    </rPh>
    <phoneticPr fontId="3"/>
  </si>
  <si>
    <t xml:space="preserve">大幅な省エネを進め、エネルギー消費を抜本的に削減（減エネ）することは、低炭素社会の創出に不可欠。更に、近年、特にエネルギーコストの負担が増大傾向にあることから、省CO2の推進により企業の競争力を強化することが重要。一方、例えば、業務部門におけるエネルギー消費の大幅な削減は、長期的には経済的メリットがあるものの、初期投資コストが高いことから導入が進んでいない。また、今後の省CO2の大幅な導入の鍵を握る水素についても、利用システム全体の成熟度が低いため、利用が大きく進んでいない状況。
これらのボトルネックを解消するため、本事業では、新しい省エネ導入手法やシステム実証、L2-Techの体系的整理等を行う。これにより、単なるエネルギー使用の合理化を超えた社会全体の大幅なエネルギー消費削減のための基盤を整備することにより、省CO2の加速化を進める。
</t>
    <rPh sb="110" eb="111">
      <t>タト</t>
    </rPh>
    <phoneticPr fontId="3"/>
  </si>
  <si>
    <t>-</t>
    <phoneticPr fontId="5"/>
  </si>
  <si>
    <t>－</t>
  </si>
  <si>
    <t>-</t>
    <phoneticPr fontId="5"/>
  </si>
  <si>
    <t>‐</t>
  </si>
  <si>
    <t>－</t>
    <phoneticPr fontId="5"/>
  </si>
  <si>
    <t>予算の範囲内で、効率的・効果的に成果が得られるよう事業を実施している。</t>
  </si>
  <si>
    <t>新26-020</t>
    <phoneticPr fontId="5"/>
  </si>
  <si>
    <t>-</t>
    <phoneticPr fontId="5"/>
  </si>
  <si>
    <t>A.株式会社日建設計総合研究所</t>
    <phoneticPr fontId="5"/>
  </si>
  <si>
    <t>外注費</t>
    <rPh sb="0" eb="3">
      <t>ガイチュウヒ</t>
    </rPh>
    <phoneticPr fontId="3"/>
  </si>
  <si>
    <t>人件費</t>
    <rPh sb="0" eb="3">
      <t>ジンケンヒ</t>
    </rPh>
    <phoneticPr fontId="3"/>
  </si>
  <si>
    <t>その他</t>
    <rPh sb="2" eb="3">
      <t>ホカ</t>
    </rPh>
    <phoneticPr fontId="3"/>
  </si>
  <si>
    <t>対象施設の調査</t>
  </si>
  <si>
    <t>賃金、旅費、一般管理費等</t>
    <rPh sb="0" eb="2">
      <t>チンギン</t>
    </rPh>
    <rPh sb="3" eb="5">
      <t>リョヒ</t>
    </rPh>
    <rPh sb="6" eb="8">
      <t>イッパン</t>
    </rPh>
    <rPh sb="8" eb="11">
      <t>カンリヒ</t>
    </rPh>
    <rPh sb="11" eb="12">
      <t>トウ</t>
    </rPh>
    <phoneticPr fontId="3"/>
  </si>
  <si>
    <t>B.株式会社ピーエーシー環境モード</t>
    <phoneticPr fontId="5"/>
  </si>
  <si>
    <t>対象施設の工事・工事監理</t>
    <rPh sb="5" eb="7">
      <t>コウジ</t>
    </rPh>
    <rPh sb="8" eb="10">
      <t>コウジ</t>
    </rPh>
    <rPh sb="10" eb="12">
      <t>カンリ</t>
    </rPh>
    <phoneticPr fontId="3"/>
  </si>
  <si>
    <t>C.三菱ＵＦＪリース株式会社</t>
    <phoneticPr fontId="5"/>
  </si>
  <si>
    <t>D.日比谷総合設備株式会社</t>
    <phoneticPr fontId="5"/>
  </si>
  <si>
    <t>工事の監理業務</t>
    <rPh sb="0" eb="2">
      <t>コウジ</t>
    </rPh>
    <rPh sb="3" eb="5">
      <t>カンリ</t>
    </rPh>
    <rPh sb="5" eb="7">
      <t>ギョウム</t>
    </rPh>
    <phoneticPr fontId="3"/>
  </si>
  <si>
    <t>借料及び損料</t>
    <rPh sb="0" eb="2">
      <t>シャクリョウ</t>
    </rPh>
    <rPh sb="2" eb="3">
      <t>オヨ</t>
    </rPh>
    <rPh sb="4" eb="6">
      <t>ソンリョウ</t>
    </rPh>
    <phoneticPr fontId="3"/>
  </si>
  <si>
    <t>導入設備のリース料</t>
    <rPh sb="0" eb="2">
      <t>ドウニュウ</t>
    </rPh>
    <rPh sb="2" eb="4">
      <t>セツビ</t>
    </rPh>
    <rPh sb="8" eb="9">
      <t>リョウ</t>
    </rPh>
    <phoneticPr fontId="3"/>
  </si>
  <si>
    <t>株式会社日建設計総合研究所</t>
  </si>
  <si>
    <t>計画策定・計画書作成・執行管理、対象施設の調査等</t>
    <rPh sb="23" eb="24">
      <t>トウ</t>
    </rPh>
    <phoneticPr fontId="3"/>
  </si>
  <si>
    <t>株式会社ピーエーシー環境モード</t>
  </si>
  <si>
    <t>株式会社システック環境研究所</t>
    <rPh sb="9" eb="11">
      <t>カンキョウ</t>
    </rPh>
    <rPh sb="11" eb="14">
      <t>ケンキュウジョ</t>
    </rPh>
    <phoneticPr fontId="3"/>
  </si>
  <si>
    <t>日比谷総合設備株式会社</t>
  </si>
  <si>
    <t>対象施設の調査</t>
    <rPh sb="0" eb="2">
      <t>タイショウ</t>
    </rPh>
    <rPh sb="2" eb="4">
      <t>シセツ</t>
    </rPh>
    <rPh sb="5" eb="7">
      <t>チョウサ</t>
    </rPh>
    <phoneticPr fontId="3"/>
  </si>
  <si>
    <t>三菱ＵＦＪリース株式会社</t>
  </si>
  <si>
    <t>設備・工事の調整・手配、効果検証</t>
  </si>
  <si>
    <t>北堀電気工事株式会社</t>
    <rPh sb="0" eb="2">
      <t>キタホリ</t>
    </rPh>
    <rPh sb="2" eb="4">
      <t>デンキ</t>
    </rPh>
    <rPh sb="4" eb="6">
      <t>コウジ</t>
    </rPh>
    <rPh sb="6" eb="10">
      <t>カブシキガイシャ</t>
    </rPh>
    <phoneticPr fontId="3"/>
  </si>
  <si>
    <t>小林電機工業株式会社</t>
    <rPh sb="0" eb="2">
      <t>コバヤシ</t>
    </rPh>
    <rPh sb="2" eb="4">
      <t>デンキ</t>
    </rPh>
    <rPh sb="4" eb="6">
      <t>コウギョウ</t>
    </rPh>
    <rPh sb="6" eb="8">
      <t>カブシキ</t>
    </rPh>
    <rPh sb="8" eb="10">
      <t>カイシャ</t>
    </rPh>
    <phoneticPr fontId="3"/>
  </si>
  <si>
    <t>薗田電気</t>
    <rPh sb="0" eb="2">
      <t>ソノダ</t>
    </rPh>
    <rPh sb="2" eb="4">
      <t>デンキ</t>
    </rPh>
    <phoneticPr fontId="3"/>
  </si>
  <si>
    <t>株式会社池大電機</t>
    <rPh sb="0" eb="2">
      <t>カブシキ</t>
    </rPh>
    <rPh sb="2" eb="4">
      <t>カイシャ</t>
    </rPh>
    <rPh sb="4" eb="5">
      <t>イケ</t>
    </rPh>
    <rPh sb="5" eb="6">
      <t>ダイ</t>
    </rPh>
    <rPh sb="6" eb="8">
      <t>デンキ</t>
    </rPh>
    <phoneticPr fontId="3"/>
  </si>
  <si>
    <t>株式会社朋電舎</t>
    <rPh sb="0" eb="4">
      <t>カブシキガイシャ</t>
    </rPh>
    <rPh sb="4" eb="5">
      <t>トモ</t>
    </rPh>
    <rPh sb="5" eb="6">
      <t>デン</t>
    </rPh>
    <rPh sb="6" eb="7">
      <t>シャ</t>
    </rPh>
    <phoneticPr fontId="3"/>
  </si>
  <si>
    <t>株式会社富士電工</t>
    <rPh sb="0" eb="4">
      <t>カブシキガイシャ</t>
    </rPh>
    <rPh sb="4" eb="6">
      <t>フジ</t>
    </rPh>
    <rPh sb="6" eb="8">
      <t>デンコウ</t>
    </rPh>
    <phoneticPr fontId="3"/>
  </si>
  <si>
    <t>工事の監理</t>
    <rPh sb="0" eb="2">
      <t>コウジ</t>
    </rPh>
    <rPh sb="3" eb="5">
      <t>カンリ</t>
    </rPh>
    <phoneticPr fontId="3"/>
  </si>
  <si>
    <t>対象施設の工事</t>
    <rPh sb="0" eb="2">
      <t>タイショウ</t>
    </rPh>
    <rPh sb="2" eb="4">
      <t>シセツ</t>
    </rPh>
    <rPh sb="5" eb="7">
      <t>コウジ</t>
    </rPh>
    <phoneticPr fontId="3"/>
  </si>
  <si>
    <t>静岡県藤枝市</t>
    <rPh sb="0" eb="3">
      <t>シズオカケン</t>
    </rPh>
    <rPh sb="3" eb="6">
      <t>フジエダシ</t>
    </rPh>
    <phoneticPr fontId="3"/>
  </si>
  <si>
    <t>静岡県川根本町</t>
    <rPh sb="0" eb="3">
      <t>シズオカケン</t>
    </rPh>
    <rPh sb="3" eb="5">
      <t>カワネ</t>
    </rPh>
    <rPh sb="6" eb="7">
      <t>チョウ</t>
    </rPh>
    <phoneticPr fontId="3"/>
  </si>
  <si>
    <t>静岡県焼津市</t>
    <rPh sb="0" eb="3">
      <t>シズオカケン</t>
    </rPh>
    <rPh sb="3" eb="6">
      <t>ヤイヅシ</t>
    </rPh>
    <phoneticPr fontId="3"/>
  </si>
  <si>
    <t>CO2排出量が増加している家庭部門・業務部門では、実効性のある対策が急務であり、社会の課題・ニーズを的確に反映している。</t>
    <phoneticPr fontId="5"/>
  </si>
  <si>
    <t>費目・使途は事業目的に即し真に必要なものに限られている。</t>
    <phoneticPr fontId="5"/>
  </si>
  <si>
    <t>大幅な省エネのための最先端技術は、長期的には経済的メリットがあるものの、初期投資コストが高いことから導入が進んでおらず、国費を投入して地球温暖化施策を進めることが求められる。</t>
    <phoneticPr fontId="5"/>
  </si>
  <si>
    <t>大幅な省エネのための最先端技術は、長期的には経済的メリットがあるものの、初期投資コストが高いことから導入が進んでおらず、社会の課題・ニーズを踏まえ、優先度の高い事業である。</t>
    <phoneticPr fontId="5"/>
  </si>
  <si>
    <t>本事業は、広く公募をした上でその提案内容が最も優れた事業者と契約している。</t>
    <phoneticPr fontId="5"/>
  </si>
  <si>
    <t>公募</t>
    <rPh sb="0" eb="2">
      <t>コウボ</t>
    </rPh>
    <phoneticPr fontId="5"/>
  </si>
  <si>
    <t>資金の流れは合理的であることを確認している。また、再委託についても、効率性、合理性等の観点から例外的に認めるものであり、合理的である。</t>
    <phoneticPr fontId="5"/>
  </si>
  <si>
    <t>関係者との報告・連絡の徹底を図るなど,効率化に向けた工夫を実施している。</t>
    <phoneticPr fontId="5"/>
  </si>
  <si>
    <t>件数</t>
    <rPh sb="0" eb="2">
      <t>ケンスウ</t>
    </rPh>
    <phoneticPr fontId="5"/>
  </si>
  <si>
    <t>-</t>
    <phoneticPr fontId="5"/>
  </si>
  <si>
    <t>-</t>
    <phoneticPr fontId="5"/>
  </si>
  <si>
    <t>-</t>
    <phoneticPr fontId="5"/>
  </si>
  <si>
    <t>件数</t>
    <rPh sb="0" eb="1">
      <t>ケン</t>
    </rPh>
    <rPh sb="1" eb="2">
      <t>スウ</t>
    </rPh>
    <phoneticPr fontId="3"/>
  </si>
  <si>
    <t>（１）本事業で調査を行う施設数</t>
    <rPh sb="3" eb="4">
      <t>ホン</t>
    </rPh>
    <rPh sb="4" eb="6">
      <t>ジギョウ</t>
    </rPh>
    <rPh sb="7" eb="9">
      <t>チョウサ</t>
    </rPh>
    <rPh sb="10" eb="11">
      <t>オコナ</t>
    </rPh>
    <rPh sb="12" eb="15">
      <t>シセツスウ</t>
    </rPh>
    <phoneticPr fontId="3"/>
  </si>
  <si>
    <t>-</t>
    <phoneticPr fontId="5"/>
  </si>
  <si>
    <t>-</t>
    <phoneticPr fontId="5"/>
  </si>
  <si>
    <t>百万円</t>
    <rPh sb="0" eb="2">
      <t>ヒャクマン</t>
    </rPh>
    <rPh sb="2" eb="3">
      <t>エン</t>
    </rPh>
    <phoneticPr fontId="5"/>
  </si>
  <si>
    <t>F.デロイト トーマツ コンサルティング 株式会社</t>
    <rPh sb="21" eb="25">
      <t>カブシキガイシャ</t>
    </rPh>
    <phoneticPr fontId="5"/>
  </si>
  <si>
    <t>人件費</t>
    <rPh sb="0" eb="3">
      <t>ジンケンヒ</t>
    </rPh>
    <phoneticPr fontId="5"/>
  </si>
  <si>
    <t>国内調査旅費</t>
    <rPh sb="0" eb="2">
      <t>コクナイ</t>
    </rPh>
    <rPh sb="2" eb="4">
      <t>チョウサ</t>
    </rPh>
    <rPh sb="4" eb="6">
      <t>リョヒ</t>
    </rPh>
    <phoneticPr fontId="5"/>
  </si>
  <si>
    <t>海外調査旅費</t>
    <rPh sb="0" eb="2">
      <t>カイガイ</t>
    </rPh>
    <rPh sb="2" eb="4">
      <t>チョウサ</t>
    </rPh>
    <rPh sb="4" eb="6">
      <t>リョヒ</t>
    </rPh>
    <phoneticPr fontId="5"/>
  </si>
  <si>
    <t>海外技術動向調査に関わる旅費</t>
    <rPh sb="0" eb="2">
      <t>カイガイ</t>
    </rPh>
    <rPh sb="2" eb="4">
      <t>ギジュツ</t>
    </rPh>
    <rPh sb="4" eb="6">
      <t>ドウコウ</t>
    </rPh>
    <rPh sb="6" eb="8">
      <t>チョウサ</t>
    </rPh>
    <rPh sb="9" eb="10">
      <t>カカ</t>
    </rPh>
    <rPh sb="12" eb="14">
      <t>リョヒ</t>
    </rPh>
    <phoneticPr fontId="5"/>
  </si>
  <si>
    <r>
      <t>デロイト トーマツ</t>
    </r>
    <r>
      <rPr>
        <sz val="11"/>
        <rFont val="ＭＳ Ｐゴシック"/>
        <family val="3"/>
        <charset val="128"/>
      </rPr>
      <t xml:space="preserve"> コンサルティング株式会社</t>
    </r>
    <rPh sb="18" eb="22">
      <t>カブシキガイシャ</t>
    </rPh>
    <phoneticPr fontId="5"/>
  </si>
  <si>
    <t>水素・燃料電池分野の国内外の技術動向調査、当該調査結果を基にしたCO2削減効果及び波及効果が高い水素サプライチェーンモデルの調査等を行う。</t>
    <rPh sb="64" eb="65">
      <t>トウ</t>
    </rPh>
    <phoneticPr fontId="5"/>
  </si>
  <si>
    <t>(1) リースを活用した業務部門等の省CO2改修加速化モデル事業
　リースを活用した手法により、中小自治体や事業者が初期投資の課題を解決しつつ省CO2効果・経済的メリットがあることを検証する実証事業を行い、省CO2改修の導入を加速化させる。
(2) 水素利用の統合的システム確立に向けたFS調査事業
　業務用向け燃料電池（FC）やFCバス等を用いた水素の統合的システム（サプライチェーン）を確立し、地域の抜本的な省CO2を図るため、水素・燃料電池分野の国内外の技術動向調査やCO2削減効果及び波及効果が高い水素サプライチェーンモデルの調査等を行う。
(3)BAT最大限の導入のための基礎情報整備事業
部門横断的にBATを体系的に整理し、環境省BATリストを作成。各部門のBAT導入の進捗状況を調査し、取組の強化策を検討。</t>
    <rPh sb="174" eb="176">
      <t>スイソ</t>
    </rPh>
    <rPh sb="216" eb="218">
      <t>スイソ</t>
    </rPh>
    <rPh sb="219" eb="221">
      <t>ネンリョウ</t>
    </rPh>
    <rPh sb="221" eb="223">
      <t>デンチ</t>
    </rPh>
    <rPh sb="223" eb="225">
      <t>ブンヤ</t>
    </rPh>
    <rPh sb="226" eb="229">
      <t>コクナイガイ</t>
    </rPh>
    <rPh sb="230" eb="232">
      <t>ギジュツ</t>
    </rPh>
    <rPh sb="232" eb="234">
      <t>ドウコウ</t>
    </rPh>
    <rPh sb="234" eb="236">
      <t>チョウサ</t>
    </rPh>
    <rPh sb="240" eb="242">
      <t>サクゲン</t>
    </rPh>
    <rPh sb="242" eb="244">
      <t>コウカ</t>
    </rPh>
    <rPh sb="244" eb="245">
      <t>オヨ</t>
    </rPh>
    <rPh sb="246" eb="250">
      <t>ハキュウコウカ</t>
    </rPh>
    <rPh sb="251" eb="252">
      <t>タカ</t>
    </rPh>
    <rPh sb="253" eb="255">
      <t>スイソ</t>
    </rPh>
    <rPh sb="269" eb="270">
      <t>トウ</t>
    </rPh>
    <phoneticPr fontId="5"/>
  </si>
  <si>
    <t>環境省BATリストに登録された設備機器・技術数</t>
    <phoneticPr fontId="5"/>
  </si>
  <si>
    <t>（３）本事業でヒアリングを行った企業数</t>
    <phoneticPr fontId="5"/>
  </si>
  <si>
    <t>X/Y</t>
    <phoneticPr fontId="5"/>
  </si>
  <si>
    <t>数</t>
    <rPh sb="0" eb="1">
      <t>スウ</t>
    </rPh>
    <phoneticPr fontId="5"/>
  </si>
  <si>
    <t>外注費</t>
    <rPh sb="0" eb="3">
      <t>ガイチュウヒ</t>
    </rPh>
    <phoneticPr fontId="5"/>
  </si>
  <si>
    <t>諸謝金、借料、一般管理費等</t>
    <rPh sb="0" eb="1">
      <t>ショ</t>
    </rPh>
    <rPh sb="1" eb="3">
      <t>シャキン</t>
    </rPh>
    <rPh sb="4" eb="6">
      <t>シャクリョウ</t>
    </rPh>
    <phoneticPr fontId="5"/>
  </si>
  <si>
    <t>対象技術のヒアリング調査、文献調査とまとめ</t>
    <rPh sb="0" eb="2">
      <t>タイショウ</t>
    </rPh>
    <rPh sb="2" eb="4">
      <t>ギジュツ</t>
    </rPh>
    <rPh sb="10" eb="12">
      <t>チョウサ</t>
    </rPh>
    <rPh sb="13" eb="15">
      <t>ブンケン</t>
    </rPh>
    <rPh sb="15" eb="17">
      <t>チョウサ</t>
    </rPh>
    <phoneticPr fontId="5"/>
  </si>
  <si>
    <t>G. 株式会社三菱総合研究所</t>
    <rPh sb="3" eb="7">
      <t>カブシキガイシャ</t>
    </rPh>
    <rPh sb="7" eb="9">
      <t>ミツビシ</t>
    </rPh>
    <rPh sb="9" eb="11">
      <t>ソウゴウ</t>
    </rPh>
    <rPh sb="11" eb="14">
      <t>ケンキュウジョ</t>
    </rPh>
    <phoneticPr fontId="5"/>
  </si>
  <si>
    <t>企画競争</t>
    <rPh sb="0" eb="2">
      <t>キカク</t>
    </rPh>
    <rPh sb="2" eb="4">
      <t>キョウソウ</t>
    </rPh>
    <phoneticPr fontId="5"/>
  </si>
  <si>
    <t>株式会社三菱総合研究所</t>
    <phoneticPr fontId="5"/>
  </si>
  <si>
    <t>株式会社住環境計画研究所　本社</t>
    <rPh sb="0" eb="4">
      <t>カブシキガイシャ</t>
    </rPh>
    <rPh sb="4" eb="7">
      <t>ジュウカンキョウ</t>
    </rPh>
    <rPh sb="7" eb="9">
      <t>ケイカク</t>
    </rPh>
    <rPh sb="9" eb="12">
      <t>ケンキュウジョ</t>
    </rPh>
    <rPh sb="13" eb="15">
      <t>ホンシャ</t>
    </rPh>
    <phoneticPr fontId="5"/>
  </si>
  <si>
    <t>家庭部門に関する先導的低炭素技術基礎情報調査</t>
    <rPh sb="0" eb="2">
      <t>カテイ</t>
    </rPh>
    <rPh sb="2" eb="4">
      <t>ブモン</t>
    </rPh>
    <rPh sb="5" eb="6">
      <t>カン</t>
    </rPh>
    <rPh sb="8" eb="11">
      <t>センドウテキ</t>
    </rPh>
    <rPh sb="11" eb="14">
      <t>テイタンソ</t>
    </rPh>
    <rPh sb="14" eb="16">
      <t>ギジュツ</t>
    </rPh>
    <rPh sb="16" eb="18">
      <t>キソ</t>
    </rPh>
    <rPh sb="18" eb="20">
      <t>ジョウホウ</t>
    </rPh>
    <rPh sb="20" eb="22">
      <t>チョウサ</t>
    </rPh>
    <phoneticPr fontId="5"/>
  </si>
  <si>
    <t>-</t>
    <phoneticPr fontId="5"/>
  </si>
  <si>
    <t>エムアールアイリサーチアソシエイツ株式会社</t>
    <rPh sb="17" eb="21">
      <t>カブシキガイシャ</t>
    </rPh>
    <phoneticPr fontId="5"/>
  </si>
  <si>
    <t>平成26年度先導的技術基礎情報整備事業支援業務</t>
    <rPh sb="0" eb="2">
      <t>ヘイセイ</t>
    </rPh>
    <rPh sb="4" eb="6">
      <t>ネンド</t>
    </rPh>
    <rPh sb="6" eb="9">
      <t>センドウテキ</t>
    </rPh>
    <rPh sb="9" eb="11">
      <t>ギジュツ</t>
    </rPh>
    <rPh sb="11" eb="13">
      <t>キソ</t>
    </rPh>
    <rPh sb="13" eb="15">
      <t>ジョウホウ</t>
    </rPh>
    <rPh sb="15" eb="17">
      <t>セイビ</t>
    </rPh>
    <rPh sb="17" eb="19">
      <t>ジギョウ</t>
    </rPh>
    <rPh sb="19" eb="21">
      <t>シエン</t>
    </rPh>
    <rPh sb="21" eb="23">
      <t>ギョウム</t>
    </rPh>
    <phoneticPr fontId="5"/>
  </si>
  <si>
    <t>事業の取り纏め、計画策定・計画書作成・執行管理、対象技術の調査等</t>
    <rPh sb="31" eb="32">
      <t>ナド</t>
    </rPh>
    <phoneticPr fontId="5"/>
  </si>
  <si>
    <t>H.株式会社住環境計画研究所</t>
    <phoneticPr fontId="5"/>
  </si>
  <si>
    <t>件数</t>
    <rPh sb="0" eb="2">
      <t>ケンスウ</t>
    </rPh>
    <phoneticPr fontId="5"/>
  </si>
  <si>
    <t>-</t>
    <phoneticPr fontId="5"/>
  </si>
  <si>
    <t>本事業の調査によって導出されたCO2削減効果及び波及効果が高い水素サプライチェーンモデルの数</t>
    <phoneticPr fontId="5"/>
  </si>
  <si>
    <t>（２）本事業で調査した水素サプライチェーンモデルの数</t>
    <rPh sb="7" eb="9">
      <t>チョウサ</t>
    </rPh>
    <phoneticPr fontId="5"/>
  </si>
  <si>
    <t>成果実績は、成果目標を達成しており、十分見合ったものとなっている。</t>
    <phoneticPr fontId="5"/>
  </si>
  <si>
    <t>活動実績は見込みに到達しており、十分見合ったものとなっている。</t>
    <phoneticPr fontId="5"/>
  </si>
  <si>
    <t>成果物は、今後事業を実施する際の基礎情報とするなど、十分活用されている。</t>
    <rPh sb="0" eb="3">
      <t>セイカブツ</t>
    </rPh>
    <rPh sb="5" eb="7">
      <t>コンゴ</t>
    </rPh>
    <rPh sb="7" eb="9">
      <t>ジギョウ</t>
    </rPh>
    <rPh sb="10" eb="12">
      <t>ジッシ</t>
    </rPh>
    <rPh sb="14" eb="15">
      <t>サイ</t>
    </rPh>
    <rPh sb="16" eb="18">
      <t>キソ</t>
    </rPh>
    <rPh sb="18" eb="20">
      <t>ジョウホウ</t>
    </rPh>
    <rPh sb="26" eb="28">
      <t>ジュウブン</t>
    </rPh>
    <rPh sb="28" eb="30">
      <t>カツヨウ</t>
    </rPh>
    <phoneticPr fontId="5"/>
  </si>
  <si>
    <t>百万円</t>
    <rPh sb="0" eb="1">
      <t>ヒャク</t>
    </rPh>
    <rPh sb="1" eb="3">
      <t>マンエン</t>
    </rPh>
    <phoneticPr fontId="5"/>
  </si>
  <si>
    <t>-</t>
    <phoneticPr fontId="5"/>
  </si>
  <si>
    <t>　　Ｘ/Ｙ</t>
    <phoneticPr fontId="5"/>
  </si>
  <si>
    <t>76百万円/25施設</t>
    <rPh sb="2" eb="3">
      <t>ヒャク</t>
    </rPh>
    <rPh sb="3" eb="4">
      <t>マン</t>
    </rPh>
    <rPh sb="4" eb="5">
      <t>エン</t>
    </rPh>
    <rPh sb="8" eb="10">
      <t>シセツ</t>
    </rPh>
    <phoneticPr fontId="5"/>
  </si>
  <si>
    <t>（３）執行予算額／ヒアリングを行った企業数</t>
    <rPh sb="15" eb="16">
      <t>オコナ</t>
    </rPh>
    <rPh sb="18" eb="21">
      <t>キギョウスウ</t>
    </rPh>
    <phoneticPr fontId="5"/>
  </si>
  <si>
    <t>百万円/件</t>
    <phoneticPr fontId="5"/>
  </si>
  <si>
    <t>-</t>
    <phoneticPr fontId="5"/>
  </si>
  <si>
    <t>当初見込んでいた数以上の分析ができており、単位あたりコストの水準は妥当である。</t>
    <phoneticPr fontId="5"/>
  </si>
  <si>
    <t>（１）（Ｘ．予算額）／（Y．調査を行う施設数（一部改修を行う施設を含む））</t>
    <rPh sb="6" eb="9">
      <t>ヨサンガク</t>
    </rPh>
    <rPh sb="8" eb="9">
      <t>ガク</t>
    </rPh>
    <rPh sb="14" eb="16">
      <t>チョウサ</t>
    </rPh>
    <rPh sb="17" eb="18">
      <t>オコナ</t>
    </rPh>
    <rPh sb="19" eb="21">
      <t>シセツ</t>
    </rPh>
    <rPh sb="21" eb="22">
      <t>カズ</t>
    </rPh>
    <rPh sb="23" eb="25">
      <t>イチブ</t>
    </rPh>
    <rPh sb="25" eb="27">
      <t>カイシュウ</t>
    </rPh>
    <rPh sb="28" eb="29">
      <t>オコナ</t>
    </rPh>
    <rPh sb="30" eb="32">
      <t>シセツ</t>
    </rPh>
    <rPh sb="33" eb="34">
      <t>フク</t>
    </rPh>
    <phoneticPr fontId="5"/>
  </si>
  <si>
    <t>国内外の技術動向調査及び水素サプライチェーンモデルの調査等に関わる人件費</t>
    <rPh sb="10" eb="11">
      <t>オヨ</t>
    </rPh>
    <rPh sb="28" eb="29">
      <t>トウ</t>
    </rPh>
    <rPh sb="30" eb="31">
      <t>カカ</t>
    </rPh>
    <rPh sb="33" eb="36">
      <t>ジンケンヒ</t>
    </rPh>
    <phoneticPr fontId="5"/>
  </si>
  <si>
    <t>消費税</t>
    <rPh sb="0" eb="3">
      <t>ショウヒゼイ</t>
    </rPh>
    <phoneticPr fontId="5"/>
  </si>
  <si>
    <t>国内技術動向調査及び水素サプライチェーンモデルに関わるヒアリング調査等に関わる旅費</t>
    <rPh sb="0" eb="2">
      <t>コクナイ</t>
    </rPh>
    <rPh sb="2" eb="4">
      <t>ギジュツ</t>
    </rPh>
    <rPh sb="4" eb="6">
      <t>ドウコウ</t>
    </rPh>
    <rPh sb="6" eb="8">
      <t>チョウサ</t>
    </rPh>
    <rPh sb="8" eb="9">
      <t>オヨ</t>
    </rPh>
    <rPh sb="10" eb="12">
      <t>スイソ</t>
    </rPh>
    <rPh sb="24" eb="25">
      <t>カカ</t>
    </rPh>
    <rPh sb="32" eb="34">
      <t>チョウサ</t>
    </rPh>
    <rPh sb="34" eb="35">
      <t>トウ</t>
    </rPh>
    <rPh sb="36" eb="37">
      <t>カカ</t>
    </rPh>
    <rPh sb="39" eb="41">
      <t>リョヒ</t>
    </rPh>
    <phoneticPr fontId="5"/>
  </si>
  <si>
    <t>検討会謝金、印刷製本費、消耗品費等</t>
    <rPh sb="0" eb="3">
      <t>ケントウカイ</t>
    </rPh>
    <rPh sb="3" eb="5">
      <t>シャキン</t>
    </rPh>
    <rPh sb="6" eb="8">
      <t>インサツ</t>
    </rPh>
    <rPh sb="8" eb="10">
      <t>セイホン</t>
    </rPh>
    <rPh sb="10" eb="11">
      <t>ヒ</t>
    </rPh>
    <rPh sb="12" eb="16">
      <t>ショウモウヒンヒ</t>
    </rPh>
    <rPh sb="16" eb="17">
      <t>トウ</t>
    </rPh>
    <phoneticPr fontId="5"/>
  </si>
  <si>
    <t>35百万円/62件</t>
    <rPh sb="2" eb="4">
      <t>マンエン</t>
    </rPh>
    <rPh sb="7" eb="8">
      <t>ケン</t>
    </rPh>
    <phoneticPr fontId="5"/>
  </si>
  <si>
    <t>79百万円 / 10件</t>
    <rPh sb="2" eb="3">
      <t>ヒャク</t>
    </rPh>
    <rPh sb="3" eb="5">
      <t>マンエン</t>
    </rPh>
    <rPh sb="10" eb="11">
      <t>ケン</t>
    </rPh>
    <phoneticPr fontId="5"/>
  </si>
  <si>
    <t>（２）（Ｘ．事業経費）／（Y．本事業で調査した水素サプライチェーンモデルの数）</t>
    <rPh sb="6" eb="8">
      <t>ジギョウ</t>
    </rPh>
    <rPh sb="8" eb="10">
      <t>ケイヒ</t>
    </rPh>
    <phoneticPr fontId="5"/>
  </si>
  <si>
    <t>E.静岡県藤枝市</t>
    <rPh sb="5" eb="8">
      <t>フジエダシ</t>
    </rPh>
    <phoneticPr fontId="5"/>
  </si>
  <si>
    <t>※端数処理の関係で合計額が一致しない。</t>
    <rPh sb="1" eb="3">
      <t>ハスウ</t>
    </rPh>
    <rPh sb="3" eb="5">
      <t>ショリ</t>
    </rPh>
    <rPh sb="6" eb="8">
      <t>カンケイ</t>
    </rPh>
    <rPh sb="9" eb="12">
      <t>ゴウケイガク</t>
    </rPh>
    <rPh sb="13" eb="15">
      <t>イッチ</t>
    </rPh>
    <phoneticPr fontId="5"/>
  </si>
  <si>
    <t>（２）平成26年度までに５件のCO2削減効果及び波及効果が高い水素サプライチェーンモデルを導出する。</t>
    <rPh sb="3" eb="5">
      <t>ヘイセイ</t>
    </rPh>
    <rPh sb="7" eb="9">
      <t>ネンド</t>
    </rPh>
    <rPh sb="13" eb="14">
      <t>ケン</t>
    </rPh>
    <rPh sb="18" eb="20">
      <t>サクゲン</t>
    </rPh>
    <rPh sb="20" eb="22">
      <t>コウカ</t>
    </rPh>
    <rPh sb="22" eb="23">
      <t>オヨ</t>
    </rPh>
    <rPh sb="24" eb="28">
      <t>ハキュウコウカ</t>
    </rPh>
    <rPh sb="29" eb="30">
      <t>タカ</t>
    </rPh>
    <rPh sb="31" eb="33">
      <t>スイソ</t>
    </rPh>
    <rPh sb="45" eb="47">
      <t>ドウシュツ</t>
    </rPh>
    <phoneticPr fontId="5"/>
  </si>
  <si>
    <t>（３）登録された設備機器・技術数を100技術とする。</t>
    <phoneticPr fontId="5"/>
  </si>
  <si>
    <t>事業実施にあたり、企画提案等を通じてより効果的かつ低コストな手法を採用した。</t>
    <phoneticPr fontId="5"/>
  </si>
  <si>
    <t>随意契約</t>
    <rPh sb="0" eb="2">
      <t>ズイイ</t>
    </rPh>
    <rPh sb="2" eb="4">
      <t>ケイヤク</t>
    </rPh>
    <phoneticPr fontId="5"/>
  </si>
  <si>
    <t>公募</t>
    <rPh sb="0" eb="2">
      <t>コウボ</t>
    </rPh>
    <phoneticPr fontId="5"/>
  </si>
  <si>
    <t>随意契約</t>
    <rPh sb="0" eb="2">
      <t>ズイイ</t>
    </rPh>
    <rPh sb="2" eb="4">
      <t>ケイヤク</t>
    </rPh>
    <phoneticPr fontId="5"/>
  </si>
  <si>
    <t>全体取り纏め、計画作成、効果検証等</t>
    <rPh sb="0" eb="2">
      <t>ゼンタイ</t>
    </rPh>
    <rPh sb="2" eb="3">
      <t>ト</t>
    </rPh>
    <rPh sb="4" eb="5">
      <t>マト</t>
    </rPh>
    <rPh sb="7" eb="9">
      <t>ケイカク</t>
    </rPh>
    <rPh sb="9" eb="11">
      <t>サクセイ</t>
    </rPh>
    <rPh sb="12" eb="14">
      <t>コウカ</t>
    </rPh>
    <rPh sb="14" eb="16">
      <t>ケンショウ</t>
    </rPh>
    <rPh sb="16" eb="17">
      <t>トウ</t>
    </rPh>
    <phoneticPr fontId="5"/>
  </si>
  <si>
    <t>その他</t>
    <rPh sb="2" eb="3">
      <t>ホカ</t>
    </rPh>
    <phoneticPr fontId="5"/>
  </si>
  <si>
    <t>旅費等</t>
    <rPh sb="0" eb="2">
      <t>リョヒ</t>
    </rPh>
    <rPh sb="2" eb="3">
      <t>トウ</t>
    </rPh>
    <phoneticPr fontId="5"/>
  </si>
  <si>
    <t>旅費</t>
    <rPh sb="0" eb="2">
      <t>リョヒ</t>
    </rPh>
    <phoneticPr fontId="5"/>
  </si>
  <si>
    <t>事業の取り纏め、計画策定・計画書作成・執行管理、対象技術の調査等</t>
    <phoneticPr fontId="5"/>
  </si>
  <si>
    <t>事業の取り纏め、対象技術の調査等</t>
    <rPh sb="0" eb="2">
      <t>ジギョウ</t>
    </rPh>
    <rPh sb="3" eb="4">
      <t>ト</t>
    </rPh>
    <rPh sb="5" eb="6">
      <t>マト</t>
    </rPh>
    <rPh sb="8" eb="10">
      <t>タイショウ</t>
    </rPh>
    <rPh sb="10" eb="12">
      <t>ギジュツ</t>
    </rPh>
    <rPh sb="13" eb="15">
      <t>チョウサ</t>
    </rPh>
    <rPh sb="15" eb="16">
      <t>トウ</t>
    </rPh>
    <phoneticPr fontId="5"/>
  </si>
  <si>
    <t>（１）リースを活用した業務部門省CO2改修加速化モデル事業において、当初年度内に見込んでいた改修工事が、自治体の予算確保、設備の納期等の都合により、一部しか行えなかったため。
（２）事業内容に応じ、事業費を精査した上で契約を行ったため。
（３）入札減のため。</t>
    <rPh sb="99" eb="101">
      <t>ジギョウ</t>
    </rPh>
    <rPh sb="103" eb="105">
      <t>セイサ</t>
    </rPh>
    <rPh sb="107" eb="108">
      <t>ウエ</t>
    </rPh>
    <rPh sb="122" eb="124">
      <t>ニュウサツ</t>
    </rPh>
    <rPh sb="124" eb="125">
      <t>ゲン</t>
    </rPh>
    <phoneticPr fontId="5"/>
  </si>
  <si>
    <t>(1) リースを活用した業務部門等の省CO2改修加速化モデル事業については、平成２７年度リースを活用した業務部門等の省CO2改修加速化モデル事業として事業を継続。
(3)BAT最大限の導入のための基礎情報整備事業については、先導的低炭素技術（L2-Tech）基盤整備事業として新たに事業を開始。</t>
    <rPh sb="112" eb="115">
      <t>センドウテキ</t>
    </rPh>
    <rPh sb="115" eb="118">
      <t>テイタンソ</t>
    </rPh>
    <rPh sb="118" eb="120">
      <t>ギジュツ</t>
    </rPh>
    <rPh sb="129" eb="131">
      <t>キバン</t>
    </rPh>
    <rPh sb="131" eb="133">
      <t>セイビ</t>
    </rPh>
    <rPh sb="133" eb="135">
      <t>ジギョウ</t>
    </rPh>
    <rPh sb="138" eb="139">
      <t>アラ</t>
    </rPh>
    <rPh sb="141" eb="143">
      <t>ジギョウ</t>
    </rPh>
    <rPh sb="144" eb="146">
      <t>カイシ</t>
    </rPh>
    <phoneticPr fontId="5"/>
  </si>
  <si>
    <t>平成２６年度事業で得られた結果に基づき、平成２７年度以降の関連事業においても、より効果的・効率的な執行を行う。</t>
    <rPh sb="0" eb="2">
      <t>ヘイセイ</t>
    </rPh>
    <rPh sb="4" eb="6">
      <t>ネンド</t>
    </rPh>
    <rPh sb="6" eb="8">
      <t>ジギョウ</t>
    </rPh>
    <rPh sb="9" eb="10">
      <t>エ</t>
    </rPh>
    <rPh sb="13" eb="15">
      <t>ケッカ</t>
    </rPh>
    <rPh sb="16" eb="17">
      <t>モト</t>
    </rPh>
    <rPh sb="20" eb="22">
      <t>ヘイセイ</t>
    </rPh>
    <rPh sb="24" eb="26">
      <t>ネンド</t>
    </rPh>
    <rPh sb="26" eb="28">
      <t>イコウ</t>
    </rPh>
    <rPh sb="29" eb="31">
      <t>カンレン</t>
    </rPh>
    <rPh sb="31" eb="33">
      <t>ジギョウ</t>
    </rPh>
    <rPh sb="41" eb="44">
      <t>コウカテキ</t>
    </rPh>
    <rPh sb="45" eb="48">
      <t>コウリツテキ</t>
    </rPh>
    <rPh sb="49" eb="51">
      <t>シッコウ</t>
    </rPh>
    <rPh sb="52" eb="53">
      <t>オコナ</t>
    </rPh>
    <phoneticPr fontId="3"/>
  </si>
  <si>
    <t>（１）リースを活用した手法の効果検証を行った優良なモデルを構築する。</t>
    <rPh sb="7" eb="9">
      <t>カツヨウ</t>
    </rPh>
    <rPh sb="11" eb="13">
      <t>シュホウ</t>
    </rPh>
    <rPh sb="14" eb="16">
      <t>コウカ</t>
    </rPh>
    <rPh sb="16" eb="18">
      <t>ケンショウ</t>
    </rPh>
    <rPh sb="19" eb="20">
      <t>オコナ</t>
    </rPh>
    <rPh sb="22" eb="24">
      <t>ユウリョウ</t>
    </rPh>
    <rPh sb="29" eb="31">
      <t>コウチク</t>
    </rPh>
    <phoneticPr fontId="3"/>
  </si>
  <si>
    <t>リースを活用した手法の効果検証を行った優良なモデル数</t>
    <rPh sb="4" eb="6">
      <t>カツヨウ</t>
    </rPh>
    <rPh sb="8" eb="10">
      <t>シュホウ</t>
    </rPh>
    <rPh sb="11" eb="13">
      <t>コウカ</t>
    </rPh>
    <rPh sb="13" eb="15">
      <t>ケンショウ</t>
    </rPh>
    <rPh sb="16" eb="17">
      <t>オコナ</t>
    </rPh>
    <rPh sb="19" eb="21">
      <t>ユウリョウ</t>
    </rPh>
    <rPh sb="25" eb="26">
      <t>カズ</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</si>
</sst>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42"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quotePrefix="1"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quotePrefix="1"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139</xdr:row>
      <xdr:rowOff>0</xdr:rowOff>
    </xdr:from>
    <xdr:to>
      <xdr:col>19</xdr:col>
      <xdr:colOff>9758</xdr:colOff>
      <xdr:row>140</xdr:row>
      <xdr:rowOff>187113</xdr:rowOff>
    </xdr:to>
    <xdr:sp macro="" textlink="">
      <xdr:nvSpPr>
        <xdr:cNvPr id="5" name="正方形/長方形 4"/>
        <xdr:cNvSpPr/>
      </xdr:nvSpPr>
      <xdr:spPr bwMode="auto">
        <a:xfrm>
          <a:off x="2032000" y="30467300"/>
          <a:ext cx="1838558" cy="5427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１８８百万円</a:t>
          </a:r>
        </a:p>
      </xdr:txBody>
    </xdr:sp>
    <xdr:clientData/>
  </xdr:twoCellAnchor>
  <xdr:twoCellAnchor>
    <xdr:from>
      <xdr:col>10</xdr:col>
      <xdr:colOff>181812</xdr:colOff>
      <xdr:row>142</xdr:row>
      <xdr:rowOff>342431</xdr:rowOff>
    </xdr:from>
    <xdr:to>
      <xdr:col>41</xdr:col>
      <xdr:colOff>146612</xdr:colOff>
      <xdr:row>142</xdr:row>
      <xdr:rowOff>342431</xdr:rowOff>
    </xdr:to>
    <xdr:cxnSp macro="">
      <xdr:nvCxnSpPr>
        <xdr:cNvPr id="6" name="直線コネクタ 5"/>
        <xdr:cNvCxnSpPr/>
      </xdr:nvCxnSpPr>
      <xdr:spPr bwMode="auto">
        <a:xfrm>
          <a:off x="2182062" y="39318731"/>
          <a:ext cx="6165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167164</xdr:colOff>
      <xdr:row>143</xdr:row>
      <xdr:rowOff>228051</xdr:rowOff>
    </xdr:from>
    <xdr:to>
      <xdr:col>16</xdr:col>
      <xdr:colOff>103039</xdr:colOff>
      <xdr:row>144</xdr:row>
      <xdr:rowOff>282864</xdr:rowOff>
    </xdr:to>
    <xdr:sp macro="" textlink="">
      <xdr:nvSpPr>
        <xdr:cNvPr id="7" name="フレーム 6"/>
        <xdr:cNvSpPr/>
      </xdr:nvSpPr>
      <xdr:spPr bwMode="auto">
        <a:xfrm>
          <a:off x="2367439" y="41185551"/>
          <a:ext cx="936000" cy="4072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p>
      </xdr:txBody>
    </xdr:sp>
    <xdr:clientData/>
  </xdr:twoCellAnchor>
  <xdr:twoCellAnchor>
    <xdr:from>
      <xdr:col>13</xdr:col>
      <xdr:colOff>20075</xdr:colOff>
      <xdr:row>145</xdr:row>
      <xdr:rowOff>47625</xdr:rowOff>
    </xdr:from>
    <xdr:to>
      <xdr:col>24</xdr:col>
      <xdr:colOff>25606</xdr:colOff>
      <xdr:row>147</xdr:row>
      <xdr:rowOff>316320</xdr:rowOff>
    </xdr:to>
    <xdr:sp macro="" textlink="">
      <xdr:nvSpPr>
        <xdr:cNvPr id="8" name="正方形/長方形 7"/>
        <xdr:cNvSpPr/>
      </xdr:nvSpPr>
      <xdr:spPr bwMode="auto">
        <a:xfrm>
          <a:off x="2620400" y="41709975"/>
          <a:ext cx="2205806" cy="9735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日建設計総合研究所</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５４百万円</a:t>
          </a:r>
        </a:p>
      </xdr:txBody>
    </xdr:sp>
    <xdr:clientData/>
  </xdr:twoCellAnchor>
  <xdr:twoCellAnchor>
    <xdr:from>
      <xdr:col>13</xdr:col>
      <xdr:colOff>79623</xdr:colOff>
      <xdr:row>148</xdr:row>
      <xdr:rowOff>64840</xdr:rowOff>
    </xdr:from>
    <xdr:to>
      <xdr:col>24</xdr:col>
      <xdr:colOff>13154</xdr:colOff>
      <xdr:row>151</xdr:row>
      <xdr:rowOff>231565</xdr:rowOff>
    </xdr:to>
    <xdr:sp macro="" textlink="">
      <xdr:nvSpPr>
        <xdr:cNvPr id="9" name="大かっこ 8"/>
        <xdr:cNvSpPr/>
      </xdr:nvSpPr>
      <xdr:spPr bwMode="auto">
        <a:xfrm>
          <a:off x="2679948" y="42784465"/>
          <a:ext cx="2133806" cy="1224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事業の取り纏め</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　　計画策定・計画書作成・</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　　執行管理等</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◯対象施設の調査</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18</xdr:col>
      <xdr:colOff>17622</xdr:colOff>
      <xdr:row>142</xdr:row>
      <xdr:rowOff>342451</xdr:rowOff>
    </xdr:from>
    <xdr:to>
      <xdr:col>18</xdr:col>
      <xdr:colOff>17622</xdr:colOff>
      <xdr:row>145</xdr:row>
      <xdr:rowOff>5176</xdr:rowOff>
    </xdr:to>
    <xdr:cxnSp macro="">
      <xdr:nvCxnSpPr>
        <xdr:cNvPr id="10" name="直線矢印コネクタ 9"/>
        <xdr:cNvCxnSpPr/>
      </xdr:nvCxnSpPr>
      <xdr:spPr bwMode="auto">
        <a:xfrm rot="5400000">
          <a:off x="3258072" y="41307526"/>
          <a:ext cx="720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196831</xdr:colOff>
      <xdr:row>140</xdr:row>
      <xdr:rowOff>187113</xdr:rowOff>
    </xdr:from>
    <xdr:to>
      <xdr:col>10</xdr:col>
      <xdr:colOff>196831</xdr:colOff>
      <xdr:row>167</xdr:row>
      <xdr:rowOff>119050</xdr:rowOff>
    </xdr:to>
    <xdr:cxnSp macro="">
      <xdr:nvCxnSpPr>
        <xdr:cNvPr id="11" name="直線コネクタ 10"/>
        <xdr:cNvCxnSpPr/>
      </xdr:nvCxnSpPr>
      <xdr:spPr bwMode="auto">
        <a:xfrm flipH="1" flipV="1">
          <a:off x="2220894" y="38382363"/>
          <a:ext cx="0" cy="9576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82564</xdr:colOff>
      <xdr:row>140</xdr:row>
      <xdr:rowOff>279400</xdr:rowOff>
    </xdr:from>
    <xdr:to>
      <xdr:col>34</xdr:col>
      <xdr:colOff>183370</xdr:colOff>
      <xdr:row>142</xdr:row>
      <xdr:rowOff>270697</xdr:rowOff>
    </xdr:to>
    <xdr:sp macro="" textlink="">
      <xdr:nvSpPr>
        <xdr:cNvPr id="12" name="大かっこ 11"/>
        <xdr:cNvSpPr/>
      </xdr:nvSpPr>
      <xdr:spPr>
        <a:xfrm>
          <a:off x="2309033" y="38474650"/>
          <a:ext cx="4756150" cy="7056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（１）</a:t>
          </a:r>
          <a:r>
            <a:rPr lang="ja-JP" altLang="ja-JP" sz="1100">
              <a:solidFill>
                <a:schemeClr val="tx1"/>
              </a:solidFill>
              <a:effectLst/>
              <a:latin typeface="+mn-lt"/>
              <a:ea typeface="+mn-ea"/>
              <a:cs typeface="+mn-cs"/>
            </a:rPr>
            <a:t>リースを活用した業務部門の省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改修加速化モデル事業</a:t>
          </a:r>
          <a:r>
            <a:rPr kumimoji="1" lang="ja-JP" altLang="en-US" sz="1100"/>
            <a:t>　</a:t>
          </a:r>
        </a:p>
      </xdr:txBody>
    </xdr:sp>
    <xdr:clientData/>
  </xdr:twoCellAnchor>
  <xdr:twoCellAnchor>
    <xdr:from>
      <xdr:col>24</xdr:col>
      <xdr:colOff>180690</xdr:colOff>
      <xdr:row>145</xdr:row>
      <xdr:rowOff>47625</xdr:rowOff>
    </xdr:from>
    <xdr:to>
      <xdr:col>35</xdr:col>
      <xdr:colOff>186221</xdr:colOff>
      <xdr:row>147</xdr:row>
      <xdr:rowOff>316320</xdr:rowOff>
    </xdr:to>
    <xdr:sp macro="" textlink="">
      <xdr:nvSpPr>
        <xdr:cNvPr id="13" name="正方形/長方形 12"/>
        <xdr:cNvSpPr/>
      </xdr:nvSpPr>
      <xdr:spPr bwMode="auto">
        <a:xfrm>
          <a:off x="4981290" y="41709975"/>
          <a:ext cx="2205806" cy="9735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Ｃ．三菱ＵＦＪリース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２１百万円</a:t>
          </a:r>
        </a:p>
      </xdr:txBody>
    </xdr:sp>
    <xdr:clientData/>
  </xdr:twoCellAnchor>
  <xdr:twoCellAnchor>
    <xdr:from>
      <xdr:col>25</xdr:col>
      <xdr:colOff>37038</xdr:colOff>
      <xdr:row>148</xdr:row>
      <xdr:rowOff>64840</xdr:rowOff>
    </xdr:from>
    <xdr:to>
      <xdr:col>35</xdr:col>
      <xdr:colOff>172975</xdr:colOff>
      <xdr:row>151</xdr:row>
      <xdr:rowOff>231565</xdr:rowOff>
    </xdr:to>
    <xdr:sp macro="" textlink="">
      <xdr:nvSpPr>
        <xdr:cNvPr id="14" name="大かっこ 13"/>
        <xdr:cNvSpPr/>
      </xdr:nvSpPr>
      <xdr:spPr bwMode="auto">
        <a:xfrm>
          <a:off x="5037663" y="42784465"/>
          <a:ext cx="2136187" cy="1224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設備・工事の調整・手配</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◯効果検証</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29</xdr:col>
      <xdr:colOff>178238</xdr:colOff>
      <xdr:row>143</xdr:row>
      <xdr:rowOff>1932</xdr:rowOff>
    </xdr:from>
    <xdr:to>
      <xdr:col>29</xdr:col>
      <xdr:colOff>178238</xdr:colOff>
      <xdr:row>145</xdr:row>
      <xdr:rowOff>17082</xdr:rowOff>
    </xdr:to>
    <xdr:cxnSp macro="">
      <xdr:nvCxnSpPr>
        <xdr:cNvPr id="15" name="直線矢印コネクタ 14"/>
        <xdr:cNvCxnSpPr/>
      </xdr:nvCxnSpPr>
      <xdr:spPr bwMode="auto">
        <a:xfrm rot="5400000">
          <a:off x="5618963" y="41319432"/>
          <a:ext cx="720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133065</xdr:colOff>
      <xdr:row>145</xdr:row>
      <xdr:rowOff>47625</xdr:rowOff>
    </xdr:from>
    <xdr:to>
      <xdr:col>47</xdr:col>
      <xdr:colOff>138596</xdr:colOff>
      <xdr:row>147</xdr:row>
      <xdr:rowOff>316320</xdr:rowOff>
    </xdr:to>
    <xdr:sp macro="" textlink="">
      <xdr:nvSpPr>
        <xdr:cNvPr id="16" name="正方形/長方形 15"/>
        <xdr:cNvSpPr/>
      </xdr:nvSpPr>
      <xdr:spPr bwMode="auto">
        <a:xfrm>
          <a:off x="7333965" y="41709975"/>
          <a:ext cx="2205806" cy="9735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Ｅ．静岡県３市町</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０．１百万円</a:t>
          </a:r>
        </a:p>
      </xdr:txBody>
    </xdr:sp>
    <xdr:clientData/>
  </xdr:twoCellAnchor>
  <xdr:twoCellAnchor>
    <xdr:from>
      <xdr:col>36</xdr:col>
      <xdr:colOff>192613</xdr:colOff>
      <xdr:row>148</xdr:row>
      <xdr:rowOff>64840</xdr:rowOff>
    </xdr:from>
    <xdr:to>
      <xdr:col>47</xdr:col>
      <xdr:colOff>126144</xdr:colOff>
      <xdr:row>151</xdr:row>
      <xdr:rowOff>231565</xdr:rowOff>
    </xdr:to>
    <xdr:sp macro="" textlink="">
      <xdr:nvSpPr>
        <xdr:cNvPr id="17" name="大かっこ 16"/>
        <xdr:cNvSpPr/>
      </xdr:nvSpPr>
      <xdr:spPr bwMode="auto">
        <a:xfrm>
          <a:off x="7393513" y="42784465"/>
          <a:ext cx="2133806" cy="1224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実証サイトの提供</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◯設備の導入（リース）</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41</xdr:col>
      <xdr:colOff>130613</xdr:colOff>
      <xdr:row>143</xdr:row>
      <xdr:rowOff>1932</xdr:rowOff>
    </xdr:from>
    <xdr:to>
      <xdr:col>41</xdr:col>
      <xdr:colOff>130613</xdr:colOff>
      <xdr:row>145</xdr:row>
      <xdr:rowOff>17082</xdr:rowOff>
    </xdr:to>
    <xdr:cxnSp macro="">
      <xdr:nvCxnSpPr>
        <xdr:cNvPr id="18" name="直線矢印コネクタ 17"/>
        <xdr:cNvCxnSpPr/>
      </xdr:nvCxnSpPr>
      <xdr:spPr bwMode="auto">
        <a:xfrm rot="5400000">
          <a:off x="7971638" y="41319432"/>
          <a:ext cx="7200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17623</xdr:colOff>
      <xdr:row>151</xdr:row>
      <xdr:rowOff>44802</xdr:rowOff>
    </xdr:from>
    <xdr:to>
      <xdr:col>18</xdr:col>
      <xdr:colOff>17623</xdr:colOff>
      <xdr:row>152</xdr:row>
      <xdr:rowOff>13202</xdr:rowOff>
    </xdr:to>
    <xdr:cxnSp macro="">
      <xdr:nvCxnSpPr>
        <xdr:cNvPr id="22" name="直線矢印コネクタ 21"/>
        <xdr:cNvCxnSpPr/>
      </xdr:nvCxnSpPr>
      <xdr:spPr bwMode="auto">
        <a:xfrm rot="5400000">
          <a:off x="3457660" y="42353340"/>
          <a:ext cx="320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154913</xdr:colOff>
      <xdr:row>152</xdr:row>
      <xdr:rowOff>104052</xdr:rowOff>
    </xdr:from>
    <xdr:to>
      <xdr:col>21</xdr:col>
      <xdr:colOff>122738</xdr:colOff>
      <xdr:row>153</xdr:row>
      <xdr:rowOff>113452</xdr:rowOff>
    </xdr:to>
    <xdr:sp macro="" textlink="">
      <xdr:nvSpPr>
        <xdr:cNvPr id="23" name="フレーム 22"/>
        <xdr:cNvSpPr/>
      </xdr:nvSpPr>
      <xdr:spPr bwMode="auto">
        <a:xfrm>
          <a:off x="2955263" y="44233377"/>
          <a:ext cx="1368000" cy="3618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13</xdr:col>
      <xdr:colOff>97623</xdr:colOff>
      <xdr:row>153</xdr:row>
      <xdr:rowOff>167435</xdr:rowOff>
    </xdr:from>
    <xdr:to>
      <xdr:col>22</xdr:col>
      <xdr:colOff>140823</xdr:colOff>
      <xdr:row>155</xdr:row>
      <xdr:rowOff>119599</xdr:rowOff>
    </xdr:to>
    <xdr:sp macro="" textlink="">
      <xdr:nvSpPr>
        <xdr:cNvPr id="24" name="正方形/長方形 23"/>
        <xdr:cNvSpPr/>
      </xdr:nvSpPr>
      <xdr:spPr bwMode="auto">
        <a:xfrm>
          <a:off x="2697948" y="43020410"/>
          <a:ext cx="1843425" cy="6570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Ｂ．調査会社（３社）</a:t>
          </a:r>
          <a:endParaRPr kumimoji="1" lang="en-US" altLang="ja-JP" sz="1100">
            <a:solidFill>
              <a:schemeClr val="tx1"/>
            </a:solidFill>
          </a:endParaRPr>
        </a:p>
        <a:p>
          <a:pPr algn="ctr">
            <a:lnSpc>
              <a:spcPts val="1200"/>
            </a:lnSpc>
          </a:pPr>
          <a:r>
            <a:rPr kumimoji="1" lang="ja-JP" altLang="en-US" sz="1100">
              <a:solidFill>
                <a:schemeClr val="tx1"/>
              </a:solidFill>
            </a:rPr>
            <a:t>２９百万円</a:t>
          </a:r>
          <a:endParaRPr kumimoji="1" lang="en-US" altLang="ja-JP" sz="1100">
            <a:solidFill>
              <a:schemeClr val="tx1"/>
            </a:solidFill>
          </a:endParaRPr>
        </a:p>
      </xdr:txBody>
    </xdr:sp>
    <xdr:clientData/>
  </xdr:twoCellAnchor>
  <xdr:twoCellAnchor>
    <xdr:from>
      <xdr:col>13</xdr:col>
      <xdr:colOff>79623</xdr:colOff>
      <xdr:row>155</xdr:row>
      <xdr:rowOff>216449</xdr:rowOff>
    </xdr:from>
    <xdr:to>
      <xdr:col>22</xdr:col>
      <xdr:colOff>158823</xdr:colOff>
      <xdr:row>157</xdr:row>
      <xdr:rowOff>189249</xdr:rowOff>
    </xdr:to>
    <xdr:sp macro="" textlink="">
      <xdr:nvSpPr>
        <xdr:cNvPr id="25" name="大かっこ 24"/>
        <xdr:cNvSpPr/>
      </xdr:nvSpPr>
      <xdr:spPr bwMode="auto">
        <a:xfrm>
          <a:off x="2679948" y="43774274"/>
          <a:ext cx="1879425" cy="6776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◯対象施設の調査</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29</xdr:col>
      <xdr:colOff>173198</xdr:colOff>
      <xdr:row>151</xdr:row>
      <xdr:rowOff>44802</xdr:rowOff>
    </xdr:from>
    <xdr:to>
      <xdr:col>29</xdr:col>
      <xdr:colOff>173198</xdr:colOff>
      <xdr:row>152</xdr:row>
      <xdr:rowOff>13202</xdr:rowOff>
    </xdr:to>
    <xdr:cxnSp macro="">
      <xdr:nvCxnSpPr>
        <xdr:cNvPr id="26" name="直線矢印コネクタ 25"/>
        <xdr:cNvCxnSpPr/>
      </xdr:nvCxnSpPr>
      <xdr:spPr bwMode="auto">
        <a:xfrm rot="5400000">
          <a:off x="5813510" y="42353340"/>
          <a:ext cx="320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107288</xdr:colOff>
      <xdr:row>152</xdr:row>
      <xdr:rowOff>104052</xdr:rowOff>
    </xdr:from>
    <xdr:to>
      <xdr:col>33</xdr:col>
      <xdr:colOff>75113</xdr:colOff>
      <xdr:row>153</xdr:row>
      <xdr:rowOff>113452</xdr:rowOff>
    </xdr:to>
    <xdr:sp macro="" textlink="">
      <xdr:nvSpPr>
        <xdr:cNvPr id="27" name="フレーム 26"/>
        <xdr:cNvSpPr/>
      </xdr:nvSpPr>
      <xdr:spPr bwMode="auto">
        <a:xfrm>
          <a:off x="5307938" y="44233377"/>
          <a:ext cx="1368000" cy="3618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25</xdr:col>
      <xdr:colOff>49998</xdr:colOff>
      <xdr:row>153</xdr:row>
      <xdr:rowOff>167435</xdr:rowOff>
    </xdr:from>
    <xdr:to>
      <xdr:col>34</xdr:col>
      <xdr:colOff>93198</xdr:colOff>
      <xdr:row>155</xdr:row>
      <xdr:rowOff>119599</xdr:rowOff>
    </xdr:to>
    <xdr:sp macro="" textlink="">
      <xdr:nvSpPr>
        <xdr:cNvPr id="28" name="正方形/長方形 27"/>
        <xdr:cNvSpPr/>
      </xdr:nvSpPr>
      <xdr:spPr bwMode="auto">
        <a:xfrm>
          <a:off x="5050623" y="43020410"/>
          <a:ext cx="1843425" cy="6570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Ｄ．工事会社（７社）</a:t>
          </a:r>
          <a:endParaRPr kumimoji="1" lang="en-US" altLang="ja-JP" sz="1100">
            <a:solidFill>
              <a:schemeClr val="tx1"/>
            </a:solidFill>
          </a:endParaRPr>
        </a:p>
        <a:p>
          <a:pPr algn="ctr">
            <a:lnSpc>
              <a:spcPts val="1200"/>
            </a:lnSpc>
          </a:pPr>
          <a:r>
            <a:rPr kumimoji="1" lang="ja-JP" altLang="en-US" sz="1100">
              <a:solidFill>
                <a:schemeClr val="tx1"/>
              </a:solidFill>
            </a:rPr>
            <a:t>２１百万円</a:t>
          </a:r>
          <a:endParaRPr kumimoji="1" lang="en-US" altLang="ja-JP" sz="1100">
            <a:solidFill>
              <a:schemeClr val="tx1"/>
            </a:solidFill>
          </a:endParaRPr>
        </a:p>
      </xdr:txBody>
    </xdr:sp>
    <xdr:clientData/>
  </xdr:twoCellAnchor>
  <xdr:twoCellAnchor>
    <xdr:from>
      <xdr:col>25</xdr:col>
      <xdr:colOff>31998</xdr:colOff>
      <xdr:row>155</xdr:row>
      <xdr:rowOff>216449</xdr:rowOff>
    </xdr:from>
    <xdr:to>
      <xdr:col>34</xdr:col>
      <xdr:colOff>111198</xdr:colOff>
      <xdr:row>157</xdr:row>
      <xdr:rowOff>189249</xdr:rowOff>
    </xdr:to>
    <xdr:sp macro="" textlink="">
      <xdr:nvSpPr>
        <xdr:cNvPr id="29" name="大かっこ 28"/>
        <xdr:cNvSpPr/>
      </xdr:nvSpPr>
      <xdr:spPr bwMode="auto">
        <a:xfrm>
          <a:off x="5032623" y="43774274"/>
          <a:ext cx="1879425" cy="6776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◯工事の監理</a:t>
          </a:r>
          <a:endParaRPr kumimoji="1" lang="en-US" altLang="ja-JP" sz="1100">
            <a:latin typeface="+mn-ea"/>
            <a:ea typeface="+mn-ea"/>
          </a:endParaRPr>
        </a:p>
        <a:p>
          <a:pPr rtl="0" fontAlgn="auto"/>
          <a:r>
            <a:rPr kumimoji="1" lang="ja-JP" altLang="en-US" sz="1100">
              <a:solidFill>
                <a:schemeClr val="tx1"/>
              </a:solidFill>
              <a:effectLst/>
              <a:latin typeface="+mn-lt"/>
              <a:ea typeface="+mn-ea"/>
              <a:cs typeface="+mn-cs"/>
            </a:rPr>
            <a:t>◯対象施設の工事</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11</xdr:col>
      <xdr:colOff>82564</xdr:colOff>
      <xdr:row>157</xdr:row>
      <xdr:rowOff>336550</xdr:rowOff>
    </xdr:from>
    <xdr:to>
      <xdr:col>34</xdr:col>
      <xdr:colOff>183370</xdr:colOff>
      <xdr:row>159</xdr:row>
      <xdr:rowOff>327847</xdr:rowOff>
    </xdr:to>
    <xdr:sp macro="" textlink="">
      <xdr:nvSpPr>
        <xdr:cNvPr id="30" name="大かっこ 29"/>
        <xdr:cNvSpPr/>
      </xdr:nvSpPr>
      <xdr:spPr>
        <a:xfrm>
          <a:off x="2309033" y="44603988"/>
          <a:ext cx="4756150" cy="7056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（２）水素利用の統合的システム確立に向けた</a:t>
          </a:r>
          <a:r>
            <a:rPr kumimoji="1" lang="en-US" altLang="ja-JP" sz="1100"/>
            <a:t>FS</a:t>
          </a:r>
          <a:r>
            <a:rPr kumimoji="1" lang="ja-JP" altLang="en-US" sz="1100"/>
            <a:t>調査事業　</a:t>
          </a:r>
        </a:p>
      </xdr:txBody>
    </xdr:sp>
    <xdr:clientData/>
  </xdr:twoCellAnchor>
  <xdr:twoCellAnchor>
    <xdr:from>
      <xdr:col>11</xdr:col>
      <xdr:colOff>0</xdr:colOff>
      <xdr:row>160</xdr:row>
      <xdr:rowOff>85725</xdr:rowOff>
    </xdr:from>
    <xdr:to>
      <xdr:col>18</xdr:col>
      <xdr:colOff>23156</xdr:colOff>
      <xdr:row>160</xdr:row>
      <xdr:rowOff>85725</xdr:rowOff>
    </xdr:to>
    <xdr:cxnSp macro="">
      <xdr:nvCxnSpPr>
        <xdr:cNvPr id="31" name="直線コネクタ 30"/>
        <xdr:cNvCxnSpPr/>
      </xdr:nvCxnSpPr>
      <xdr:spPr bwMode="auto">
        <a:xfrm>
          <a:off x="2226469" y="45424725"/>
          <a:ext cx="1440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129064</xdr:colOff>
      <xdr:row>160</xdr:row>
      <xdr:rowOff>336450</xdr:rowOff>
    </xdr:from>
    <xdr:to>
      <xdr:col>21</xdr:col>
      <xdr:colOff>110177</xdr:colOff>
      <xdr:row>162</xdr:row>
      <xdr:rowOff>38838</xdr:rowOff>
    </xdr:to>
    <xdr:sp macro="" textlink="">
      <xdr:nvSpPr>
        <xdr:cNvPr id="32" name="フレーム 31"/>
        <xdr:cNvSpPr/>
      </xdr:nvSpPr>
      <xdr:spPr bwMode="auto">
        <a:xfrm>
          <a:off x="2962752" y="45675450"/>
          <a:ext cx="1397956" cy="4167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a:t>
          </a:r>
        </a:p>
      </xdr:txBody>
    </xdr:sp>
    <xdr:clientData/>
  </xdr:twoCellAnchor>
  <xdr:twoCellAnchor>
    <xdr:from>
      <xdr:col>13</xdr:col>
      <xdr:colOff>101605</xdr:colOff>
      <xdr:row>162</xdr:row>
      <xdr:rowOff>124889</xdr:rowOff>
    </xdr:from>
    <xdr:to>
      <xdr:col>23</xdr:col>
      <xdr:colOff>96701</xdr:colOff>
      <xdr:row>164</xdr:row>
      <xdr:rowOff>184910</xdr:rowOff>
    </xdr:to>
    <xdr:sp macro="" textlink="">
      <xdr:nvSpPr>
        <xdr:cNvPr id="33" name="正方形/長方形 32"/>
        <xdr:cNvSpPr/>
      </xdr:nvSpPr>
      <xdr:spPr bwMode="auto">
        <a:xfrm>
          <a:off x="2732886" y="46178264"/>
          <a:ext cx="2019159" cy="7743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Ｆ．デロイト・トーマツ・コンサルティング株式会社</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７９百万円</a:t>
          </a:r>
        </a:p>
      </xdr:txBody>
    </xdr:sp>
    <xdr:clientData/>
  </xdr:twoCellAnchor>
  <xdr:twoCellAnchor>
    <xdr:from>
      <xdr:col>18</xdr:col>
      <xdr:colOff>23056</xdr:colOff>
      <xdr:row>160</xdr:row>
      <xdr:rowOff>81859</xdr:rowOff>
    </xdr:from>
    <xdr:to>
      <xdr:col>18</xdr:col>
      <xdr:colOff>23056</xdr:colOff>
      <xdr:row>160</xdr:row>
      <xdr:rowOff>284883</xdr:rowOff>
    </xdr:to>
    <xdr:cxnSp macro="">
      <xdr:nvCxnSpPr>
        <xdr:cNvPr id="35" name="直線矢印コネクタ 34"/>
        <xdr:cNvCxnSpPr/>
      </xdr:nvCxnSpPr>
      <xdr:spPr bwMode="auto">
        <a:xfrm rot="5400000">
          <a:off x="3564857" y="45522371"/>
          <a:ext cx="2030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82564</xdr:colOff>
      <xdr:row>165</xdr:row>
      <xdr:rowOff>47625</xdr:rowOff>
    </xdr:from>
    <xdr:to>
      <xdr:col>35</xdr:col>
      <xdr:colOff>22005</xdr:colOff>
      <xdr:row>167</xdr:row>
      <xdr:rowOff>35239</xdr:rowOff>
    </xdr:to>
    <xdr:sp macro="" textlink="">
      <xdr:nvSpPr>
        <xdr:cNvPr id="37" name="大かっこ 36"/>
        <xdr:cNvSpPr/>
      </xdr:nvSpPr>
      <xdr:spPr>
        <a:xfrm>
          <a:off x="2309033" y="47172563"/>
          <a:ext cx="4797191" cy="7019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（３）</a:t>
          </a:r>
          <a:r>
            <a:rPr lang="en-US" altLang="ja-JP" sz="1100">
              <a:solidFill>
                <a:schemeClr val="tx1"/>
              </a:solidFill>
              <a:effectLst/>
              <a:latin typeface="+mn-lt"/>
              <a:ea typeface="+mn-ea"/>
              <a:cs typeface="+mn-cs"/>
            </a:rPr>
            <a:t>BAT</a:t>
          </a:r>
          <a:r>
            <a:rPr lang="ja-JP" altLang="en-US" sz="1100">
              <a:solidFill>
                <a:schemeClr val="tx1"/>
              </a:solidFill>
              <a:effectLst/>
              <a:latin typeface="+mn-lt"/>
              <a:ea typeface="+mn-ea"/>
              <a:cs typeface="+mn-cs"/>
            </a:rPr>
            <a:t>最大限の導入のための基礎情報整備事業</a:t>
          </a:r>
          <a:r>
            <a:rPr kumimoji="1" lang="ja-JP" altLang="en-US" sz="1100"/>
            <a:t>　</a:t>
          </a:r>
        </a:p>
      </xdr:txBody>
    </xdr:sp>
    <xdr:clientData/>
  </xdr:twoCellAnchor>
  <xdr:twoCellAnchor>
    <xdr:from>
      <xdr:col>14</xdr:col>
      <xdr:colOff>129064</xdr:colOff>
      <xdr:row>168</xdr:row>
      <xdr:rowOff>18568</xdr:rowOff>
    </xdr:from>
    <xdr:to>
      <xdr:col>21</xdr:col>
      <xdr:colOff>118769</xdr:colOff>
      <xdr:row>169</xdr:row>
      <xdr:rowOff>68338</xdr:rowOff>
    </xdr:to>
    <xdr:sp macro="" textlink="">
      <xdr:nvSpPr>
        <xdr:cNvPr id="38" name="フレーム 37"/>
        <xdr:cNvSpPr/>
      </xdr:nvSpPr>
      <xdr:spPr bwMode="auto">
        <a:xfrm>
          <a:off x="2962752" y="48215068"/>
          <a:ext cx="1406548" cy="40695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p>
      </xdr:txBody>
    </xdr:sp>
    <xdr:clientData/>
  </xdr:twoCellAnchor>
  <xdr:twoCellAnchor>
    <xdr:from>
      <xdr:col>13</xdr:col>
      <xdr:colOff>101605</xdr:colOff>
      <xdr:row>169</xdr:row>
      <xdr:rowOff>158425</xdr:rowOff>
    </xdr:from>
    <xdr:to>
      <xdr:col>23</xdr:col>
      <xdr:colOff>113510</xdr:colOff>
      <xdr:row>171</xdr:row>
      <xdr:rowOff>121759</xdr:rowOff>
    </xdr:to>
    <xdr:sp macro="" textlink="">
      <xdr:nvSpPr>
        <xdr:cNvPr id="39" name="正方形/長方形 38"/>
        <xdr:cNvSpPr/>
      </xdr:nvSpPr>
      <xdr:spPr bwMode="auto">
        <a:xfrm>
          <a:off x="2732886" y="48712113"/>
          <a:ext cx="2035968" cy="6777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三菱総合研究所</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13</xdr:col>
      <xdr:colOff>162414</xdr:colOff>
      <xdr:row>171</xdr:row>
      <xdr:rowOff>196124</xdr:rowOff>
    </xdr:from>
    <xdr:to>
      <xdr:col>29</xdr:col>
      <xdr:colOff>119063</xdr:colOff>
      <xdr:row>172</xdr:row>
      <xdr:rowOff>465374</xdr:rowOff>
    </xdr:to>
    <xdr:sp macro="" textlink="">
      <xdr:nvSpPr>
        <xdr:cNvPr id="40" name="大かっこ 39"/>
        <xdr:cNvSpPr/>
      </xdr:nvSpPr>
      <xdr:spPr bwMode="auto">
        <a:xfrm>
          <a:off x="2793695" y="49464187"/>
          <a:ext cx="3195149" cy="936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〇</a:t>
          </a:r>
          <a:r>
            <a:rPr kumimoji="1" lang="ja-JP" altLang="en-US" sz="1100">
              <a:solidFill>
                <a:schemeClr val="tx1"/>
              </a:solidFill>
              <a:effectLst/>
              <a:latin typeface="+mn-lt"/>
              <a:ea typeface="+mn-ea"/>
              <a:cs typeface="+mn-cs"/>
            </a:rPr>
            <a:t>事業の取り纏め</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　　計画策定・計画書作成・執行管理等</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◯対象技術の調査</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14</xdr:col>
      <xdr:colOff>157724</xdr:colOff>
      <xdr:row>173</xdr:row>
      <xdr:rowOff>124782</xdr:rowOff>
    </xdr:from>
    <xdr:to>
      <xdr:col>21</xdr:col>
      <xdr:colOff>161549</xdr:colOff>
      <xdr:row>173</xdr:row>
      <xdr:rowOff>487968</xdr:rowOff>
    </xdr:to>
    <xdr:sp macro="" textlink="">
      <xdr:nvSpPr>
        <xdr:cNvPr id="42" name="フレーム 41"/>
        <xdr:cNvSpPr/>
      </xdr:nvSpPr>
      <xdr:spPr bwMode="auto">
        <a:xfrm>
          <a:off x="2958074" y="52283682"/>
          <a:ext cx="1404000" cy="36318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13</xdr:col>
      <xdr:colOff>101605</xdr:colOff>
      <xdr:row>173</xdr:row>
      <xdr:rowOff>530045</xdr:rowOff>
    </xdr:from>
    <xdr:to>
      <xdr:col>22</xdr:col>
      <xdr:colOff>162313</xdr:colOff>
      <xdr:row>174</xdr:row>
      <xdr:rowOff>521490</xdr:rowOff>
    </xdr:to>
    <xdr:sp macro="" textlink="">
      <xdr:nvSpPr>
        <xdr:cNvPr id="43" name="正方形/長方形 42"/>
        <xdr:cNvSpPr/>
      </xdr:nvSpPr>
      <xdr:spPr bwMode="auto">
        <a:xfrm>
          <a:off x="2732886" y="51131608"/>
          <a:ext cx="1882365" cy="65819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100">
              <a:solidFill>
                <a:schemeClr val="tx1"/>
              </a:solidFill>
            </a:rPr>
            <a:t>H</a:t>
          </a:r>
          <a:r>
            <a:rPr kumimoji="1" lang="ja-JP" altLang="en-US" sz="1100">
              <a:solidFill>
                <a:schemeClr val="tx1"/>
              </a:solidFill>
            </a:rPr>
            <a:t>．調査会社（２社）</a:t>
          </a:r>
          <a:endParaRPr kumimoji="1" lang="en-US" altLang="ja-JP" sz="1100">
            <a:solidFill>
              <a:schemeClr val="tx1"/>
            </a:solidFill>
          </a:endParaRPr>
        </a:p>
        <a:p>
          <a:pPr algn="ctr">
            <a:lnSpc>
              <a:spcPts val="1200"/>
            </a:lnSpc>
          </a:pPr>
          <a:r>
            <a:rPr kumimoji="1" lang="en-US" altLang="ja-JP" sz="1100">
              <a:solidFill>
                <a:schemeClr val="tx1"/>
              </a:solidFill>
            </a:rPr>
            <a:t>15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13</xdr:col>
      <xdr:colOff>162414</xdr:colOff>
      <xdr:row>175</xdr:row>
      <xdr:rowOff>34933</xdr:rowOff>
    </xdr:from>
    <xdr:to>
      <xdr:col>23</xdr:col>
      <xdr:colOff>56716</xdr:colOff>
      <xdr:row>176</xdr:row>
      <xdr:rowOff>528714</xdr:rowOff>
    </xdr:to>
    <xdr:sp macro="" textlink="">
      <xdr:nvSpPr>
        <xdr:cNvPr id="44" name="大かっこ 43"/>
        <xdr:cNvSpPr/>
      </xdr:nvSpPr>
      <xdr:spPr bwMode="auto">
        <a:xfrm>
          <a:off x="2793695" y="51898558"/>
          <a:ext cx="1918365" cy="720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◯対象技術の調査</a:t>
          </a:r>
          <a:endParaRPr kumimoji="1" lang="en-US" altLang="ja-JP" sz="1100">
            <a:solidFill>
              <a:schemeClr val="tx1"/>
            </a:solidFill>
            <a:effectLst/>
            <a:latin typeface="+mn-lt"/>
            <a:ea typeface="+mn-ea"/>
            <a:cs typeface="+mn-cs"/>
          </a:endParaRPr>
        </a:p>
        <a:p>
          <a:pPr rtl="0" fontAlgn="auto"/>
          <a:r>
            <a:rPr kumimoji="1" lang="ja-JP" altLang="en-US" sz="1100">
              <a:solidFill>
                <a:schemeClr val="tx1"/>
              </a:solidFill>
              <a:effectLst/>
              <a:latin typeface="+mn-lt"/>
              <a:ea typeface="+mn-ea"/>
              <a:cs typeface="+mn-cs"/>
            </a:rPr>
            <a:t>○家庭部門の調査</a:t>
          </a:r>
          <a:endParaRPr kumimoji="1" lang="en-US" altLang="ja-JP" sz="1100">
            <a:solidFill>
              <a:schemeClr val="tx1"/>
            </a:solidFill>
            <a:effectLst/>
            <a:latin typeface="+mn-lt"/>
            <a:ea typeface="+mn-ea"/>
            <a:cs typeface="+mn-cs"/>
          </a:endParaRPr>
        </a:p>
        <a:p>
          <a:pPr rtl="0" fontAlgn="auto"/>
          <a:endParaRPr kumimoji="1" lang="en-US" altLang="ja-JP" sz="1100">
            <a:latin typeface="+mn-ea"/>
            <a:ea typeface="+mn-ea"/>
          </a:endParaRPr>
        </a:p>
      </xdr:txBody>
    </xdr:sp>
    <xdr:clientData/>
  </xdr:twoCellAnchor>
  <xdr:twoCellAnchor>
    <xdr:from>
      <xdr:col>18</xdr:col>
      <xdr:colOff>25476</xdr:colOff>
      <xdr:row>172</xdr:row>
      <xdr:rowOff>505563</xdr:rowOff>
    </xdr:from>
    <xdr:to>
      <xdr:col>18</xdr:col>
      <xdr:colOff>27064</xdr:colOff>
      <xdr:row>173</xdr:row>
      <xdr:rowOff>90813</xdr:rowOff>
    </xdr:to>
    <xdr:cxnSp macro="">
      <xdr:nvCxnSpPr>
        <xdr:cNvPr id="45" name="直線矢印コネクタ 44"/>
        <xdr:cNvCxnSpPr/>
      </xdr:nvCxnSpPr>
      <xdr:spPr bwMode="auto">
        <a:xfrm>
          <a:off x="3668789" y="50440376"/>
          <a:ext cx="1588" cy="252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167</xdr:row>
      <xdr:rowOff>130968</xdr:rowOff>
    </xdr:from>
    <xdr:to>
      <xdr:col>18</xdr:col>
      <xdr:colOff>23156</xdr:colOff>
      <xdr:row>167</xdr:row>
      <xdr:rowOff>130968</xdr:rowOff>
    </xdr:to>
    <xdr:cxnSp macro="">
      <xdr:nvCxnSpPr>
        <xdr:cNvPr id="46" name="直線コネクタ 45"/>
        <xdr:cNvCxnSpPr/>
      </xdr:nvCxnSpPr>
      <xdr:spPr bwMode="auto">
        <a:xfrm>
          <a:off x="2226469" y="47970281"/>
          <a:ext cx="1440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23056</xdr:colOff>
      <xdr:row>167</xdr:row>
      <xdr:rowOff>127102</xdr:rowOff>
    </xdr:from>
    <xdr:to>
      <xdr:col>18</xdr:col>
      <xdr:colOff>23056</xdr:colOff>
      <xdr:row>167</xdr:row>
      <xdr:rowOff>330126</xdr:rowOff>
    </xdr:to>
    <xdr:cxnSp macro="">
      <xdr:nvCxnSpPr>
        <xdr:cNvPr id="47" name="直線矢印コネクタ 46"/>
        <xdr:cNvCxnSpPr/>
      </xdr:nvCxnSpPr>
      <xdr:spPr bwMode="auto">
        <a:xfrm rot="5400000">
          <a:off x="3564857" y="48067927"/>
          <a:ext cx="2030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103986</xdr:colOff>
      <xdr:row>145</xdr:row>
      <xdr:rowOff>77265</xdr:rowOff>
    </xdr:from>
    <xdr:to>
      <xdr:col>45</xdr:col>
      <xdr:colOff>95250</xdr:colOff>
      <xdr:row>147</xdr:row>
      <xdr:rowOff>228601</xdr:rowOff>
    </xdr:to>
    <xdr:sp macro="" textlink="">
      <xdr:nvSpPr>
        <xdr:cNvPr id="48" name="正方形/長方形 47"/>
        <xdr:cNvSpPr/>
      </xdr:nvSpPr>
      <xdr:spPr bwMode="auto">
        <a:xfrm>
          <a:off x="2704311" y="41739615"/>
          <a:ext cx="6392064" cy="8561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 zoomScale="80" zoomScaleNormal="80" zoomScaleSheetLayoutView="80" zoomScalePage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6" t="s">
        <v>457</v>
      </c>
      <c r="AR2" s="106"/>
      <c r="AS2" s="68" t="str">
        <f>IF(OR(AQ2="　", AQ2=""), "", "-")</f>
        <v/>
      </c>
      <c r="AT2" s="107">
        <v>61</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462</v>
      </c>
      <c r="AK3" s="302"/>
      <c r="AL3" s="302"/>
      <c r="AM3" s="302"/>
      <c r="AN3" s="302"/>
      <c r="AO3" s="302"/>
      <c r="AP3" s="302"/>
      <c r="AQ3" s="302"/>
      <c r="AR3" s="302"/>
      <c r="AS3" s="302"/>
      <c r="AT3" s="302"/>
      <c r="AU3" s="302"/>
      <c r="AV3" s="302"/>
      <c r="AW3" s="302"/>
      <c r="AX3" s="36" t="s">
        <v>91</v>
      </c>
    </row>
    <row r="4" spans="1:50" ht="24.75" customHeight="1" x14ac:dyDescent="0.15">
      <c r="A4" s="522" t="s">
        <v>30</v>
      </c>
      <c r="B4" s="523"/>
      <c r="C4" s="523"/>
      <c r="D4" s="523"/>
      <c r="E4" s="523"/>
      <c r="F4" s="523"/>
      <c r="G4" s="496" t="s">
        <v>468</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464</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30" t="s">
        <v>97</v>
      </c>
      <c r="H5" s="331"/>
      <c r="I5" s="331"/>
      <c r="J5" s="331"/>
      <c r="K5" s="331"/>
      <c r="L5" s="331"/>
      <c r="M5" s="332" t="s">
        <v>92</v>
      </c>
      <c r="N5" s="333"/>
      <c r="O5" s="333"/>
      <c r="P5" s="333"/>
      <c r="Q5" s="333"/>
      <c r="R5" s="334"/>
      <c r="S5" s="335" t="s">
        <v>97</v>
      </c>
      <c r="T5" s="331"/>
      <c r="U5" s="331"/>
      <c r="V5" s="331"/>
      <c r="W5" s="331"/>
      <c r="X5" s="336"/>
      <c r="Y5" s="513" t="s">
        <v>3</v>
      </c>
      <c r="Z5" s="514"/>
      <c r="AA5" s="514"/>
      <c r="AB5" s="514"/>
      <c r="AC5" s="514"/>
      <c r="AD5" s="515"/>
      <c r="AE5" s="516" t="s">
        <v>465</v>
      </c>
      <c r="AF5" s="517"/>
      <c r="AG5" s="517"/>
      <c r="AH5" s="517"/>
      <c r="AI5" s="517"/>
      <c r="AJ5" s="517"/>
      <c r="AK5" s="517"/>
      <c r="AL5" s="517"/>
      <c r="AM5" s="517"/>
      <c r="AN5" s="517"/>
      <c r="AO5" s="517"/>
      <c r="AP5" s="518"/>
      <c r="AQ5" s="519" t="s">
        <v>467</v>
      </c>
      <c r="AR5" s="520"/>
      <c r="AS5" s="520"/>
      <c r="AT5" s="520"/>
      <c r="AU5" s="520"/>
      <c r="AV5" s="520"/>
      <c r="AW5" s="520"/>
      <c r="AX5" s="521"/>
    </row>
    <row r="6" spans="1:50" ht="39" customHeight="1" x14ac:dyDescent="0.15">
      <c r="A6" s="524" t="s">
        <v>4</v>
      </c>
      <c r="B6" s="525"/>
      <c r="C6" s="525"/>
      <c r="D6" s="525"/>
      <c r="E6" s="525"/>
      <c r="F6" s="525"/>
      <c r="G6" s="526" t="str">
        <f>入力規則等!F39</f>
        <v>エネルギー対策特別会計エネルギー需給勘定</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466</v>
      </c>
      <c r="AF6" s="531"/>
      <c r="AG6" s="531"/>
      <c r="AH6" s="531"/>
      <c r="AI6" s="531"/>
      <c r="AJ6" s="531"/>
      <c r="AK6" s="531"/>
      <c r="AL6" s="531"/>
      <c r="AM6" s="531"/>
      <c r="AN6" s="531"/>
      <c r="AO6" s="531"/>
      <c r="AP6" s="531"/>
      <c r="AQ6" s="124"/>
      <c r="AR6" s="124"/>
      <c r="AS6" s="124"/>
      <c r="AT6" s="124"/>
      <c r="AU6" s="124"/>
      <c r="AV6" s="124"/>
      <c r="AW6" s="124"/>
      <c r="AX6" s="532"/>
    </row>
    <row r="7" spans="1:50" ht="49.5" customHeight="1" x14ac:dyDescent="0.15">
      <c r="A7" s="452" t="s">
        <v>25</v>
      </c>
      <c r="B7" s="453"/>
      <c r="C7" s="453"/>
      <c r="D7" s="453"/>
      <c r="E7" s="453"/>
      <c r="F7" s="453"/>
      <c r="G7" s="454" t="s">
        <v>469</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471</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59" t="s">
        <v>308</v>
      </c>
      <c r="B8" s="360"/>
      <c r="C8" s="360"/>
      <c r="D8" s="360"/>
      <c r="E8" s="360"/>
      <c r="F8" s="361"/>
      <c r="G8" s="356" t="str">
        <f>入力規則等!A26</f>
        <v>地球温暖化対策</v>
      </c>
      <c r="H8" s="357"/>
      <c r="I8" s="357"/>
      <c r="J8" s="357"/>
      <c r="K8" s="357"/>
      <c r="L8" s="357"/>
      <c r="M8" s="357"/>
      <c r="N8" s="357"/>
      <c r="O8" s="357"/>
      <c r="P8" s="357"/>
      <c r="Q8" s="357"/>
      <c r="R8" s="357"/>
      <c r="S8" s="357"/>
      <c r="T8" s="357"/>
      <c r="U8" s="357"/>
      <c r="V8" s="357"/>
      <c r="W8" s="357"/>
      <c r="X8" s="358"/>
      <c r="Y8" s="533" t="s">
        <v>79</v>
      </c>
      <c r="Z8" s="533"/>
      <c r="AA8" s="533"/>
      <c r="AB8" s="533"/>
      <c r="AC8" s="533"/>
      <c r="AD8" s="533"/>
      <c r="AE8" s="487" t="str">
        <f>入力規則等!K13</f>
        <v>エネルギー対策</v>
      </c>
      <c r="AF8" s="488"/>
      <c r="AG8" s="488"/>
      <c r="AH8" s="488"/>
      <c r="AI8" s="488"/>
      <c r="AJ8" s="488"/>
      <c r="AK8" s="488"/>
      <c r="AL8" s="488"/>
      <c r="AM8" s="488"/>
      <c r="AN8" s="488"/>
      <c r="AO8" s="488"/>
      <c r="AP8" s="488"/>
      <c r="AQ8" s="488"/>
      <c r="AR8" s="488"/>
      <c r="AS8" s="488"/>
      <c r="AT8" s="488"/>
      <c r="AU8" s="488"/>
      <c r="AV8" s="488"/>
      <c r="AW8" s="488"/>
      <c r="AX8" s="489"/>
    </row>
    <row r="9" spans="1:50" ht="84.75" customHeight="1" x14ac:dyDescent="0.15">
      <c r="A9" s="461" t="s">
        <v>26</v>
      </c>
      <c r="B9" s="462"/>
      <c r="C9" s="462"/>
      <c r="D9" s="462"/>
      <c r="E9" s="462"/>
      <c r="F9" s="462"/>
      <c r="G9" s="490" t="s">
        <v>470</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107.25" customHeight="1" x14ac:dyDescent="0.15">
      <c r="A10" s="461" t="s">
        <v>36</v>
      </c>
      <c r="B10" s="462"/>
      <c r="C10" s="462"/>
      <c r="D10" s="462"/>
      <c r="E10" s="462"/>
      <c r="F10" s="462"/>
      <c r="G10" s="490" t="s">
        <v>535</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7"/>
    </row>
    <row r="13" spans="1:50" ht="21" customHeight="1" x14ac:dyDescent="0.15">
      <c r="A13" s="467"/>
      <c r="B13" s="468"/>
      <c r="C13" s="468"/>
      <c r="D13" s="468"/>
      <c r="E13" s="468"/>
      <c r="F13" s="469"/>
      <c r="G13" s="478" t="s">
        <v>7</v>
      </c>
      <c r="H13" s="479"/>
      <c r="I13" s="484" t="s">
        <v>8</v>
      </c>
      <c r="J13" s="485"/>
      <c r="K13" s="485"/>
      <c r="L13" s="485"/>
      <c r="M13" s="485"/>
      <c r="N13" s="485"/>
      <c r="O13" s="486"/>
      <c r="P13" s="71" t="s">
        <v>472</v>
      </c>
      <c r="Q13" s="72"/>
      <c r="R13" s="72"/>
      <c r="S13" s="72"/>
      <c r="T13" s="72"/>
      <c r="U13" s="72"/>
      <c r="V13" s="73"/>
      <c r="W13" s="71" t="s">
        <v>472</v>
      </c>
      <c r="X13" s="72"/>
      <c r="Y13" s="72"/>
      <c r="Z13" s="72"/>
      <c r="AA13" s="72"/>
      <c r="AB13" s="72"/>
      <c r="AC13" s="73"/>
      <c r="AD13" s="71">
        <v>400</v>
      </c>
      <c r="AE13" s="72"/>
      <c r="AF13" s="72"/>
      <c r="AG13" s="72"/>
      <c r="AH13" s="72"/>
      <c r="AI13" s="72"/>
      <c r="AJ13" s="73"/>
      <c r="AK13" s="71" t="s">
        <v>472</v>
      </c>
      <c r="AL13" s="72"/>
      <c r="AM13" s="72"/>
      <c r="AN13" s="72"/>
      <c r="AO13" s="72"/>
      <c r="AP13" s="72"/>
      <c r="AQ13" s="73"/>
      <c r="AR13" s="668" t="s">
        <v>471</v>
      </c>
      <c r="AS13" s="669"/>
      <c r="AT13" s="669"/>
      <c r="AU13" s="669"/>
      <c r="AV13" s="669"/>
      <c r="AW13" s="669"/>
      <c r="AX13" s="670"/>
    </row>
    <row r="14" spans="1:50" ht="21" customHeight="1" x14ac:dyDescent="0.15">
      <c r="A14" s="467"/>
      <c r="B14" s="468"/>
      <c r="C14" s="468"/>
      <c r="D14" s="468"/>
      <c r="E14" s="468"/>
      <c r="F14" s="469"/>
      <c r="G14" s="480"/>
      <c r="H14" s="481"/>
      <c r="I14" s="347" t="s">
        <v>9</v>
      </c>
      <c r="J14" s="475"/>
      <c r="K14" s="475"/>
      <c r="L14" s="475"/>
      <c r="M14" s="475"/>
      <c r="N14" s="475"/>
      <c r="O14" s="476"/>
      <c r="P14" s="71" t="s">
        <v>472</v>
      </c>
      <c r="Q14" s="72"/>
      <c r="R14" s="72"/>
      <c r="S14" s="72"/>
      <c r="T14" s="72"/>
      <c r="U14" s="72"/>
      <c r="V14" s="73"/>
      <c r="W14" s="71" t="s">
        <v>472</v>
      </c>
      <c r="X14" s="72"/>
      <c r="Y14" s="72"/>
      <c r="Z14" s="72"/>
      <c r="AA14" s="72"/>
      <c r="AB14" s="72"/>
      <c r="AC14" s="73"/>
      <c r="AD14" s="71" t="s">
        <v>472</v>
      </c>
      <c r="AE14" s="72"/>
      <c r="AF14" s="72"/>
      <c r="AG14" s="72"/>
      <c r="AH14" s="72"/>
      <c r="AI14" s="72"/>
      <c r="AJ14" s="73"/>
      <c r="AK14" s="71" t="s">
        <v>472</v>
      </c>
      <c r="AL14" s="72"/>
      <c r="AM14" s="72"/>
      <c r="AN14" s="72"/>
      <c r="AO14" s="72"/>
      <c r="AP14" s="72"/>
      <c r="AQ14" s="73"/>
      <c r="AR14" s="666"/>
      <c r="AS14" s="666"/>
      <c r="AT14" s="666"/>
      <c r="AU14" s="666"/>
      <c r="AV14" s="666"/>
      <c r="AW14" s="666"/>
      <c r="AX14" s="667"/>
    </row>
    <row r="15" spans="1:50" ht="21" customHeight="1" x14ac:dyDescent="0.15">
      <c r="A15" s="467"/>
      <c r="B15" s="468"/>
      <c r="C15" s="468"/>
      <c r="D15" s="468"/>
      <c r="E15" s="468"/>
      <c r="F15" s="469"/>
      <c r="G15" s="480"/>
      <c r="H15" s="481"/>
      <c r="I15" s="347" t="s">
        <v>62</v>
      </c>
      <c r="J15" s="348"/>
      <c r="K15" s="348"/>
      <c r="L15" s="348"/>
      <c r="M15" s="348"/>
      <c r="N15" s="348"/>
      <c r="O15" s="349"/>
      <c r="P15" s="71" t="s">
        <v>472</v>
      </c>
      <c r="Q15" s="72"/>
      <c r="R15" s="72"/>
      <c r="S15" s="72"/>
      <c r="T15" s="72"/>
      <c r="U15" s="72"/>
      <c r="V15" s="73"/>
      <c r="W15" s="71" t="s">
        <v>472</v>
      </c>
      <c r="X15" s="72"/>
      <c r="Y15" s="72"/>
      <c r="Z15" s="72"/>
      <c r="AA15" s="72"/>
      <c r="AB15" s="72"/>
      <c r="AC15" s="73"/>
      <c r="AD15" s="71" t="s">
        <v>472</v>
      </c>
      <c r="AE15" s="72"/>
      <c r="AF15" s="72"/>
      <c r="AG15" s="72"/>
      <c r="AH15" s="72"/>
      <c r="AI15" s="72"/>
      <c r="AJ15" s="73"/>
      <c r="AK15" s="71" t="s">
        <v>472</v>
      </c>
      <c r="AL15" s="72"/>
      <c r="AM15" s="72"/>
      <c r="AN15" s="72"/>
      <c r="AO15" s="72"/>
      <c r="AP15" s="72"/>
      <c r="AQ15" s="73"/>
      <c r="AR15" s="71" t="s">
        <v>473</v>
      </c>
      <c r="AS15" s="72"/>
      <c r="AT15" s="72"/>
      <c r="AU15" s="72"/>
      <c r="AV15" s="72"/>
      <c r="AW15" s="72"/>
      <c r="AX15" s="665"/>
    </row>
    <row r="16" spans="1:50" ht="21" customHeight="1" x14ac:dyDescent="0.15">
      <c r="A16" s="467"/>
      <c r="B16" s="468"/>
      <c r="C16" s="468"/>
      <c r="D16" s="468"/>
      <c r="E16" s="468"/>
      <c r="F16" s="469"/>
      <c r="G16" s="480"/>
      <c r="H16" s="481"/>
      <c r="I16" s="347" t="s">
        <v>63</v>
      </c>
      <c r="J16" s="348"/>
      <c r="K16" s="348"/>
      <c r="L16" s="348"/>
      <c r="M16" s="348"/>
      <c r="N16" s="348"/>
      <c r="O16" s="349"/>
      <c r="P16" s="71" t="s">
        <v>472</v>
      </c>
      <c r="Q16" s="72"/>
      <c r="R16" s="72"/>
      <c r="S16" s="72"/>
      <c r="T16" s="72"/>
      <c r="U16" s="72"/>
      <c r="V16" s="73"/>
      <c r="W16" s="71" t="s">
        <v>472</v>
      </c>
      <c r="X16" s="72"/>
      <c r="Y16" s="72"/>
      <c r="Z16" s="72"/>
      <c r="AA16" s="72"/>
      <c r="AB16" s="72"/>
      <c r="AC16" s="73"/>
      <c r="AD16" s="71" t="s">
        <v>472</v>
      </c>
      <c r="AE16" s="72"/>
      <c r="AF16" s="72"/>
      <c r="AG16" s="72"/>
      <c r="AH16" s="72"/>
      <c r="AI16" s="72"/>
      <c r="AJ16" s="73"/>
      <c r="AK16" s="71" t="s">
        <v>472</v>
      </c>
      <c r="AL16" s="72"/>
      <c r="AM16" s="72"/>
      <c r="AN16" s="72"/>
      <c r="AO16" s="72"/>
      <c r="AP16" s="72"/>
      <c r="AQ16" s="73"/>
      <c r="AR16" s="447"/>
      <c r="AS16" s="448"/>
      <c r="AT16" s="448"/>
      <c r="AU16" s="448"/>
      <c r="AV16" s="448"/>
      <c r="AW16" s="448"/>
      <c r="AX16" s="449"/>
    </row>
    <row r="17" spans="1:50" ht="24.75" customHeight="1" x14ac:dyDescent="0.15">
      <c r="A17" s="467"/>
      <c r="B17" s="468"/>
      <c r="C17" s="468"/>
      <c r="D17" s="468"/>
      <c r="E17" s="468"/>
      <c r="F17" s="469"/>
      <c r="G17" s="480"/>
      <c r="H17" s="481"/>
      <c r="I17" s="347" t="s">
        <v>61</v>
      </c>
      <c r="J17" s="475"/>
      <c r="K17" s="475"/>
      <c r="L17" s="475"/>
      <c r="M17" s="475"/>
      <c r="N17" s="475"/>
      <c r="O17" s="476"/>
      <c r="P17" s="71" t="s">
        <v>472</v>
      </c>
      <c r="Q17" s="72"/>
      <c r="R17" s="72"/>
      <c r="S17" s="72"/>
      <c r="T17" s="72"/>
      <c r="U17" s="72"/>
      <c r="V17" s="73"/>
      <c r="W17" s="71" t="s">
        <v>472</v>
      </c>
      <c r="X17" s="72"/>
      <c r="Y17" s="72"/>
      <c r="Z17" s="72"/>
      <c r="AA17" s="72"/>
      <c r="AB17" s="72"/>
      <c r="AC17" s="73"/>
      <c r="AD17" s="71" t="s">
        <v>472</v>
      </c>
      <c r="AE17" s="72"/>
      <c r="AF17" s="72"/>
      <c r="AG17" s="72"/>
      <c r="AH17" s="72"/>
      <c r="AI17" s="72"/>
      <c r="AJ17" s="73"/>
      <c r="AK17" s="71" t="s">
        <v>472</v>
      </c>
      <c r="AL17" s="72"/>
      <c r="AM17" s="72"/>
      <c r="AN17" s="72"/>
      <c r="AO17" s="72"/>
      <c r="AP17" s="72"/>
      <c r="AQ17" s="73"/>
      <c r="AR17" s="450"/>
      <c r="AS17" s="450"/>
      <c r="AT17" s="450"/>
      <c r="AU17" s="450"/>
      <c r="AV17" s="450"/>
      <c r="AW17" s="450"/>
      <c r="AX17" s="451"/>
    </row>
    <row r="18" spans="1:50" ht="24.75" customHeight="1" x14ac:dyDescent="0.15">
      <c r="A18" s="467"/>
      <c r="B18" s="468"/>
      <c r="C18" s="468"/>
      <c r="D18" s="468"/>
      <c r="E18" s="468"/>
      <c r="F18" s="469"/>
      <c r="G18" s="482"/>
      <c r="H18" s="483"/>
      <c r="I18" s="350" t="s">
        <v>22</v>
      </c>
      <c r="J18" s="351"/>
      <c r="K18" s="351"/>
      <c r="L18" s="351"/>
      <c r="M18" s="351"/>
      <c r="N18" s="351"/>
      <c r="O18" s="352"/>
      <c r="P18" s="318">
        <f>SUM(P13:V17)</f>
        <v>0</v>
      </c>
      <c r="Q18" s="319"/>
      <c r="R18" s="319"/>
      <c r="S18" s="319"/>
      <c r="T18" s="319"/>
      <c r="U18" s="319"/>
      <c r="V18" s="320"/>
      <c r="W18" s="318">
        <f>SUM(W13:AC17)</f>
        <v>0</v>
      </c>
      <c r="X18" s="319"/>
      <c r="Y18" s="319"/>
      <c r="Z18" s="319"/>
      <c r="AA18" s="319"/>
      <c r="AB18" s="319"/>
      <c r="AC18" s="320"/>
      <c r="AD18" s="318">
        <f t="shared" ref="AD18" si="0">SUM(AD13:AJ17)</f>
        <v>400</v>
      </c>
      <c r="AE18" s="319"/>
      <c r="AF18" s="319"/>
      <c r="AG18" s="319"/>
      <c r="AH18" s="319"/>
      <c r="AI18" s="319"/>
      <c r="AJ18" s="320"/>
      <c r="AK18" s="318">
        <f t="shared" ref="AK18" si="1">SUM(AK13:AQ17)</f>
        <v>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7"/>
      <c r="B19" s="468"/>
      <c r="C19" s="468"/>
      <c r="D19" s="468"/>
      <c r="E19" s="468"/>
      <c r="F19" s="469"/>
      <c r="G19" s="315" t="s">
        <v>10</v>
      </c>
      <c r="H19" s="316"/>
      <c r="I19" s="316"/>
      <c r="J19" s="316"/>
      <c r="K19" s="316"/>
      <c r="L19" s="316"/>
      <c r="M19" s="316"/>
      <c r="N19" s="316"/>
      <c r="O19" s="316"/>
      <c r="P19" s="71" t="s">
        <v>471</v>
      </c>
      <c r="Q19" s="72"/>
      <c r="R19" s="72"/>
      <c r="S19" s="72"/>
      <c r="T19" s="72"/>
      <c r="U19" s="72"/>
      <c r="V19" s="73"/>
      <c r="W19" s="71" t="s">
        <v>473</v>
      </c>
      <c r="X19" s="72"/>
      <c r="Y19" s="72"/>
      <c r="Z19" s="72"/>
      <c r="AA19" s="72"/>
      <c r="AB19" s="72"/>
      <c r="AC19" s="73"/>
      <c r="AD19" s="71">
        <v>188</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0"/>
      <c r="B20" s="471"/>
      <c r="C20" s="471"/>
      <c r="D20" s="471"/>
      <c r="E20" s="471"/>
      <c r="F20" s="472"/>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f>IF(AD18=0, "-", AD19/AD18)</f>
        <v>0.47</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5"/>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v>26</v>
      </c>
      <c r="AV22" s="110"/>
      <c r="AW22" s="108" t="s">
        <v>360</v>
      </c>
      <c r="AX22" s="109"/>
    </row>
    <row r="23" spans="1:50" ht="22.5" customHeight="1" x14ac:dyDescent="0.15">
      <c r="A23" s="219"/>
      <c r="B23" s="217"/>
      <c r="C23" s="217"/>
      <c r="D23" s="217"/>
      <c r="E23" s="217"/>
      <c r="F23" s="218"/>
      <c r="G23" s="683" t="s">
        <v>593</v>
      </c>
      <c r="H23" s="291"/>
      <c r="I23" s="291"/>
      <c r="J23" s="291"/>
      <c r="K23" s="291"/>
      <c r="L23" s="291"/>
      <c r="M23" s="291"/>
      <c r="N23" s="291"/>
      <c r="O23" s="292"/>
      <c r="P23" s="257" t="s">
        <v>594</v>
      </c>
      <c r="Q23" s="197"/>
      <c r="R23" s="197"/>
      <c r="S23" s="197"/>
      <c r="T23" s="197"/>
      <c r="U23" s="197"/>
      <c r="V23" s="197"/>
      <c r="W23" s="197"/>
      <c r="X23" s="198"/>
      <c r="Y23" s="296" t="s">
        <v>14</v>
      </c>
      <c r="Z23" s="297"/>
      <c r="AA23" s="298"/>
      <c r="AB23" s="328" t="s">
        <v>519</v>
      </c>
      <c r="AC23" s="299"/>
      <c r="AD23" s="299"/>
      <c r="AE23" s="93" t="s">
        <v>520</v>
      </c>
      <c r="AF23" s="94"/>
      <c r="AG23" s="94"/>
      <c r="AH23" s="94"/>
      <c r="AI23" s="95"/>
      <c r="AJ23" s="93" t="s">
        <v>520</v>
      </c>
      <c r="AK23" s="94"/>
      <c r="AL23" s="94"/>
      <c r="AM23" s="94"/>
      <c r="AN23" s="95"/>
      <c r="AO23" s="93">
        <v>6</v>
      </c>
      <c r="AP23" s="94"/>
      <c r="AQ23" s="94"/>
      <c r="AR23" s="94"/>
      <c r="AS23" s="95"/>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5" t="s">
        <v>65</v>
      </c>
      <c r="Z24" s="121"/>
      <c r="AA24" s="171"/>
      <c r="AB24" s="329" t="s">
        <v>519</v>
      </c>
      <c r="AC24" s="289"/>
      <c r="AD24" s="289"/>
      <c r="AE24" s="93" t="s">
        <v>520</v>
      </c>
      <c r="AF24" s="94"/>
      <c r="AG24" s="94"/>
      <c r="AH24" s="94"/>
      <c r="AI24" s="95"/>
      <c r="AJ24" s="93" t="s">
        <v>522</v>
      </c>
      <c r="AK24" s="94"/>
      <c r="AL24" s="94"/>
      <c r="AM24" s="94"/>
      <c r="AN24" s="95"/>
      <c r="AO24" s="93">
        <v>6</v>
      </c>
      <c r="AP24" s="94"/>
      <c r="AQ24" s="94"/>
      <c r="AR24" s="94"/>
      <c r="AS24" s="95"/>
      <c r="AT24" s="93">
        <v>6</v>
      </c>
      <c r="AU24" s="94"/>
      <c r="AV24" s="94"/>
      <c r="AW24" s="94"/>
      <c r="AX24" s="96"/>
    </row>
    <row r="25" spans="1:50" ht="22.5" customHeight="1" x14ac:dyDescent="0.15">
      <c r="A25" s="671"/>
      <c r="B25" s="672"/>
      <c r="C25" s="672"/>
      <c r="D25" s="672"/>
      <c r="E25" s="672"/>
      <c r="F25" s="673"/>
      <c r="G25" s="325"/>
      <c r="H25" s="326"/>
      <c r="I25" s="326"/>
      <c r="J25" s="326"/>
      <c r="K25" s="326"/>
      <c r="L25" s="326"/>
      <c r="M25" s="326"/>
      <c r="N25" s="326"/>
      <c r="O25" s="327"/>
      <c r="P25" s="199"/>
      <c r="Q25" s="199"/>
      <c r="R25" s="199"/>
      <c r="S25" s="199"/>
      <c r="T25" s="199"/>
      <c r="U25" s="199"/>
      <c r="V25" s="199"/>
      <c r="W25" s="199"/>
      <c r="X25" s="200"/>
      <c r="Y25" s="120" t="s">
        <v>15</v>
      </c>
      <c r="Z25" s="121"/>
      <c r="AA25" s="171"/>
      <c r="AB25" s="684" t="s">
        <v>363</v>
      </c>
      <c r="AC25" s="267"/>
      <c r="AD25" s="267"/>
      <c r="AE25" s="93" t="s">
        <v>521</v>
      </c>
      <c r="AF25" s="94"/>
      <c r="AG25" s="94"/>
      <c r="AH25" s="94"/>
      <c r="AI25" s="95"/>
      <c r="AJ25" s="93" t="s">
        <v>520</v>
      </c>
      <c r="AK25" s="94"/>
      <c r="AL25" s="94"/>
      <c r="AM25" s="94"/>
      <c r="AN25" s="95"/>
      <c r="AO25" s="93">
        <v>100</v>
      </c>
      <c r="AP25" s="94"/>
      <c r="AQ25" s="94"/>
      <c r="AR25" s="94"/>
      <c r="AS25" s="95"/>
      <c r="AT25" s="271"/>
      <c r="AU25" s="272"/>
      <c r="AV25" s="272"/>
      <c r="AW25" s="272"/>
      <c r="AX25" s="273"/>
    </row>
    <row r="26" spans="1:50" ht="18.75"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5"/>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2" t="s">
        <v>303</v>
      </c>
      <c r="AU26" s="663"/>
      <c r="AV26" s="663"/>
      <c r="AW26" s="663"/>
      <c r="AX26" s="664"/>
    </row>
    <row r="27" spans="1:50" ht="18.75"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v>26</v>
      </c>
      <c r="AV27" s="110"/>
      <c r="AW27" s="108" t="s">
        <v>360</v>
      </c>
      <c r="AX27" s="109"/>
    </row>
    <row r="28" spans="1:50" ht="22.5" customHeight="1" x14ac:dyDescent="0.15">
      <c r="A28" s="219"/>
      <c r="B28" s="217"/>
      <c r="C28" s="217"/>
      <c r="D28" s="217"/>
      <c r="E28" s="217"/>
      <c r="F28" s="218"/>
      <c r="G28" s="324" t="s">
        <v>578</v>
      </c>
      <c r="H28" s="291"/>
      <c r="I28" s="291"/>
      <c r="J28" s="291"/>
      <c r="K28" s="291"/>
      <c r="L28" s="291"/>
      <c r="M28" s="291"/>
      <c r="N28" s="291"/>
      <c r="O28" s="292"/>
      <c r="P28" s="257" t="s">
        <v>555</v>
      </c>
      <c r="Q28" s="197"/>
      <c r="R28" s="197"/>
      <c r="S28" s="197"/>
      <c r="T28" s="197"/>
      <c r="U28" s="197"/>
      <c r="V28" s="197"/>
      <c r="W28" s="197"/>
      <c r="X28" s="198"/>
      <c r="Y28" s="296" t="s">
        <v>14</v>
      </c>
      <c r="Z28" s="297"/>
      <c r="AA28" s="298"/>
      <c r="AB28" s="328" t="s">
        <v>553</v>
      </c>
      <c r="AC28" s="299"/>
      <c r="AD28" s="299"/>
      <c r="AE28" s="93" t="s">
        <v>554</v>
      </c>
      <c r="AF28" s="94"/>
      <c r="AG28" s="94"/>
      <c r="AH28" s="94"/>
      <c r="AI28" s="95"/>
      <c r="AJ28" s="93" t="s">
        <v>554</v>
      </c>
      <c r="AK28" s="94"/>
      <c r="AL28" s="94"/>
      <c r="AM28" s="94"/>
      <c r="AN28" s="95"/>
      <c r="AO28" s="93">
        <v>5</v>
      </c>
      <c r="AP28" s="94"/>
      <c r="AQ28" s="94"/>
      <c r="AR28" s="94"/>
      <c r="AS28" s="95"/>
      <c r="AT28" s="229"/>
      <c r="AU28" s="229"/>
      <c r="AV28" s="229"/>
      <c r="AW28" s="229"/>
      <c r="AX28" s="230"/>
    </row>
    <row r="29" spans="1:50" ht="22.5"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5" t="s">
        <v>65</v>
      </c>
      <c r="Z29" s="121"/>
      <c r="AA29" s="171"/>
      <c r="AB29" s="329" t="s">
        <v>553</v>
      </c>
      <c r="AC29" s="289"/>
      <c r="AD29" s="289"/>
      <c r="AE29" s="93" t="s">
        <v>554</v>
      </c>
      <c r="AF29" s="94"/>
      <c r="AG29" s="94"/>
      <c r="AH29" s="94"/>
      <c r="AI29" s="95"/>
      <c r="AJ29" s="93" t="s">
        <v>554</v>
      </c>
      <c r="AK29" s="94"/>
      <c r="AL29" s="94"/>
      <c r="AM29" s="94"/>
      <c r="AN29" s="95"/>
      <c r="AO29" s="93">
        <v>5</v>
      </c>
      <c r="AP29" s="94"/>
      <c r="AQ29" s="94"/>
      <c r="AR29" s="94"/>
      <c r="AS29" s="95"/>
      <c r="AT29" s="93">
        <v>5</v>
      </c>
      <c r="AU29" s="94"/>
      <c r="AV29" s="94"/>
      <c r="AW29" s="94"/>
      <c r="AX29" s="96"/>
    </row>
    <row r="30" spans="1:50" ht="22.5" customHeight="1" x14ac:dyDescent="0.15">
      <c r="A30" s="671"/>
      <c r="B30" s="672"/>
      <c r="C30" s="672"/>
      <c r="D30" s="672"/>
      <c r="E30" s="672"/>
      <c r="F30" s="673"/>
      <c r="G30" s="325"/>
      <c r="H30" s="326"/>
      <c r="I30" s="326"/>
      <c r="J30" s="326"/>
      <c r="K30" s="326"/>
      <c r="L30" s="326"/>
      <c r="M30" s="326"/>
      <c r="N30" s="326"/>
      <c r="O30" s="327"/>
      <c r="P30" s="199"/>
      <c r="Q30" s="199"/>
      <c r="R30" s="199"/>
      <c r="S30" s="199"/>
      <c r="T30" s="199"/>
      <c r="U30" s="199"/>
      <c r="V30" s="199"/>
      <c r="W30" s="199"/>
      <c r="X30" s="200"/>
      <c r="Y30" s="120" t="s">
        <v>15</v>
      </c>
      <c r="Z30" s="121"/>
      <c r="AA30" s="171"/>
      <c r="AB30" s="267" t="s">
        <v>16</v>
      </c>
      <c r="AC30" s="267"/>
      <c r="AD30" s="267"/>
      <c r="AE30" s="93" t="s">
        <v>554</v>
      </c>
      <c r="AF30" s="94"/>
      <c r="AG30" s="94"/>
      <c r="AH30" s="94"/>
      <c r="AI30" s="95"/>
      <c r="AJ30" s="93" t="s">
        <v>554</v>
      </c>
      <c r="AK30" s="94"/>
      <c r="AL30" s="94"/>
      <c r="AM30" s="94"/>
      <c r="AN30" s="95"/>
      <c r="AO30" s="93">
        <v>100</v>
      </c>
      <c r="AP30" s="94"/>
      <c r="AQ30" s="94"/>
      <c r="AR30" s="94"/>
      <c r="AS30" s="95"/>
      <c r="AT30" s="271"/>
      <c r="AU30" s="272"/>
      <c r="AV30" s="272"/>
      <c r="AW30" s="272"/>
      <c r="AX30" s="273"/>
    </row>
    <row r="31" spans="1:50" ht="18.75"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5"/>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v>26</v>
      </c>
      <c r="AV32" s="110"/>
      <c r="AW32" s="108" t="s">
        <v>360</v>
      </c>
      <c r="AX32" s="109"/>
    </row>
    <row r="33" spans="1:50" ht="22.5" customHeight="1" x14ac:dyDescent="0.15">
      <c r="A33" s="219"/>
      <c r="B33" s="217"/>
      <c r="C33" s="217"/>
      <c r="D33" s="217"/>
      <c r="E33" s="217"/>
      <c r="F33" s="218"/>
      <c r="G33" s="324" t="s">
        <v>579</v>
      </c>
      <c r="H33" s="291"/>
      <c r="I33" s="291"/>
      <c r="J33" s="291"/>
      <c r="K33" s="291"/>
      <c r="L33" s="291"/>
      <c r="M33" s="291"/>
      <c r="N33" s="291"/>
      <c r="O33" s="292"/>
      <c r="P33" s="257" t="s">
        <v>536</v>
      </c>
      <c r="Q33" s="197"/>
      <c r="R33" s="197"/>
      <c r="S33" s="197"/>
      <c r="T33" s="197"/>
      <c r="U33" s="197"/>
      <c r="V33" s="197"/>
      <c r="W33" s="197"/>
      <c r="X33" s="198"/>
      <c r="Y33" s="296" t="s">
        <v>14</v>
      </c>
      <c r="Z33" s="297"/>
      <c r="AA33" s="298"/>
      <c r="AB33" s="328" t="s">
        <v>539</v>
      </c>
      <c r="AC33" s="299"/>
      <c r="AD33" s="299"/>
      <c r="AE33" s="93" t="s">
        <v>471</v>
      </c>
      <c r="AF33" s="94"/>
      <c r="AG33" s="94"/>
      <c r="AH33" s="94"/>
      <c r="AI33" s="95"/>
      <c r="AJ33" s="93" t="s">
        <v>471</v>
      </c>
      <c r="AK33" s="94"/>
      <c r="AL33" s="94"/>
      <c r="AM33" s="94"/>
      <c r="AN33" s="95"/>
      <c r="AO33" s="93">
        <v>134</v>
      </c>
      <c r="AP33" s="94"/>
      <c r="AQ33" s="94"/>
      <c r="AR33" s="94"/>
      <c r="AS33" s="95"/>
      <c r="AT33" s="229"/>
      <c r="AU33" s="229"/>
      <c r="AV33" s="229"/>
      <c r="AW33" s="229"/>
      <c r="AX33" s="230"/>
    </row>
    <row r="34" spans="1:50" ht="22.5"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5" t="s">
        <v>65</v>
      </c>
      <c r="Z34" s="121"/>
      <c r="AA34" s="171"/>
      <c r="AB34" s="329" t="s">
        <v>539</v>
      </c>
      <c r="AC34" s="289"/>
      <c r="AD34" s="289"/>
      <c r="AE34" s="93" t="s">
        <v>471</v>
      </c>
      <c r="AF34" s="94"/>
      <c r="AG34" s="94"/>
      <c r="AH34" s="94"/>
      <c r="AI34" s="95"/>
      <c r="AJ34" s="93" t="s">
        <v>471</v>
      </c>
      <c r="AK34" s="94"/>
      <c r="AL34" s="94"/>
      <c r="AM34" s="94"/>
      <c r="AN34" s="95"/>
      <c r="AO34" s="93">
        <v>100</v>
      </c>
      <c r="AP34" s="94"/>
      <c r="AQ34" s="94"/>
      <c r="AR34" s="94"/>
      <c r="AS34" s="95"/>
      <c r="AT34" s="93">
        <v>100</v>
      </c>
      <c r="AU34" s="94"/>
      <c r="AV34" s="94"/>
      <c r="AW34" s="94"/>
      <c r="AX34" s="96"/>
    </row>
    <row r="35" spans="1:50" ht="22.5" customHeight="1" x14ac:dyDescent="0.15">
      <c r="A35" s="671"/>
      <c r="B35" s="672"/>
      <c r="C35" s="672"/>
      <c r="D35" s="672"/>
      <c r="E35" s="672"/>
      <c r="F35" s="673"/>
      <c r="G35" s="325"/>
      <c r="H35" s="326"/>
      <c r="I35" s="326"/>
      <c r="J35" s="326"/>
      <c r="K35" s="326"/>
      <c r="L35" s="326"/>
      <c r="M35" s="326"/>
      <c r="N35" s="326"/>
      <c r="O35" s="327"/>
      <c r="P35" s="199"/>
      <c r="Q35" s="199"/>
      <c r="R35" s="199"/>
      <c r="S35" s="199"/>
      <c r="T35" s="199"/>
      <c r="U35" s="199"/>
      <c r="V35" s="199"/>
      <c r="W35" s="199"/>
      <c r="X35" s="200"/>
      <c r="Y35" s="120" t="s">
        <v>15</v>
      </c>
      <c r="Z35" s="121"/>
      <c r="AA35" s="171"/>
      <c r="AB35" s="267" t="s">
        <v>16</v>
      </c>
      <c r="AC35" s="267"/>
      <c r="AD35" s="267"/>
      <c r="AE35" s="93" t="s">
        <v>471</v>
      </c>
      <c r="AF35" s="94"/>
      <c r="AG35" s="94"/>
      <c r="AH35" s="94"/>
      <c r="AI35" s="95"/>
      <c r="AJ35" s="93" t="s">
        <v>471</v>
      </c>
      <c r="AK35" s="94"/>
      <c r="AL35" s="94"/>
      <c r="AM35" s="94"/>
      <c r="AN35" s="95"/>
      <c r="AO35" s="93">
        <f>AO33/AO34*100</f>
        <v>134</v>
      </c>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5"/>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360</v>
      </c>
      <c r="AX37" s="109"/>
    </row>
    <row r="38" spans="1:50" ht="22.5" hidden="1" customHeight="1" x14ac:dyDescent="0.15">
      <c r="A38" s="219"/>
      <c r="B38" s="217"/>
      <c r="C38" s="217"/>
      <c r="D38" s="217"/>
      <c r="E38" s="217"/>
      <c r="F38" s="218"/>
      <c r="G38" s="290"/>
      <c r="H38" s="291"/>
      <c r="I38" s="291"/>
      <c r="J38" s="291"/>
      <c r="K38" s="291"/>
      <c r="L38" s="291"/>
      <c r="M38" s="291"/>
      <c r="N38" s="291"/>
      <c r="O38" s="292"/>
      <c r="P38" s="197"/>
      <c r="Q38" s="197"/>
      <c r="R38" s="197"/>
      <c r="S38" s="197"/>
      <c r="T38" s="197"/>
      <c r="U38" s="197"/>
      <c r="V38" s="197"/>
      <c r="W38" s="197"/>
      <c r="X38" s="198"/>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5" t="s">
        <v>65</v>
      </c>
      <c r="Z39" s="121"/>
      <c r="AA39" s="171"/>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5"/>
      <c r="H40" s="326"/>
      <c r="I40" s="326"/>
      <c r="J40" s="326"/>
      <c r="K40" s="326"/>
      <c r="L40" s="326"/>
      <c r="M40" s="326"/>
      <c r="N40" s="326"/>
      <c r="O40" s="327"/>
      <c r="P40" s="199"/>
      <c r="Q40" s="199"/>
      <c r="R40" s="199"/>
      <c r="S40" s="199"/>
      <c r="T40" s="199"/>
      <c r="U40" s="199"/>
      <c r="V40" s="199"/>
      <c r="W40" s="199"/>
      <c r="X40" s="200"/>
      <c r="Y40" s="120" t="s">
        <v>15</v>
      </c>
      <c r="Z40" s="121"/>
      <c r="AA40" s="171"/>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5"/>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360</v>
      </c>
      <c r="AX42" s="109"/>
    </row>
    <row r="43" spans="1:50" ht="22.5" hidden="1" customHeight="1" x14ac:dyDescent="0.15">
      <c r="A43" s="219"/>
      <c r="B43" s="217"/>
      <c r="C43" s="217"/>
      <c r="D43" s="217"/>
      <c r="E43" s="217"/>
      <c r="F43" s="218"/>
      <c r="G43" s="290"/>
      <c r="H43" s="291"/>
      <c r="I43" s="291"/>
      <c r="J43" s="291"/>
      <c r="K43" s="291"/>
      <c r="L43" s="291"/>
      <c r="M43" s="291"/>
      <c r="N43" s="291"/>
      <c r="O43" s="292"/>
      <c r="P43" s="197"/>
      <c r="Q43" s="197"/>
      <c r="R43" s="197"/>
      <c r="S43" s="197"/>
      <c r="T43" s="197"/>
      <c r="U43" s="197"/>
      <c r="V43" s="197"/>
      <c r="W43" s="197"/>
      <c r="X43" s="198"/>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5" t="s">
        <v>65</v>
      </c>
      <c r="Z44" s="121"/>
      <c r="AA44" s="171"/>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7" t="s">
        <v>320</v>
      </c>
      <c r="B47" s="687" t="s">
        <v>317</v>
      </c>
      <c r="C47" s="239"/>
      <c r="D47" s="239"/>
      <c r="E47" s="239"/>
      <c r="F47" s="240"/>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7"/>
      <c r="B48" s="687"/>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87"/>
      <c r="C49" s="239"/>
      <c r="D49" s="239"/>
      <c r="E49" s="239"/>
      <c r="F49" s="240"/>
      <c r="G49" s="341"/>
      <c r="H49" s="341"/>
      <c r="I49" s="341"/>
      <c r="J49" s="341"/>
      <c r="K49" s="341"/>
      <c r="L49" s="341"/>
      <c r="M49" s="341"/>
      <c r="N49" s="341"/>
      <c r="O49" s="341"/>
      <c r="P49" s="341"/>
      <c r="Q49" s="341"/>
      <c r="R49" s="341"/>
      <c r="S49" s="341"/>
      <c r="T49" s="341"/>
      <c r="U49" s="341"/>
      <c r="V49" s="341"/>
      <c r="W49" s="341"/>
      <c r="X49" s="341"/>
      <c r="Y49" s="341"/>
      <c r="Z49" s="341"/>
      <c r="AA49" s="342"/>
      <c r="AB49" s="617"/>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18"/>
    </row>
    <row r="50" spans="1:50" ht="22.5" hidden="1" customHeight="1" x14ac:dyDescent="0.15">
      <c r="A50" s="237"/>
      <c r="B50" s="687"/>
      <c r="C50" s="239"/>
      <c r="D50" s="239"/>
      <c r="E50" s="239"/>
      <c r="F50" s="240"/>
      <c r="G50" s="343"/>
      <c r="H50" s="343"/>
      <c r="I50" s="343"/>
      <c r="J50" s="343"/>
      <c r="K50" s="343"/>
      <c r="L50" s="343"/>
      <c r="M50" s="343"/>
      <c r="N50" s="343"/>
      <c r="O50" s="343"/>
      <c r="P50" s="343"/>
      <c r="Q50" s="343"/>
      <c r="R50" s="343"/>
      <c r="S50" s="343"/>
      <c r="T50" s="343"/>
      <c r="U50" s="343"/>
      <c r="V50" s="343"/>
      <c r="W50" s="343"/>
      <c r="X50" s="343"/>
      <c r="Y50" s="343"/>
      <c r="Z50" s="343"/>
      <c r="AA50" s="344"/>
      <c r="AB50" s="619"/>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0"/>
    </row>
    <row r="51" spans="1:50" ht="22.5" hidden="1" customHeight="1" x14ac:dyDescent="0.15">
      <c r="A51" s="237"/>
      <c r="B51" s="688"/>
      <c r="C51" s="241"/>
      <c r="D51" s="241"/>
      <c r="E51" s="241"/>
      <c r="F51" s="242"/>
      <c r="G51" s="345"/>
      <c r="H51" s="345"/>
      <c r="I51" s="345"/>
      <c r="J51" s="345"/>
      <c r="K51" s="345"/>
      <c r="L51" s="345"/>
      <c r="M51" s="345"/>
      <c r="N51" s="345"/>
      <c r="O51" s="345"/>
      <c r="P51" s="345"/>
      <c r="Q51" s="345"/>
      <c r="R51" s="345"/>
      <c r="S51" s="345"/>
      <c r="T51" s="345"/>
      <c r="U51" s="345"/>
      <c r="V51" s="345"/>
      <c r="W51" s="345"/>
      <c r="X51" s="345"/>
      <c r="Y51" s="345"/>
      <c r="Z51" s="345"/>
      <c r="AA51" s="346"/>
      <c r="AB51" s="621"/>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2"/>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360</v>
      </c>
      <c r="AX53" s="109"/>
    </row>
    <row r="54" spans="1:50" ht="22.5" hidden="1" customHeight="1" x14ac:dyDescent="0.15">
      <c r="A54" s="237"/>
      <c r="B54" s="239"/>
      <c r="C54" s="239"/>
      <c r="D54" s="239"/>
      <c r="E54" s="239"/>
      <c r="F54" s="240"/>
      <c r="G54" s="277"/>
      <c r="H54" s="197"/>
      <c r="I54" s="197"/>
      <c r="J54" s="197"/>
      <c r="K54" s="197"/>
      <c r="L54" s="197"/>
      <c r="M54" s="197"/>
      <c r="N54" s="197"/>
      <c r="O54" s="198"/>
      <c r="P54" s="257"/>
      <c r="Q54" s="258"/>
      <c r="R54" s="258"/>
      <c r="S54" s="258"/>
      <c r="T54" s="258"/>
      <c r="U54" s="258"/>
      <c r="V54" s="258"/>
      <c r="W54" s="258"/>
      <c r="X54" s="259"/>
      <c r="Y54" s="264" t="s">
        <v>86</v>
      </c>
      <c r="Z54" s="265"/>
      <c r="AA54" s="266"/>
      <c r="AB54" s="373"/>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0"/>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199"/>
      <c r="I56" s="199"/>
      <c r="J56" s="199"/>
      <c r="K56" s="199"/>
      <c r="L56" s="199"/>
      <c r="M56" s="199"/>
      <c r="N56" s="199"/>
      <c r="O56" s="200"/>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360</v>
      </c>
      <c r="AX58" s="109"/>
    </row>
    <row r="59" spans="1:50" ht="22.5" hidden="1" customHeight="1" x14ac:dyDescent="0.15">
      <c r="A59" s="237"/>
      <c r="B59" s="239"/>
      <c r="C59" s="239"/>
      <c r="D59" s="239"/>
      <c r="E59" s="239"/>
      <c r="F59" s="240"/>
      <c r="G59" s="277"/>
      <c r="H59" s="197"/>
      <c r="I59" s="197"/>
      <c r="J59" s="197"/>
      <c r="K59" s="197"/>
      <c r="L59" s="197"/>
      <c r="M59" s="197"/>
      <c r="N59" s="197"/>
      <c r="O59" s="198"/>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199"/>
      <c r="I61" s="199"/>
      <c r="J61" s="199"/>
      <c r="K61" s="199"/>
      <c r="L61" s="199"/>
      <c r="M61" s="199"/>
      <c r="N61" s="199"/>
      <c r="O61" s="200"/>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360</v>
      </c>
      <c r="AX63" s="109"/>
    </row>
    <row r="64" spans="1:50" ht="22.5" hidden="1" customHeight="1" x14ac:dyDescent="0.15">
      <c r="A64" s="237"/>
      <c r="B64" s="239"/>
      <c r="C64" s="239"/>
      <c r="D64" s="239"/>
      <c r="E64" s="239"/>
      <c r="F64" s="240"/>
      <c r="G64" s="277"/>
      <c r="H64" s="197"/>
      <c r="I64" s="197"/>
      <c r="J64" s="197"/>
      <c r="K64" s="197"/>
      <c r="L64" s="197"/>
      <c r="M64" s="197"/>
      <c r="N64" s="197"/>
      <c r="O64" s="198"/>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199"/>
      <c r="I66" s="199"/>
      <c r="J66" s="199"/>
      <c r="K66" s="199"/>
      <c r="L66" s="199"/>
      <c r="M66" s="199"/>
      <c r="N66" s="199"/>
      <c r="O66" s="200"/>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x14ac:dyDescent="0.15">
      <c r="A68" s="187"/>
      <c r="B68" s="188"/>
      <c r="C68" s="188"/>
      <c r="D68" s="188"/>
      <c r="E68" s="188"/>
      <c r="F68" s="189"/>
      <c r="G68" s="257" t="s">
        <v>524</v>
      </c>
      <c r="H68" s="197"/>
      <c r="I68" s="197"/>
      <c r="J68" s="197"/>
      <c r="K68" s="197"/>
      <c r="L68" s="197"/>
      <c r="M68" s="197"/>
      <c r="N68" s="197"/>
      <c r="O68" s="197"/>
      <c r="P68" s="197"/>
      <c r="Q68" s="197"/>
      <c r="R68" s="197"/>
      <c r="S68" s="197"/>
      <c r="T68" s="197"/>
      <c r="U68" s="197"/>
      <c r="V68" s="197"/>
      <c r="W68" s="197"/>
      <c r="X68" s="198"/>
      <c r="Y68" s="337" t="s">
        <v>66</v>
      </c>
      <c r="Z68" s="338"/>
      <c r="AA68" s="339"/>
      <c r="AB68" s="204" t="s">
        <v>523</v>
      </c>
      <c r="AC68" s="205"/>
      <c r="AD68" s="206"/>
      <c r="AE68" s="93" t="s">
        <v>520</v>
      </c>
      <c r="AF68" s="94"/>
      <c r="AG68" s="94"/>
      <c r="AH68" s="94"/>
      <c r="AI68" s="95"/>
      <c r="AJ68" s="93" t="s">
        <v>520</v>
      </c>
      <c r="AK68" s="94"/>
      <c r="AL68" s="94"/>
      <c r="AM68" s="94"/>
      <c r="AN68" s="95"/>
      <c r="AO68" s="93">
        <v>25</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523</v>
      </c>
      <c r="AC69" s="213"/>
      <c r="AD69" s="214"/>
      <c r="AE69" s="93" t="s">
        <v>520</v>
      </c>
      <c r="AF69" s="94"/>
      <c r="AG69" s="94"/>
      <c r="AH69" s="94"/>
      <c r="AI69" s="95"/>
      <c r="AJ69" s="93" t="s">
        <v>520</v>
      </c>
      <c r="AK69" s="94"/>
      <c r="AL69" s="94"/>
      <c r="AM69" s="94"/>
      <c r="AN69" s="95"/>
      <c r="AO69" s="93">
        <v>25</v>
      </c>
      <c r="AP69" s="94"/>
      <c r="AQ69" s="94"/>
      <c r="AR69" s="94"/>
      <c r="AS69" s="95"/>
      <c r="AT69" s="93" t="s">
        <v>520</v>
      </c>
      <c r="AU69" s="94"/>
      <c r="AV69" s="94"/>
      <c r="AW69" s="94"/>
      <c r="AX69" s="96"/>
      <c r="AY69" s="10"/>
      <c r="AZ69" s="10"/>
      <c r="BA69" s="10"/>
      <c r="BB69" s="10"/>
      <c r="BC69" s="10"/>
      <c r="BD69" s="10"/>
      <c r="BE69" s="10"/>
      <c r="BF69" s="10"/>
      <c r="BG69" s="10"/>
      <c r="BH69" s="10"/>
    </row>
    <row r="70" spans="1:60" ht="33"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1"/>
      <c r="AE70" s="175" t="s">
        <v>69</v>
      </c>
      <c r="AF70" s="170"/>
      <c r="AG70" s="170"/>
      <c r="AH70" s="170"/>
      <c r="AI70" s="196"/>
      <c r="AJ70" s="175" t="s">
        <v>70</v>
      </c>
      <c r="AK70" s="170"/>
      <c r="AL70" s="170"/>
      <c r="AM70" s="170"/>
      <c r="AN70" s="196"/>
      <c r="AO70" s="175" t="s">
        <v>71</v>
      </c>
      <c r="AP70" s="170"/>
      <c r="AQ70" s="170"/>
      <c r="AR70" s="170"/>
      <c r="AS70" s="196"/>
      <c r="AT70" s="176" t="s">
        <v>74</v>
      </c>
      <c r="AU70" s="177"/>
      <c r="AV70" s="177"/>
      <c r="AW70" s="177"/>
      <c r="AX70" s="178"/>
    </row>
    <row r="71" spans="1:60" ht="22.5" customHeight="1" x14ac:dyDescent="0.15">
      <c r="A71" s="187"/>
      <c r="B71" s="188"/>
      <c r="C71" s="188"/>
      <c r="D71" s="188"/>
      <c r="E71" s="188"/>
      <c r="F71" s="189"/>
      <c r="G71" s="215" t="s">
        <v>556</v>
      </c>
      <c r="H71" s="197"/>
      <c r="I71" s="197"/>
      <c r="J71" s="197"/>
      <c r="K71" s="197"/>
      <c r="L71" s="197"/>
      <c r="M71" s="197"/>
      <c r="N71" s="197"/>
      <c r="O71" s="197"/>
      <c r="P71" s="197"/>
      <c r="Q71" s="197"/>
      <c r="R71" s="197"/>
      <c r="S71" s="197"/>
      <c r="T71" s="197"/>
      <c r="U71" s="197"/>
      <c r="V71" s="197"/>
      <c r="W71" s="197"/>
      <c r="X71" s="198"/>
      <c r="Y71" s="201" t="s">
        <v>66</v>
      </c>
      <c r="Z71" s="202"/>
      <c r="AA71" s="203"/>
      <c r="AB71" s="204" t="s">
        <v>519</v>
      </c>
      <c r="AC71" s="205"/>
      <c r="AD71" s="206"/>
      <c r="AE71" s="93" t="s">
        <v>471</v>
      </c>
      <c r="AF71" s="94"/>
      <c r="AG71" s="94"/>
      <c r="AH71" s="94"/>
      <c r="AI71" s="95"/>
      <c r="AJ71" s="93" t="s">
        <v>471</v>
      </c>
      <c r="AK71" s="94"/>
      <c r="AL71" s="94"/>
      <c r="AM71" s="94"/>
      <c r="AN71" s="95"/>
      <c r="AO71" s="93">
        <v>10</v>
      </c>
      <c r="AP71" s="94"/>
      <c r="AQ71" s="94"/>
      <c r="AR71" s="94"/>
      <c r="AS71" s="95"/>
      <c r="AT71" s="207"/>
      <c r="AU71" s="207"/>
      <c r="AV71" s="207"/>
      <c r="AW71" s="207"/>
      <c r="AX71" s="208"/>
      <c r="AY71" s="10"/>
      <c r="AZ71" s="10"/>
      <c r="BA71" s="10"/>
      <c r="BB71" s="10"/>
      <c r="BC71" s="10"/>
    </row>
    <row r="72" spans="1:60" ht="22.5"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t="s">
        <v>519</v>
      </c>
      <c r="AC72" s="213"/>
      <c r="AD72" s="214"/>
      <c r="AE72" s="93" t="s">
        <v>471</v>
      </c>
      <c r="AF72" s="94"/>
      <c r="AG72" s="94"/>
      <c r="AH72" s="94"/>
      <c r="AI72" s="95"/>
      <c r="AJ72" s="93" t="s">
        <v>471</v>
      </c>
      <c r="AK72" s="94"/>
      <c r="AL72" s="94"/>
      <c r="AM72" s="94"/>
      <c r="AN72" s="95"/>
      <c r="AO72" s="93">
        <v>10</v>
      </c>
      <c r="AP72" s="94"/>
      <c r="AQ72" s="94"/>
      <c r="AR72" s="94"/>
      <c r="AS72" s="95"/>
      <c r="AT72" s="157" t="s">
        <v>471</v>
      </c>
      <c r="AU72" s="158"/>
      <c r="AV72" s="158"/>
      <c r="AW72" s="158"/>
      <c r="AX72" s="160"/>
      <c r="AY72" s="10"/>
      <c r="AZ72" s="10"/>
      <c r="BA72" s="10"/>
      <c r="BB72" s="10"/>
      <c r="BC72" s="10"/>
      <c r="BD72" s="10"/>
      <c r="BE72" s="10"/>
      <c r="BF72" s="10"/>
      <c r="BG72" s="10"/>
      <c r="BH72" s="10"/>
    </row>
    <row r="73" spans="1:60" ht="31.7"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1"/>
      <c r="AE73" s="175" t="s">
        <v>69</v>
      </c>
      <c r="AF73" s="170"/>
      <c r="AG73" s="170"/>
      <c r="AH73" s="170"/>
      <c r="AI73" s="196"/>
      <c r="AJ73" s="175" t="s">
        <v>70</v>
      </c>
      <c r="AK73" s="170"/>
      <c r="AL73" s="170"/>
      <c r="AM73" s="170"/>
      <c r="AN73" s="196"/>
      <c r="AO73" s="175" t="s">
        <v>71</v>
      </c>
      <c r="AP73" s="170"/>
      <c r="AQ73" s="170"/>
      <c r="AR73" s="170"/>
      <c r="AS73" s="196"/>
      <c r="AT73" s="176" t="s">
        <v>74</v>
      </c>
      <c r="AU73" s="177"/>
      <c r="AV73" s="177"/>
      <c r="AW73" s="177"/>
      <c r="AX73" s="178"/>
    </row>
    <row r="74" spans="1:60" ht="22.5" customHeight="1" x14ac:dyDescent="0.15">
      <c r="A74" s="187"/>
      <c r="B74" s="188"/>
      <c r="C74" s="188"/>
      <c r="D74" s="188"/>
      <c r="E74" s="188"/>
      <c r="F74" s="189"/>
      <c r="G74" s="215" t="s">
        <v>537</v>
      </c>
      <c r="H74" s="197"/>
      <c r="I74" s="197"/>
      <c r="J74" s="197"/>
      <c r="K74" s="197"/>
      <c r="L74" s="197"/>
      <c r="M74" s="197"/>
      <c r="N74" s="197"/>
      <c r="O74" s="197"/>
      <c r="P74" s="197"/>
      <c r="Q74" s="197"/>
      <c r="R74" s="197"/>
      <c r="S74" s="197"/>
      <c r="T74" s="197"/>
      <c r="U74" s="197"/>
      <c r="V74" s="197"/>
      <c r="W74" s="197"/>
      <c r="X74" s="198"/>
      <c r="Y74" s="201" t="s">
        <v>66</v>
      </c>
      <c r="Z74" s="202"/>
      <c r="AA74" s="203"/>
      <c r="AB74" s="204" t="s">
        <v>519</v>
      </c>
      <c r="AC74" s="205"/>
      <c r="AD74" s="206"/>
      <c r="AE74" s="93" t="s">
        <v>471</v>
      </c>
      <c r="AF74" s="94"/>
      <c r="AG74" s="94"/>
      <c r="AH74" s="94"/>
      <c r="AI74" s="95"/>
      <c r="AJ74" s="93" t="s">
        <v>471</v>
      </c>
      <c r="AK74" s="94"/>
      <c r="AL74" s="94"/>
      <c r="AM74" s="94"/>
      <c r="AN74" s="95"/>
      <c r="AO74" s="93">
        <v>62</v>
      </c>
      <c r="AP74" s="94"/>
      <c r="AQ74" s="94"/>
      <c r="AR74" s="94"/>
      <c r="AS74" s="95"/>
      <c r="AT74" s="207"/>
      <c r="AU74" s="207"/>
      <c r="AV74" s="207"/>
      <c r="AW74" s="207"/>
      <c r="AX74" s="208"/>
      <c r="AY74" s="10"/>
      <c r="AZ74" s="10"/>
      <c r="BA74" s="10"/>
      <c r="BB74" s="10"/>
      <c r="BC74" s="10"/>
    </row>
    <row r="75" spans="1:60" ht="22.5"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04" t="s">
        <v>519</v>
      </c>
      <c r="AC75" s="205"/>
      <c r="AD75" s="206"/>
      <c r="AE75" s="93" t="s">
        <v>471</v>
      </c>
      <c r="AF75" s="94"/>
      <c r="AG75" s="94"/>
      <c r="AH75" s="94"/>
      <c r="AI75" s="95"/>
      <c r="AJ75" s="93" t="s">
        <v>471</v>
      </c>
      <c r="AK75" s="94"/>
      <c r="AL75" s="94"/>
      <c r="AM75" s="94"/>
      <c r="AN75" s="95"/>
      <c r="AO75" s="93">
        <v>50</v>
      </c>
      <c r="AP75" s="94"/>
      <c r="AQ75" s="94"/>
      <c r="AR75" s="94"/>
      <c r="AS75" s="95"/>
      <c r="AT75" s="157" t="s">
        <v>525</v>
      </c>
      <c r="AU75" s="158"/>
      <c r="AV75" s="158"/>
      <c r="AW75" s="158"/>
      <c r="AX75" s="160"/>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1"/>
      <c r="AE76" s="175" t="s">
        <v>69</v>
      </c>
      <c r="AF76" s="170"/>
      <c r="AG76" s="170"/>
      <c r="AH76" s="170"/>
      <c r="AI76" s="196"/>
      <c r="AJ76" s="175" t="s">
        <v>70</v>
      </c>
      <c r="AK76" s="170"/>
      <c r="AL76" s="170"/>
      <c r="AM76" s="170"/>
      <c r="AN76" s="196"/>
      <c r="AO76" s="175" t="s">
        <v>71</v>
      </c>
      <c r="AP76" s="170"/>
      <c r="AQ76" s="170"/>
      <c r="AR76" s="170"/>
      <c r="AS76" s="196"/>
      <c r="AT76" s="176" t="s">
        <v>74</v>
      </c>
      <c r="AU76" s="177"/>
      <c r="AV76" s="177"/>
      <c r="AW76" s="177"/>
      <c r="AX76" s="178"/>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1"/>
      <c r="AE79" s="175" t="s">
        <v>69</v>
      </c>
      <c r="AF79" s="170"/>
      <c r="AG79" s="170"/>
      <c r="AH79" s="170"/>
      <c r="AI79" s="196"/>
      <c r="AJ79" s="175" t="s">
        <v>70</v>
      </c>
      <c r="AK79" s="170"/>
      <c r="AL79" s="170"/>
      <c r="AM79" s="170"/>
      <c r="AN79" s="196"/>
      <c r="AO79" s="175" t="s">
        <v>71</v>
      </c>
      <c r="AP79" s="170"/>
      <c r="AQ79" s="170"/>
      <c r="AR79" s="170"/>
      <c r="AS79" s="196"/>
      <c r="AT79" s="176" t="s">
        <v>74</v>
      </c>
      <c r="AU79" s="177"/>
      <c r="AV79" s="177"/>
      <c r="AW79" s="177"/>
      <c r="AX79" s="178"/>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81" t="s">
        <v>568</v>
      </c>
      <c r="H83" s="144"/>
      <c r="I83" s="144"/>
      <c r="J83" s="144"/>
      <c r="K83" s="144"/>
      <c r="L83" s="144"/>
      <c r="M83" s="144"/>
      <c r="N83" s="144"/>
      <c r="O83" s="144"/>
      <c r="P83" s="144"/>
      <c r="Q83" s="144"/>
      <c r="R83" s="144"/>
      <c r="S83" s="144"/>
      <c r="T83" s="144"/>
      <c r="U83" s="144"/>
      <c r="V83" s="144"/>
      <c r="W83" s="144"/>
      <c r="X83" s="144"/>
      <c r="Y83" s="146" t="s">
        <v>17</v>
      </c>
      <c r="Z83" s="147"/>
      <c r="AA83" s="148"/>
      <c r="AB83" s="182" t="s">
        <v>560</v>
      </c>
      <c r="AC83" s="150"/>
      <c r="AD83" s="151"/>
      <c r="AE83" s="152" t="s">
        <v>561</v>
      </c>
      <c r="AF83" s="153"/>
      <c r="AG83" s="153"/>
      <c r="AH83" s="153"/>
      <c r="AI83" s="153"/>
      <c r="AJ83" s="152" t="s">
        <v>561</v>
      </c>
      <c r="AK83" s="153"/>
      <c r="AL83" s="153"/>
      <c r="AM83" s="153"/>
      <c r="AN83" s="153"/>
      <c r="AO83" s="152">
        <f>76/25</f>
        <v>3.04</v>
      </c>
      <c r="AP83" s="153"/>
      <c r="AQ83" s="153"/>
      <c r="AR83" s="153"/>
      <c r="AS83" s="153"/>
      <c r="AT83" s="93" t="s">
        <v>471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562</v>
      </c>
      <c r="AC84" s="158"/>
      <c r="AD84" s="159"/>
      <c r="AE84" s="157" t="s">
        <v>561</v>
      </c>
      <c r="AF84" s="158"/>
      <c r="AG84" s="158"/>
      <c r="AH84" s="158"/>
      <c r="AI84" s="159"/>
      <c r="AJ84" s="157" t="s">
        <v>561</v>
      </c>
      <c r="AK84" s="158"/>
      <c r="AL84" s="158"/>
      <c r="AM84" s="158"/>
      <c r="AN84" s="159"/>
      <c r="AO84" s="157" t="s">
        <v>563</v>
      </c>
      <c r="AP84" s="158"/>
      <c r="AQ84" s="158"/>
      <c r="AR84" s="158"/>
      <c r="AS84" s="159"/>
      <c r="AT84" s="157" t="s">
        <v>471</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81" t="s">
        <v>575</v>
      </c>
      <c r="H86" s="144"/>
      <c r="I86" s="144"/>
      <c r="J86" s="144"/>
      <c r="K86" s="144"/>
      <c r="L86" s="144"/>
      <c r="M86" s="144"/>
      <c r="N86" s="144"/>
      <c r="O86" s="144"/>
      <c r="P86" s="144"/>
      <c r="Q86" s="144"/>
      <c r="R86" s="144"/>
      <c r="S86" s="144"/>
      <c r="T86" s="144"/>
      <c r="U86" s="144"/>
      <c r="V86" s="144"/>
      <c r="W86" s="144"/>
      <c r="X86" s="144"/>
      <c r="Y86" s="146" t="s">
        <v>17</v>
      </c>
      <c r="Z86" s="147"/>
      <c r="AA86" s="148"/>
      <c r="AB86" s="182" t="s">
        <v>527</v>
      </c>
      <c r="AC86" s="150"/>
      <c r="AD86" s="151"/>
      <c r="AE86" s="152" t="s">
        <v>471</v>
      </c>
      <c r="AF86" s="153"/>
      <c r="AG86" s="153"/>
      <c r="AH86" s="153"/>
      <c r="AI86" s="153"/>
      <c r="AJ86" s="152" t="s">
        <v>471</v>
      </c>
      <c r="AK86" s="153"/>
      <c r="AL86" s="153"/>
      <c r="AM86" s="153"/>
      <c r="AN86" s="153"/>
      <c r="AO86" s="152">
        <v>7.9</v>
      </c>
      <c r="AP86" s="153"/>
      <c r="AQ86" s="153"/>
      <c r="AR86" s="153"/>
      <c r="AS86" s="153"/>
      <c r="AT86" s="93" t="s">
        <v>471</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538</v>
      </c>
      <c r="AC87" s="158"/>
      <c r="AD87" s="159"/>
      <c r="AE87" s="340" t="s">
        <v>471</v>
      </c>
      <c r="AF87" s="158"/>
      <c r="AG87" s="158"/>
      <c r="AH87" s="158"/>
      <c r="AI87" s="159"/>
      <c r="AJ87" s="340" t="s">
        <v>471</v>
      </c>
      <c r="AK87" s="158"/>
      <c r="AL87" s="158"/>
      <c r="AM87" s="158"/>
      <c r="AN87" s="159"/>
      <c r="AO87" s="183" t="s">
        <v>574</v>
      </c>
      <c r="AP87" s="158"/>
      <c r="AQ87" s="158"/>
      <c r="AR87" s="158"/>
      <c r="AS87" s="159"/>
      <c r="AT87" s="157" t="s">
        <v>471</v>
      </c>
      <c r="AU87" s="158"/>
      <c r="AV87" s="158"/>
      <c r="AW87" s="158"/>
      <c r="AX87" s="160"/>
    </row>
    <row r="88" spans="1:60" ht="32.25"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customHeight="1" x14ac:dyDescent="0.15">
      <c r="A89" s="129"/>
      <c r="B89" s="127"/>
      <c r="C89" s="127"/>
      <c r="D89" s="127"/>
      <c r="E89" s="127"/>
      <c r="F89" s="128"/>
      <c r="G89" s="181" t="s">
        <v>564</v>
      </c>
      <c r="H89" s="144"/>
      <c r="I89" s="144"/>
      <c r="J89" s="144"/>
      <c r="K89" s="144"/>
      <c r="L89" s="144"/>
      <c r="M89" s="144"/>
      <c r="N89" s="144"/>
      <c r="O89" s="144"/>
      <c r="P89" s="144"/>
      <c r="Q89" s="144"/>
      <c r="R89" s="144"/>
      <c r="S89" s="144"/>
      <c r="T89" s="144"/>
      <c r="U89" s="144"/>
      <c r="V89" s="144"/>
      <c r="W89" s="144"/>
      <c r="X89" s="144"/>
      <c r="Y89" s="146" t="s">
        <v>17</v>
      </c>
      <c r="Z89" s="147"/>
      <c r="AA89" s="148"/>
      <c r="AB89" s="182" t="s">
        <v>565</v>
      </c>
      <c r="AC89" s="150"/>
      <c r="AD89" s="151"/>
      <c r="AE89" s="93" t="s">
        <v>566</v>
      </c>
      <c r="AF89" s="94"/>
      <c r="AG89" s="94"/>
      <c r="AH89" s="94"/>
      <c r="AI89" s="95"/>
      <c r="AJ89" s="93" t="s">
        <v>566</v>
      </c>
      <c r="AK89" s="94"/>
      <c r="AL89" s="94"/>
      <c r="AM89" s="94"/>
      <c r="AN89" s="95"/>
      <c r="AO89" s="152">
        <v>0.6</v>
      </c>
      <c r="AP89" s="153"/>
      <c r="AQ89" s="153"/>
      <c r="AR89" s="153"/>
      <c r="AS89" s="153"/>
      <c r="AT89" s="93" t="s">
        <v>566</v>
      </c>
      <c r="AU89" s="94"/>
      <c r="AV89" s="94"/>
      <c r="AW89" s="94"/>
      <c r="AX89" s="95"/>
    </row>
    <row r="90" spans="1:60" ht="47.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565</v>
      </c>
      <c r="AC90" s="158"/>
      <c r="AD90" s="159"/>
      <c r="AE90" s="93" t="s">
        <v>566</v>
      </c>
      <c r="AF90" s="94"/>
      <c r="AG90" s="94"/>
      <c r="AH90" s="94"/>
      <c r="AI90" s="95"/>
      <c r="AJ90" s="93" t="s">
        <v>566</v>
      </c>
      <c r="AK90" s="94"/>
      <c r="AL90" s="94"/>
      <c r="AM90" s="94"/>
      <c r="AN90" s="95"/>
      <c r="AO90" s="183" t="s">
        <v>573</v>
      </c>
      <c r="AP90" s="158"/>
      <c r="AQ90" s="158"/>
      <c r="AR90" s="158"/>
      <c r="AS90" s="159"/>
      <c r="AT90" s="93" t="s">
        <v>566</v>
      </c>
      <c r="AU90" s="94"/>
      <c r="AV90" s="94"/>
      <c r="AW90" s="94"/>
      <c r="AX90" s="95"/>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3"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x14ac:dyDescent="0.15">
      <c r="A98" s="382"/>
      <c r="B98" s="383"/>
      <c r="C98" s="417"/>
      <c r="D98" s="418"/>
      <c r="E98" s="418"/>
      <c r="F98" s="418"/>
      <c r="G98" s="418"/>
      <c r="H98" s="418"/>
      <c r="I98" s="418"/>
      <c r="J98" s="418"/>
      <c r="K98" s="419"/>
      <c r="L98" s="71"/>
      <c r="M98" s="72"/>
      <c r="N98" s="72"/>
      <c r="O98" s="72"/>
      <c r="P98" s="72"/>
      <c r="Q98" s="73"/>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82"/>
      <c r="B99" s="383"/>
      <c r="C99" s="161"/>
      <c r="D99" s="162"/>
      <c r="E99" s="162"/>
      <c r="F99" s="162"/>
      <c r="G99" s="162"/>
      <c r="H99" s="162"/>
      <c r="I99" s="162"/>
      <c r="J99" s="162"/>
      <c r="K99" s="163"/>
      <c r="L99" s="71"/>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82"/>
      <c r="B100" s="383"/>
      <c r="C100" s="161"/>
      <c r="D100" s="162"/>
      <c r="E100" s="162"/>
      <c r="F100" s="162"/>
      <c r="G100" s="162"/>
      <c r="H100" s="162"/>
      <c r="I100" s="162"/>
      <c r="J100" s="162"/>
      <c r="K100" s="163"/>
      <c r="L100" s="71"/>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82"/>
      <c r="B101" s="383"/>
      <c r="C101" s="161"/>
      <c r="D101" s="162"/>
      <c r="E101" s="162"/>
      <c r="F101" s="162"/>
      <c r="G101" s="162"/>
      <c r="H101" s="162"/>
      <c r="I101" s="162"/>
      <c r="J101" s="162"/>
      <c r="K101" s="163"/>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82"/>
      <c r="B102" s="383"/>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4"/>
      <c r="B104" s="385"/>
      <c r="C104" s="374" t="s">
        <v>22</v>
      </c>
      <c r="D104" s="375"/>
      <c r="E104" s="375"/>
      <c r="F104" s="375"/>
      <c r="G104" s="375"/>
      <c r="H104" s="375"/>
      <c r="I104" s="375"/>
      <c r="J104" s="375"/>
      <c r="K104" s="376"/>
      <c r="L104" s="377">
        <f>SUM(L98:Q103)</f>
        <v>0</v>
      </c>
      <c r="M104" s="378"/>
      <c r="N104" s="378"/>
      <c r="O104" s="378"/>
      <c r="P104" s="378"/>
      <c r="Q104" s="379"/>
      <c r="R104" s="377">
        <f>SUM(R98:W103)</f>
        <v>0</v>
      </c>
      <c r="S104" s="378"/>
      <c r="T104" s="378"/>
      <c r="U104" s="378"/>
      <c r="V104" s="378"/>
      <c r="W104" s="379"/>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45.75" customHeight="1" x14ac:dyDescent="0.15">
      <c r="A108" s="309" t="s">
        <v>312</v>
      </c>
      <c r="B108" s="310"/>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463</v>
      </c>
      <c r="AE108" s="608"/>
      <c r="AF108" s="608"/>
      <c r="AG108" s="604" t="s">
        <v>511</v>
      </c>
      <c r="AH108" s="605"/>
      <c r="AI108" s="605"/>
      <c r="AJ108" s="605"/>
      <c r="AK108" s="605"/>
      <c r="AL108" s="605"/>
      <c r="AM108" s="605"/>
      <c r="AN108" s="605"/>
      <c r="AO108" s="605"/>
      <c r="AP108" s="605"/>
      <c r="AQ108" s="605"/>
      <c r="AR108" s="605"/>
      <c r="AS108" s="605"/>
      <c r="AT108" s="605"/>
      <c r="AU108" s="605"/>
      <c r="AV108" s="605"/>
      <c r="AW108" s="605"/>
      <c r="AX108" s="606"/>
    </row>
    <row r="109" spans="1:50" ht="63" customHeight="1" x14ac:dyDescent="0.15">
      <c r="A109" s="311"/>
      <c r="B109" s="312"/>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463</v>
      </c>
      <c r="AE109" s="446"/>
      <c r="AF109" s="446"/>
      <c r="AG109" s="306" t="s">
        <v>513</v>
      </c>
      <c r="AH109" s="307"/>
      <c r="AI109" s="307"/>
      <c r="AJ109" s="307"/>
      <c r="AK109" s="307"/>
      <c r="AL109" s="307"/>
      <c r="AM109" s="307"/>
      <c r="AN109" s="307"/>
      <c r="AO109" s="307"/>
      <c r="AP109" s="307"/>
      <c r="AQ109" s="307"/>
      <c r="AR109" s="307"/>
      <c r="AS109" s="307"/>
      <c r="AT109" s="307"/>
      <c r="AU109" s="307"/>
      <c r="AV109" s="307"/>
      <c r="AW109" s="307"/>
      <c r="AX109" s="308"/>
    </row>
    <row r="110" spans="1:50" ht="67.5" customHeight="1" x14ac:dyDescent="0.15">
      <c r="A110" s="313"/>
      <c r="B110" s="314"/>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8" t="s">
        <v>463</v>
      </c>
      <c r="AE110" s="589"/>
      <c r="AF110" s="589"/>
      <c r="AG110" s="534" t="s">
        <v>514</v>
      </c>
      <c r="AH110" s="199"/>
      <c r="AI110" s="199"/>
      <c r="AJ110" s="199"/>
      <c r="AK110" s="199"/>
      <c r="AL110" s="199"/>
      <c r="AM110" s="199"/>
      <c r="AN110" s="199"/>
      <c r="AO110" s="199"/>
      <c r="AP110" s="199"/>
      <c r="AQ110" s="199"/>
      <c r="AR110" s="199"/>
      <c r="AS110" s="199"/>
      <c r="AT110" s="199"/>
      <c r="AU110" s="199"/>
      <c r="AV110" s="199"/>
      <c r="AW110" s="199"/>
      <c r="AX110" s="535"/>
    </row>
    <row r="111" spans="1:50" ht="30" customHeight="1" x14ac:dyDescent="0.15">
      <c r="A111" s="553" t="s">
        <v>46</v>
      </c>
      <c r="B111" s="590"/>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463</v>
      </c>
      <c r="AE111" s="442"/>
      <c r="AF111" s="442"/>
      <c r="AG111" s="303" t="s">
        <v>515</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1"/>
      <c r="B112" s="592"/>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474</v>
      </c>
      <c r="AE112" s="446"/>
      <c r="AF112" s="446"/>
      <c r="AG112" s="306" t="s">
        <v>475</v>
      </c>
      <c r="AH112" s="307"/>
      <c r="AI112" s="307"/>
      <c r="AJ112" s="307"/>
      <c r="AK112" s="307"/>
      <c r="AL112" s="307"/>
      <c r="AM112" s="307"/>
      <c r="AN112" s="307"/>
      <c r="AO112" s="307"/>
      <c r="AP112" s="307"/>
      <c r="AQ112" s="307"/>
      <c r="AR112" s="307"/>
      <c r="AS112" s="307"/>
      <c r="AT112" s="307"/>
      <c r="AU112" s="307"/>
      <c r="AV112" s="307"/>
      <c r="AW112" s="307"/>
      <c r="AX112" s="308"/>
    </row>
    <row r="113" spans="1:64" ht="42" customHeight="1" x14ac:dyDescent="0.15">
      <c r="A113" s="591"/>
      <c r="B113" s="592"/>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463</v>
      </c>
      <c r="AE113" s="446"/>
      <c r="AF113" s="446"/>
      <c r="AG113" s="306" t="s">
        <v>567</v>
      </c>
      <c r="AH113" s="307"/>
      <c r="AI113" s="307"/>
      <c r="AJ113" s="307"/>
      <c r="AK113" s="307"/>
      <c r="AL113" s="307"/>
      <c r="AM113" s="307"/>
      <c r="AN113" s="307"/>
      <c r="AO113" s="307"/>
      <c r="AP113" s="307"/>
      <c r="AQ113" s="307"/>
      <c r="AR113" s="307"/>
      <c r="AS113" s="307"/>
      <c r="AT113" s="307"/>
      <c r="AU113" s="307"/>
      <c r="AV113" s="307"/>
      <c r="AW113" s="307"/>
      <c r="AX113" s="308"/>
    </row>
    <row r="114" spans="1:64" ht="52.5" customHeight="1" x14ac:dyDescent="0.15">
      <c r="A114" s="591"/>
      <c r="B114" s="592"/>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463</v>
      </c>
      <c r="AE114" s="446"/>
      <c r="AF114" s="446"/>
      <c r="AG114" s="306" t="s">
        <v>517</v>
      </c>
      <c r="AH114" s="307"/>
      <c r="AI114" s="307"/>
      <c r="AJ114" s="307"/>
      <c r="AK114" s="307"/>
      <c r="AL114" s="307"/>
      <c r="AM114" s="307"/>
      <c r="AN114" s="307"/>
      <c r="AO114" s="307"/>
      <c r="AP114" s="307"/>
      <c r="AQ114" s="307"/>
      <c r="AR114" s="307"/>
      <c r="AS114" s="307"/>
      <c r="AT114" s="307"/>
      <c r="AU114" s="307"/>
      <c r="AV114" s="307"/>
      <c r="AW114" s="307"/>
      <c r="AX114" s="308"/>
    </row>
    <row r="115" spans="1:64" ht="28.5" customHeight="1" x14ac:dyDescent="0.15">
      <c r="A115" s="591"/>
      <c r="B115" s="592"/>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463</v>
      </c>
      <c r="AE115" s="446"/>
      <c r="AF115" s="446"/>
      <c r="AG115" s="306" t="s">
        <v>512</v>
      </c>
      <c r="AH115" s="307"/>
      <c r="AI115" s="307"/>
      <c r="AJ115" s="307"/>
      <c r="AK115" s="307"/>
      <c r="AL115" s="307"/>
      <c r="AM115" s="307"/>
      <c r="AN115" s="307"/>
      <c r="AO115" s="307"/>
      <c r="AP115" s="307"/>
      <c r="AQ115" s="307"/>
      <c r="AR115" s="307"/>
      <c r="AS115" s="307"/>
      <c r="AT115" s="307"/>
      <c r="AU115" s="307"/>
      <c r="AV115" s="307"/>
      <c r="AW115" s="307"/>
      <c r="AX115" s="308"/>
    </row>
    <row r="116" spans="1:64" ht="103.5" customHeight="1" x14ac:dyDescent="0.15">
      <c r="A116" s="591"/>
      <c r="B116" s="592"/>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6" t="s">
        <v>463</v>
      </c>
      <c r="AE116" s="637"/>
      <c r="AF116" s="637"/>
      <c r="AG116" s="370" t="s">
        <v>590</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463</v>
      </c>
      <c r="AE117" s="589"/>
      <c r="AF117" s="598"/>
      <c r="AG117" s="602" t="s">
        <v>518</v>
      </c>
      <c r="AH117" s="439"/>
      <c r="AI117" s="439"/>
      <c r="AJ117" s="439"/>
      <c r="AK117" s="439"/>
      <c r="AL117" s="439"/>
      <c r="AM117" s="439"/>
      <c r="AN117" s="439"/>
      <c r="AO117" s="439"/>
      <c r="AP117" s="439"/>
      <c r="AQ117" s="439"/>
      <c r="AR117" s="439"/>
      <c r="AS117" s="439"/>
      <c r="AT117" s="439"/>
      <c r="AU117" s="439"/>
      <c r="AV117" s="439"/>
      <c r="AW117" s="439"/>
      <c r="AX117" s="603"/>
      <c r="BG117" s="10"/>
      <c r="BH117" s="10"/>
      <c r="BI117" s="10"/>
      <c r="BJ117" s="10"/>
    </row>
    <row r="118" spans="1:64" ht="37.5" customHeight="1" x14ac:dyDescent="0.15">
      <c r="A118" s="553"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1" t="s">
        <v>463</v>
      </c>
      <c r="AE118" s="442"/>
      <c r="AF118" s="641"/>
      <c r="AG118" s="303" t="s">
        <v>557</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463</v>
      </c>
      <c r="AE119" s="610"/>
      <c r="AF119" s="610"/>
      <c r="AG119" s="306" t="s">
        <v>580</v>
      </c>
      <c r="AH119" s="307"/>
      <c r="AI119" s="307"/>
      <c r="AJ119" s="307"/>
      <c r="AK119" s="307"/>
      <c r="AL119" s="307"/>
      <c r="AM119" s="307"/>
      <c r="AN119" s="307"/>
      <c r="AO119" s="307"/>
      <c r="AP119" s="307"/>
      <c r="AQ119" s="307"/>
      <c r="AR119" s="307"/>
      <c r="AS119" s="307"/>
      <c r="AT119" s="307"/>
      <c r="AU119" s="307"/>
      <c r="AV119" s="307"/>
      <c r="AW119" s="307"/>
      <c r="AX119" s="308"/>
    </row>
    <row r="120" spans="1:64" ht="33" customHeight="1" x14ac:dyDescent="0.15">
      <c r="A120" s="591"/>
      <c r="B120" s="592"/>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463</v>
      </c>
      <c r="AE120" s="446"/>
      <c r="AF120" s="446"/>
      <c r="AG120" s="306" t="s">
        <v>558</v>
      </c>
      <c r="AH120" s="307"/>
      <c r="AI120" s="307"/>
      <c r="AJ120" s="307"/>
      <c r="AK120" s="307"/>
      <c r="AL120" s="307"/>
      <c r="AM120" s="307"/>
      <c r="AN120" s="307"/>
      <c r="AO120" s="307"/>
      <c r="AP120" s="307"/>
      <c r="AQ120" s="307"/>
      <c r="AR120" s="307"/>
      <c r="AS120" s="307"/>
      <c r="AT120" s="307"/>
      <c r="AU120" s="307"/>
      <c r="AV120" s="307"/>
      <c r="AW120" s="307"/>
      <c r="AX120" s="308"/>
    </row>
    <row r="121" spans="1:64" ht="36" customHeight="1" x14ac:dyDescent="0.15">
      <c r="A121" s="593"/>
      <c r="B121" s="594"/>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463</v>
      </c>
      <c r="AE121" s="446"/>
      <c r="AF121" s="446"/>
      <c r="AG121" s="534" t="s">
        <v>559</v>
      </c>
      <c r="AH121" s="199"/>
      <c r="AI121" s="199"/>
      <c r="AJ121" s="199"/>
      <c r="AK121" s="199"/>
      <c r="AL121" s="199"/>
      <c r="AM121" s="199"/>
      <c r="AN121" s="199"/>
      <c r="AO121" s="199"/>
      <c r="AP121" s="199"/>
      <c r="AQ121" s="199"/>
      <c r="AR121" s="199"/>
      <c r="AS121" s="199"/>
      <c r="AT121" s="199"/>
      <c r="AU121" s="199"/>
      <c r="AV121" s="199"/>
      <c r="AW121" s="199"/>
      <c r="AX121" s="535"/>
    </row>
    <row r="122" spans="1:64" ht="33.6" customHeight="1" x14ac:dyDescent="0.15">
      <c r="A122" s="626" t="s">
        <v>80</v>
      </c>
      <c r="B122" s="627"/>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474</v>
      </c>
      <c r="AE122" s="442"/>
      <c r="AF122" s="442"/>
      <c r="AG122" s="580" t="s">
        <v>475</v>
      </c>
      <c r="AH122" s="197"/>
      <c r="AI122" s="197"/>
      <c r="AJ122" s="197"/>
      <c r="AK122" s="197"/>
      <c r="AL122" s="197"/>
      <c r="AM122" s="197"/>
      <c r="AN122" s="197"/>
      <c r="AO122" s="197"/>
      <c r="AP122" s="197"/>
      <c r="AQ122" s="197"/>
      <c r="AR122" s="197"/>
      <c r="AS122" s="197"/>
      <c r="AT122" s="197"/>
      <c r="AU122" s="197"/>
      <c r="AV122" s="197"/>
      <c r="AW122" s="197"/>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9"/>
      <c r="AI123" s="279"/>
      <c r="AJ123" s="279"/>
      <c r="AK123" s="279"/>
      <c r="AL123" s="279"/>
      <c r="AM123" s="279"/>
      <c r="AN123" s="279"/>
      <c r="AO123" s="279"/>
      <c r="AP123" s="279"/>
      <c r="AQ123" s="279"/>
      <c r="AR123" s="279"/>
      <c r="AS123" s="279"/>
      <c r="AT123" s="279"/>
      <c r="AU123" s="279"/>
      <c r="AV123" s="279"/>
      <c r="AW123" s="279"/>
      <c r="AX123" s="583"/>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7"/>
      <c r="V124" s="307"/>
      <c r="W124" s="307"/>
      <c r="X124" s="307"/>
      <c r="Y124" s="307"/>
      <c r="Z124" s="307"/>
      <c r="AA124" s="307"/>
      <c r="AB124" s="307"/>
      <c r="AC124" s="307"/>
      <c r="AD124" s="307"/>
      <c r="AE124" s="307"/>
      <c r="AF124" s="635"/>
      <c r="AG124" s="582"/>
      <c r="AH124" s="279"/>
      <c r="AI124" s="279"/>
      <c r="AJ124" s="279"/>
      <c r="AK124" s="279"/>
      <c r="AL124" s="279"/>
      <c r="AM124" s="279"/>
      <c r="AN124" s="279"/>
      <c r="AO124" s="279"/>
      <c r="AP124" s="279"/>
      <c r="AQ124" s="279"/>
      <c r="AR124" s="279"/>
      <c r="AS124" s="279"/>
      <c r="AT124" s="279"/>
      <c r="AU124" s="279"/>
      <c r="AV124" s="279"/>
      <c r="AW124" s="279"/>
      <c r="AX124" s="583"/>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8"/>
      <c r="U125" s="439"/>
      <c r="V125" s="439"/>
      <c r="W125" s="439"/>
      <c r="X125" s="439"/>
      <c r="Y125" s="439"/>
      <c r="Z125" s="439"/>
      <c r="AA125" s="439"/>
      <c r="AB125" s="439"/>
      <c r="AC125" s="439"/>
      <c r="AD125" s="439"/>
      <c r="AE125" s="439"/>
      <c r="AF125" s="440"/>
      <c r="AG125" s="584"/>
      <c r="AH125" s="199"/>
      <c r="AI125" s="199"/>
      <c r="AJ125" s="199"/>
      <c r="AK125" s="199"/>
      <c r="AL125" s="199"/>
      <c r="AM125" s="199"/>
      <c r="AN125" s="199"/>
      <c r="AO125" s="199"/>
      <c r="AP125" s="199"/>
      <c r="AQ125" s="199"/>
      <c r="AR125" s="199"/>
      <c r="AS125" s="199"/>
      <c r="AT125" s="199"/>
      <c r="AU125" s="199"/>
      <c r="AV125" s="199"/>
      <c r="AW125" s="199"/>
      <c r="AX125" s="535"/>
    </row>
    <row r="126" spans="1:64" ht="57" customHeight="1" x14ac:dyDescent="0.15">
      <c r="A126" s="553" t="s">
        <v>58</v>
      </c>
      <c r="B126" s="554"/>
      <c r="C126" s="396" t="s">
        <v>64</v>
      </c>
      <c r="D126" s="576"/>
      <c r="E126" s="576"/>
      <c r="F126" s="577"/>
      <c r="G126" s="547" t="s">
        <v>476</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5" t="s">
        <v>68</v>
      </c>
      <c r="D127" s="366"/>
      <c r="E127" s="366"/>
      <c r="F127" s="367"/>
      <c r="G127" s="368" t="s">
        <v>592</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75.75"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78.75"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x14ac:dyDescent="0.2">
      <c r="A133" s="435"/>
      <c r="B133" s="436"/>
      <c r="C133" s="436"/>
      <c r="D133" s="436"/>
      <c r="E133" s="437"/>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67.5" customHeight="1" thickBot="1" x14ac:dyDescent="0.2">
      <c r="A135" s="611" t="s">
        <v>591</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8" t="s">
        <v>224</v>
      </c>
      <c r="B137" s="409"/>
      <c r="C137" s="409"/>
      <c r="D137" s="409"/>
      <c r="E137" s="409"/>
      <c r="F137" s="409"/>
      <c r="G137" s="422" t="s">
        <v>478</v>
      </c>
      <c r="H137" s="423"/>
      <c r="I137" s="423"/>
      <c r="J137" s="423"/>
      <c r="K137" s="423"/>
      <c r="L137" s="423"/>
      <c r="M137" s="423"/>
      <c r="N137" s="423"/>
      <c r="O137" s="423"/>
      <c r="P137" s="424"/>
      <c r="Q137" s="409" t="s">
        <v>225</v>
      </c>
      <c r="R137" s="409"/>
      <c r="S137" s="409"/>
      <c r="T137" s="409"/>
      <c r="U137" s="409"/>
      <c r="V137" s="409"/>
      <c r="W137" s="422" t="s">
        <v>471</v>
      </c>
      <c r="X137" s="423"/>
      <c r="Y137" s="423"/>
      <c r="Z137" s="423"/>
      <c r="AA137" s="423"/>
      <c r="AB137" s="423"/>
      <c r="AC137" s="423"/>
      <c r="AD137" s="423"/>
      <c r="AE137" s="423"/>
      <c r="AF137" s="424"/>
      <c r="AG137" s="409" t="s">
        <v>226</v>
      </c>
      <c r="AH137" s="409"/>
      <c r="AI137" s="409"/>
      <c r="AJ137" s="409"/>
      <c r="AK137" s="409"/>
      <c r="AL137" s="409"/>
      <c r="AM137" s="405" t="s">
        <v>471</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t="s">
        <v>478</v>
      </c>
      <c r="H138" s="426"/>
      <c r="I138" s="426"/>
      <c r="J138" s="426"/>
      <c r="K138" s="426"/>
      <c r="L138" s="426"/>
      <c r="M138" s="426"/>
      <c r="N138" s="426"/>
      <c r="O138" s="426"/>
      <c r="P138" s="427"/>
      <c r="Q138" s="411" t="s">
        <v>228</v>
      </c>
      <c r="R138" s="411"/>
      <c r="S138" s="411"/>
      <c r="T138" s="411"/>
      <c r="U138" s="411"/>
      <c r="V138" s="411"/>
      <c r="W138" s="425" t="s">
        <v>477</v>
      </c>
      <c r="X138" s="426"/>
      <c r="Y138" s="426"/>
      <c r="Z138" s="426"/>
      <c r="AA138" s="426"/>
      <c r="AB138" s="426"/>
      <c r="AC138" s="426"/>
      <c r="AD138" s="426"/>
      <c r="AE138" s="426"/>
      <c r="AF138" s="427"/>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t="s">
        <v>577</v>
      </c>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2" t="s">
        <v>479</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576</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126"/>
      <c r="B179" s="542"/>
      <c r="C179" s="542"/>
      <c r="D179" s="542"/>
      <c r="E179" s="542"/>
      <c r="F179" s="543"/>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x14ac:dyDescent="0.15">
      <c r="A180" s="126"/>
      <c r="B180" s="542"/>
      <c r="C180" s="542"/>
      <c r="D180" s="542"/>
      <c r="E180" s="542"/>
      <c r="F180" s="543"/>
      <c r="G180" s="97" t="s">
        <v>480</v>
      </c>
      <c r="H180" s="98"/>
      <c r="I180" s="98"/>
      <c r="J180" s="98"/>
      <c r="K180" s="99"/>
      <c r="L180" s="100" t="s">
        <v>483</v>
      </c>
      <c r="M180" s="101"/>
      <c r="N180" s="101"/>
      <c r="O180" s="101"/>
      <c r="P180" s="101"/>
      <c r="Q180" s="101"/>
      <c r="R180" s="101"/>
      <c r="S180" s="101"/>
      <c r="T180" s="101"/>
      <c r="U180" s="101"/>
      <c r="V180" s="101"/>
      <c r="W180" s="101"/>
      <c r="X180" s="102"/>
      <c r="Y180" s="103">
        <v>29</v>
      </c>
      <c r="Z180" s="104"/>
      <c r="AA180" s="104"/>
      <c r="AB180" s="105"/>
      <c r="AC180" s="97" t="s">
        <v>490</v>
      </c>
      <c r="AD180" s="98"/>
      <c r="AE180" s="98"/>
      <c r="AF180" s="98"/>
      <c r="AG180" s="99"/>
      <c r="AH180" s="100" t="s">
        <v>491</v>
      </c>
      <c r="AI180" s="101"/>
      <c r="AJ180" s="101"/>
      <c r="AK180" s="101"/>
      <c r="AL180" s="101"/>
      <c r="AM180" s="101"/>
      <c r="AN180" s="101"/>
      <c r="AO180" s="101"/>
      <c r="AP180" s="101"/>
      <c r="AQ180" s="101"/>
      <c r="AR180" s="101"/>
      <c r="AS180" s="101"/>
      <c r="AT180" s="102"/>
      <c r="AU180" s="103">
        <v>0.04</v>
      </c>
      <c r="AV180" s="104"/>
      <c r="AW180" s="104"/>
      <c r="AX180" s="404"/>
    </row>
    <row r="181" spans="1:50" ht="24.75" customHeight="1" x14ac:dyDescent="0.15">
      <c r="A181" s="126"/>
      <c r="B181" s="542"/>
      <c r="C181" s="542"/>
      <c r="D181" s="542"/>
      <c r="E181" s="542"/>
      <c r="F181" s="543"/>
      <c r="G181" s="74" t="s">
        <v>481</v>
      </c>
      <c r="H181" s="75"/>
      <c r="I181" s="75"/>
      <c r="J181" s="75"/>
      <c r="K181" s="76"/>
      <c r="L181" s="77" t="s">
        <v>584</v>
      </c>
      <c r="M181" s="78"/>
      <c r="N181" s="78"/>
      <c r="O181" s="78"/>
      <c r="P181" s="78"/>
      <c r="Q181" s="78"/>
      <c r="R181" s="78"/>
      <c r="S181" s="78"/>
      <c r="T181" s="78"/>
      <c r="U181" s="78"/>
      <c r="V181" s="78"/>
      <c r="W181" s="78"/>
      <c r="X181" s="79"/>
      <c r="Y181" s="80">
        <v>20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2"/>
      <c r="C182" s="542"/>
      <c r="D182" s="542"/>
      <c r="E182" s="542"/>
      <c r="F182" s="543"/>
      <c r="G182" s="74" t="s">
        <v>482</v>
      </c>
      <c r="H182" s="75"/>
      <c r="I182" s="75"/>
      <c r="J182" s="75"/>
      <c r="K182" s="76"/>
      <c r="L182" s="77" t="s">
        <v>484</v>
      </c>
      <c r="M182" s="78"/>
      <c r="N182" s="78"/>
      <c r="O182" s="78"/>
      <c r="P182" s="78"/>
      <c r="Q182" s="78"/>
      <c r="R182" s="78"/>
      <c r="S182" s="78"/>
      <c r="T182" s="78"/>
      <c r="U182" s="78"/>
      <c r="V182" s="78"/>
      <c r="W182" s="78"/>
      <c r="X182" s="79"/>
      <c r="Y182" s="80">
        <v>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54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0.04</v>
      </c>
      <c r="AV190" s="89"/>
      <c r="AW190" s="89"/>
      <c r="AX190" s="91"/>
    </row>
    <row r="191" spans="1:50" ht="30" customHeight="1" x14ac:dyDescent="0.15">
      <c r="A191" s="126"/>
      <c r="B191" s="542"/>
      <c r="C191" s="542"/>
      <c r="D191" s="542"/>
      <c r="E191" s="542"/>
      <c r="F191" s="543"/>
      <c r="G191" s="392" t="s">
        <v>485</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528</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x14ac:dyDescent="0.15">
      <c r="A192" s="126"/>
      <c r="B192" s="542"/>
      <c r="C192" s="542"/>
      <c r="D192" s="542"/>
      <c r="E192" s="542"/>
      <c r="F192" s="543"/>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x14ac:dyDescent="0.15">
      <c r="A193" s="126"/>
      <c r="B193" s="542"/>
      <c r="C193" s="542"/>
      <c r="D193" s="542"/>
      <c r="E193" s="542"/>
      <c r="F193" s="543"/>
      <c r="G193" s="97" t="s">
        <v>481</v>
      </c>
      <c r="H193" s="98"/>
      <c r="I193" s="98"/>
      <c r="J193" s="98"/>
      <c r="K193" s="99"/>
      <c r="L193" s="100" t="s">
        <v>483</v>
      </c>
      <c r="M193" s="101"/>
      <c r="N193" s="101"/>
      <c r="O193" s="101"/>
      <c r="P193" s="101"/>
      <c r="Q193" s="101"/>
      <c r="R193" s="101"/>
      <c r="S193" s="101"/>
      <c r="T193" s="101"/>
      <c r="U193" s="101"/>
      <c r="V193" s="101"/>
      <c r="W193" s="101"/>
      <c r="X193" s="102"/>
      <c r="Y193" s="103">
        <v>10.7</v>
      </c>
      <c r="Z193" s="104"/>
      <c r="AA193" s="104"/>
      <c r="AB193" s="105"/>
      <c r="AC193" s="97" t="s">
        <v>529</v>
      </c>
      <c r="AD193" s="98"/>
      <c r="AE193" s="98"/>
      <c r="AF193" s="98"/>
      <c r="AG193" s="99"/>
      <c r="AH193" s="100" t="s">
        <v>569</v>
      </c>
      <c r="AI193" s="101"/>
      <c r="AJ193" s="101"/>
      <c r="AK193" s="101"/>
      <c r="AL193" s="101"/>
      <c r="AM193" s="101"/>
      <c r="AN193" s="101"/>
      <c r="AO193" s="101"/>
      <c r="AP193" s="101"/>
      <c r="AQ193" s="101"/>
      <c r="AR193" s="101"/>
      <c r="AS193" s="101"/>
      <c r="AT193" s="102"/>
      <c r="AU193" s="103">
        <v>69</v>
      </c>
      <c r="AV193" s="104"/>
      <c r="AW193" s="104"/>
      <c r="AX193" s="404"/>
    </row>
    <row r="194" spans="1:50" ht="24.75" customHeight="1" x14ac:dyDescent="0.15">
      <c r="A194" s="126"/>
      <c r="B194" s="542"/>
      <c r="C194" s="542"/>
      <c r="D194" s="542"/>
      <c r="E194" s="542"/>
      <c r="F194" s="543"/>
      <c r="G194" s="74" t="s">
        <v>482</v>
      </c>
      <c r="H194" s="75"/>
      <c r="I194" s="75"/>
      <c r="J194" s="75"/>
      <c r="K194" s="76"/>
      <c r="L194" s="77" t="s">
        <v>587</v>
      </c>
      <c r="M194" s="78"/>
      <c r="N194" s="78"/>
      <c r="O194" s="78"/>
      <c r="P194" s="78"/>
      <c r="Q194" s="78"/>
      <c r="R194" s="78"/>
      <c r="S194" s="78"/>
      <c r="T194" s="78"/>
      <c r="U194" s="78"/>
      <c r="V194" s="78"/>
      <c r="W194" s="78"/>
      <c r="X194" s="79"/>
      <c r="Y194" s="80">
        <v>0.3</v>
      </c>
      <c r="Z194" s="81"/>
      <c r="AA194" s="81"/>
      <c r="AB194" s="92"/>
      <c r="AC194" s="74" t="s">
        <v>570</v>
      </c>
      <c r="AD194" s="75"/>
      <c r="AE194" s="75"/>
      <c r="AF194" s="75"/>
      <c r="AG194" s="76"/>
      <c r="AH194" s="77" t="s">
        <v>570</v>
      </c>
      <c r="AI194" s="78"/>
      <c r="AJ194" s="78"/>
      <c r="AK194" s="78"/>
      <c r="AL194" s="78"/>
      <c r="AM194" s="78"/>
      <c r="AN194" s="78"/>
      <c r="AO194" s="78"/>
      <c r="AP194" s="78"/>
      <c r="AQ194" s="78"/>
      <c r="AR194" s="78"/>
      <c r="AS194" s="78"/>
      <c r="AT194" s="79"/>
      <c r="AU194" s="80">
        <v>6</v>
      </c>
      <c r="AV194" s="81"/>
      <c r="AW194" s="81"/>
      <c r="AX194" s="82"/>
    </row>
    <row r="195" spans="1:50" ht="37.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t="s">
        <v>530</v>
      </c>
      <c r="AD195" s="75"/>
      <c r="AE195" s="75"/>
      <c r="AF195" s="75"/>
      <c r="AG195" s="76"/>
      <c r="AH195" s="77" t="s">
        <v>571</v>
      </c>
      <c r="AI195" s="78"/>
      <c r="AJ195" s="78"/>
      <c r="AK195" s="78"/>
      <c r="AL195" s="78"/>
      <c r="AM195" s="78"/>
      <c r="AN195" s="78"/>
      <c r="AO195" s="78"/>
      <c r="AP195" s="78"/>
      <c r="AQ195" s="78"/>
      <c r="AR195" s="78"/>
      <c r="AS195" s="78"/>
      <c r="AT195" s="79"/>
      <c r="AU195" s="80">
        <v>2</v>
      </c>
      <c r="AV195" s="81"/>
      <c r="AW195" s="81"/>
      <c r="AX195" s="82"/>
    </row>
    <row r="196" spans="1:50" ht="24.7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t="s">
        <v>531</v>
      </c>
      <c r="AD196" s="75"/>
      <c r="AE196" s="75"/>
      <c r="AF196" s="75"/>
      <c r="AG196" s="76"/>
      <c r="AH196" s="77" t="s">
        <v>532</v>
      </c>
      <c r="AI196" s="78"/>
      <c r="AJ196" s="78"/>
      <c r="AK196" s="78"/>
      <c r="AL196" s="78"/>
      <c r="AM196" s="78"/>
      <c r="AN196" s="78"/>
      <c r="AO196" s="78"/>
      <c r="AP196" s="78"/>
      <c r="AQ196" s="78"/>
      <c r="AR196" s="78"/>
      <c r="AS196" s="78"/>
      <c r="AT196" s="79"/>
      <c r="AU196" s="80">
        <v>1</v>
      </c>
      <c r="AV196" s="81"/>
      <c r="AW196" s="81"/>
      <c r="AX196" s="82"/>
    </row>
    <row r="197" spans="1:50" ht="24.7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t="s">
        <v>223</v>
      </c>
      <c r="AD197" s="75"/>
      <c r="AE197" s="75"/>
      <c r="AF197" s="75"/>
      <c r="AG197" s="76"/>
      <c r="AH197" s="77" t="s">
        <v>572</v>
      </c>
      <c r="AI197" s="78"/>
      <c r="AJ197" s="78"/>
      <c r="AK197" s="78"/>
      <c r="AL197" s="78"/>
      <c r="AM197" s="78"/>
      <c r="AN197" s="78"/>
      <c r="AO197" s="78"/>
      <c r="AP197" s="78"/>
      <c r="AQ197" s="78"/>
      <c r="AR197" s="78"/>
      <c r="AS197" s="78"/>
      <c r="AT197" s="79"/>
      <c r="AU197" s="80">
        <v>1</v>
      </c>
      <c r="AV197" s="81"/>
      <c r="AW197" s="81"/>
      <c r="AX197" s="82"/>
    </row>
    <row r="198" spans="1:50" ht="24.7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11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79</v>
      </c>
      <c r="AV203" s="89"/>
      <c r="AW203" s="89"/>
      <c r="AX203" s="91"/>
    </row>
    <row r="204" spans="1:50" ht="30" customHeight="1" x14ac:dyDescent="0.15">
      <c r="A204" s="126"/>
      <c r="B204" s="542"/>
      <c r="C204" s="542"/>
      <c r="D204" s="542"/>
      <c r="E204" s="542"/>
      <c r="F204" s="543"/>
      <c r="G204" s="392" t="s">
        <v>487</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543</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x14ac:dyDescent="0.15">
      <c r="A205" s="126"/>
      <c r="B205" s="542"/>
      <c r="C205" s="542"/>
      <c r="D205" s="542"/>
      <c r="E205" s="542"/>
      <c r="F205" s="543"/>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customHeight="1" x14ac:dyDescent="0.15">
      <c r="A206" s="126"/>
      <c r="B206" s="542"/>
      <c r="C206" s="542"/>
      <c r="D206" s="542"/>
      <c r="E206" s="542"/>
      <c r="F206" s="543"/>
      <c r="G206" s="97" t="s">
        <v>480</v>
      </c>
      <c r="H206" s="98"/>
      <c r="I206" s="98"/>
      <c r="J206" s="98"/>
      <c r="K206" s="99"/>
      <c r="L206" s="100" t="s">
        <v>486</v>
      </c>
      <c r="M206" s="101"/>
      <c r="N206" s="101"/>
      <c r="O206" s="101"/>
      <c r="P206" s="101"/>
      <c r="Q206" s="101"/>
      <c r="R206" s="101"/>
      <c r="S206" s="101"/>
      <c r="T206" s="101"/>
      <c r="U206" s="101"/>
      <c r="V206" s="101"/>
      <c r="W206" s="101"/>
      <c r="X206" s="102"/>
      <c r="Y206" s="103">
        <v>21</v>
      </c>
      <c r="Z206" s="104"/>
      <c r="AA206" s="104"/>
      <c r="AB206" s="105"/>
      <c r="AC206" s="97" t="s">
        <v>529</v>
      </c>
      <c r="AD206" s="98"/>
      <c r="AE206" s="98"/>
      <c r="AF206" s="98"/>
      <c r="AG206" s="99"/>
      <c r="AH206" s="100" t="s">
        <v>589</v>
      </c>
      <c r="AI206" s="101"/>
      <c r="AJ206" s="101"/>
      <c r="AK206" s="101"/>
      <c r="AL206" s="101"/>
      <c r="AM206" s="101"/>
      <c r="AN206" s="101"/>
      <c r="AO206" s="101"/>
      <c r="AP206" s="101"/>
      <c r="AQ206" s="101"/>
      <c r="AR206" s="101"/>
      <c r="AS206" s="101"/>
      <c r="AT206" s="102"/>
      <c r="AU206" s="103">
        <v>17</v>
      </c>
      <c r="AV206" s="104"/>
      <c r="AW206" s="104"/>
      <c r="AX206" s="404"/>
    </row>
    <row r="207" spans="1:50" ht="31.5" customHeight="1" x14ac:dyDescent="0.15">
      <c r="A207" s="126"/>
      <c r="B207" s="542"/>
      <c r="C207" s="542"/>
      <c r="D207" s="542"/>
      <c r="E207" s="542"/>
      <c r="F207" s="543"/>
      <c r="G207" s="74" t="s">
        <v>482</v>
      </c>
      <c r="H207" s="75"/>
      <c r="I207" s="75"/>
      <c r="J207" s="75"/>
      <c r="K207" s="76"/>
      <c r="L207" s="77" t="s">
        <v>481</v>
      </c>
      <c r="M207" s="78"/>
      <c r="N207" s="78"/>
      <c r="O207" s="78"/>
      <c r="P207" s="78"/>
      <c r="Q207" s="78"/>
      <c r="R207" s="78"/>
      <c r="S207" s="78"/>
      <c r="T207" s="78"/>
      <c r="U207" s="78"/>
      <c r="V207" s="78"/>
      <c r="W207" s="78"/>
      <c r="X207" s="79"/>
      <c r="Y207" s="80">
        <v>0.1</v>
      </c>
      <c r="Z207" s="81"/>
      <c r="AA207" s="81"/>
      <c r="AB207" s="92"/>
      <c r="AC207" s="74" t="s">
        <v>540</v>
      </c>
      <c r="AD207" s="75"/>
      <c r="AE207" s="75"/>
      <c r="AF207" s="75"/>
      <c r="AG207" s="76"/>
      <c r="AH207" s="77" t="s">
        <v>588</v>
      </c>
      <c r="AI207" s="78"/>
      <c r="AJ207" s="78"/>
      <c r="AK207" s="78"/>
      <c r="AL207" s="78"/>
      <c r="AM207" s="78"/>
      <c r="AN207" s="78"/>
      <c r="AO207" s="78"/>
      <c r="AP207" s="78"/>
      <c r="AQ207" s="78"/>
      <c r="AR207" s="78"/>
      <c r="AS207" s="78"/>
      <c r="AT207" s="79"/>
      <c r="AU207" s="80">
        <v>15</v>
      </c>
      <c r="AV207" s="81"/>
      <c r="AW207" s="81"/>
      <c r="AX207" s="82"/>
    </row>
    <row r="208" spans="1:50" ht="24.7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t="s">
        <v>223</v>
      </c>
      <c r="AD208" s="75"/>
      <c r="AE208" s="75"/>
      <c r="AF208" s="75"/>
      <c r="AG208" s="76"/>
      <c r="AH208" s="77" t="s">
        <v>541</v>
      </c>
      <c r="AI208" s="78"/>
      <c r="AJ208" s="78"/>
      <c r="AK208" s="78"/>
      <c r="AL208" s="78"/>
      <c r="AM208" s="78"/>
      <c r="AN208" s="78"/>
      <c r="AO208" s="78"/>
      <c r="AP208" s="78"/>
      <c r="AQ208" s="78"/>
      <c r="AR208" s="78"/>
      <c r="AS208" s="78"/>
      <c r="AT208" s="79"/>
      <c r="AU208" s="80">
        <v>3</v>
      </c>
      <c r="AV208" s="81"/>
      <c r="AW208" s="81"/>
      <c r="AX208" s="82"/>
    </row>
    <row r="209" spans="1:50" ht="24.75" hidden="1"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21.1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35</v>
      </c>
      <c r="AV216" s="89"/>
      <c r="AW216" s="89"/>
      <c r="AX216" s="91"/>
    </row>
    <row r="217" spans="1:50" ht="30" customHeight="1" x14ac:dyDescent="0.15">
      <c r="A217" s="126"/>
      <c r="B217" s="542"/>
      <c r="C217" s="542"/>
      <c r="D217" s="542"/>
      <c r="E217" s="542"/>
      <c r="F217" s="543"/>
      <c r="G217" s="392" t="s">
        <v>488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552</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x14ac:dyDescent="0.15">
      <c r="A218" s="126"/>
      <c r="B218" s="542"/>
      <c r="C218" s="542"/>
      <c r="D218" s="542"/>
      <c r="E218" s="542"/>
      <c r="F218" s="543"/>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customHeight="1" x14ac:dyDescent="0.15">
      <c r="A219" s="126"/>
      <c r="B219" s="542"/>
      <c r="C219" s="542"/>
      <c r="D219" s="542"/>
      <c r="E219" s="542"/>
      <c r="F219" s="543"/>
      <c r="G219" s="97" t="s">
        <v>481</v>
      </c>
      <c r="H219" s="98"/>
      <c r="I219" s="98"/>
      <c r="J219" s="98"/>
      <c r="K219" s="99"/>
      <c r="L219" s="100" t="s">
        <v>489</v>
      </c>
      <c r="M219" s="101"/>
      <c r="N219" s="101"/>
      <c r="O219" s="101"/>
      <c r="P219" s="101"/>
      <c r="Q219" s="101"/>
      <c r="R219" s="101"/>
      <c r="S219" s="101"/>
      <c r="T219" s="101"/>
      <c r="U219" s="101"/>
      <c r="V219" s="101"/>
      <c r="W219" s="101"/>
      <c r="X219" s="102"/>
      <c r="Y219" s="103">
        <v>7</v>
      </c>
      <c r="Z219" s="104"/>
      <c r="AA219" s="104"/>
      <c r="AB219" s="105"/>
      <c r="AC219" s="97" t="s">
        <v>529</v>
      </c>
      <c r="AD219" s="98"/>
      <c r="AE219" s="98"/>
      <c r="AF219" s="98"/>
      <c r="AG219" s="99"/>
      <c r="AH219" s="100" t="s">
        <v>542</v>
      </c>
      <c r="AI219" s="101"/>
      <c r="AJ219" s="101"/>
      <c r="AK219" s="101"/>
      <c r="AL219" s="101"/>
      <c r="AM219" s="101"/>
      <c r="AN219" s="101"/>
      <c r="AO219" s="101"/>
      <c r="AP219" s="101"/>
      <c r="AQ219" s="101"/>
      <c r="AR219" s="101"/>
      <c r="AS219" s="101"/>
      <c r="AT219" s="102"/>
      <c r="AU219" s="103">
        <v>8</v>
      </c>
      <c r="AV219" s="104"/>
      <c r="AW219" s="104"/>
      <c r="AX219" s="404"/>
    </row>
    <row r="220" spans="1:50" ht="24.75" customHeight="1" x14ac:dyDescent="0.15">
      <c r="A220" s="126"/>
      <c r="B220" s="542"/>
      <c r="C220" s="542"/>
      <c r="D220" s="542"/>
      <c r="E220" s="542"/>
      <c r="F220" s="543"/>
      <c r="G220" s="74" t="s">
        <v>585</v>
      </c>
      <c r="H220" s="75"/>
      <c r="I220" s="75"/>
      <c r="J220" s="75"/>
      <c r="K220" s="76"/>
      <c r="L220" s="77" t="s">
        <v>586</v>
      </c>
      <c r="M220" s="78"/>
      <c r="N220" s="78"/>
      <c r="O220" s="78"/>
      <c r="P220" s="78"/>
      <c r="Q220" s="78"/>
      <c r="R220" s="78"/>
      <c r="S220" s="78"/>
      <c r="T220" s="78"/>
      <c r="U220" s="78"/>
      <c r="V220" s="78"/>
      <c r="W220" s="78"/>
      <c r="X220" s="79"/>
      <c r="Y220" s="80">
        <v>1</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8</v>
      </c>
      <c r="AV229" s="89"/>
      <c r="AW229" s="89"/>
      <c r="AX229" s="91"/>
    </row>
    <row r="230" spans="1:50" ht="2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6.75" customHeight="1" x14ac:dyDescent="0.15">
      <c r="A236" s="112">
        <v>1</v>
      </c>
      <c r="B236" s="112">
        <v>1</v>
      </c>
      <c r="C236" s="113" t="s">
        <v>492</v>
      </c>
      <c r="D236" s="113"/>
      <c r="E236" s="113"/>
      <c r="F236" s="113"/>
      <c r="G236" s="113"/>
      <c r="H236" s="113"/>
      <c r="I236" s="113"/>
      <c r="J236" s="113"/>
      <c r="K236" s="113"/>
      <c r="L236" s="113"/>
      <c r="M236" s="113" t="s">
        <v>493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54</v>
      </c>
      <c r="AL236" s="115"/>
      <c r="AM236" s="115"/>
      <c r="AN236" s="115"/>
      <c r="AO236" s="115"/>
      <c r="AP236" s="116"/>
      <c r="AQ236" s="117" t="s">
        <v>516</v>
      </c>
      <c r="AR236" s="113"/>
      <c r="AS236" s="113"/>
      <c r="AT236" s="113"/>
      <c r="AU236" s="114" t="s">
        <v>471</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405</v>
      </c>
      <c r="D268" s="118"/>
      <c r="E268" s="118"/>
      <c r="F268" s="118"/>
      <c r="G268" s="118"/>
      <c r="H268" s="118"/>
      <c r="I268" s="118"/>
      <c r="J268" s="118"/>
      <c r="K268" s="118"/>
      <c r="L268" s="118"/>
      <c r="M268" s="118" t="s">
        <v>406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407</v>
      </c>
      <c r="AL268" s="118"/>
      <c r="AM268" s="118"/>
      <c r="AN268" s="118"/>
      <c r="AO268" s="118"/>
      <c r="AP268" s="118"/>
      <c r="AQ268" s="118" t="s">
        <v>23</v>
      </c>
      <c r="AR268" s="118"/>
      <c r="AS268" s="118"/>
      <c r="AT268" s="118"/>
      <c r="AU268" s="120" t="s">
        <v>24</v>
      </c>
      <c r="AV268" s="121"/>
      <c r="AW268" s="121"/>
      <c r="AX268" s="122"/>
    </row>
    <row r="269" spans="1:50" ht="39.75" customHeight="1" x14ac:dyDescent="0.15">
      <c r="A269" s="112">
        <v>1</v>
      </c>
      <c r="B269" s="112">
        <v>1</v>
      </c>
      <c r="C269" s="113" t="s">
        <v>494</v>
      </c>
      <c r="D269" s="113"/>
      <c r="E269" s="113"/>
      <c r="F269" s="113"/>
      <c r="G269" s="113"/>
      <c r="H269" s="113"/>
      <c r="I269" s="113"/>
      <c r="J269" s="113"/>
      <c r="K269" s="113"/>
      <c r="L269" s="113"/>
      <c r="M269" s="113" t="s">
        <v>497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11</v>
      </c>
      <c r="AL269" s="115"/>
      <c r="AM269" s="115"/>
      <c r="AN269" s="115"/>
      <c r="AO269" s="115"/>
      <c r="AP269" s="116"/>
      <c r="AQ269" s="117" t="s">
        <v>581</v>
      </c>
      <c r="AR269" s="113"/>
      <c r="AS269" s="113"/>
      <c r="AT269" s="113"/>
      <c r="AU269" s="114" t="s">
        <v>472</v>
      </c>
      <c r="AV269" s="115"/>
      <c r="AW269" s="115"/>
      <c r="AX269" s="116"/>
    </row>
    <row r="270" spans="1:50" ht="39.75" customHeight="1" x14ac:dyDescent="0.15">
      <c r="A270" s="112">
        <v>2</v>
      </c>
      <c r="B270" s="112">
        <v>1</v>
      </c>
      <c r="C270" s="113" t="s">
        <v>495</v>
      </c>
      <c r="D270" s="113"/>
      <c r="E270" s="113"/>
      <c r="F270" s="113"/>
      <c r="G270" s="113"/>
      <c r="H270" s="113"/>
      <c r="I270" s="113"/>
      <c r="J270" s="113"/>
      <c r="K270" s="113"/>
      <c r="L270" s="113"/>
      <c r="M270" s="113" t="s">
        <v>497</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11</v>
      </c>
      <c r="AL270" s="115"/>
      <c r="AM270" s="115"/>
      <c r="AN270" s="115"/>
      <c r="AO270" s="115"/>
      <c r="AP270" s="116"/>
      <c r="AQ270" s="117" t="s">
        <v>581</v>
      </c>
      <c r="AR270" s="113"/>
      <c r="AS270" s="113"/>
      <c r="AT270" s="113"/>
      <c r="AU270" s="114" t="s">
        <v>472</v>
      </c>
      <c r="AV270" s="115"/>
      <c r="AW270" s="115"/>
      <c r="AX270" s="116"/>
    </row>
    <row r="271" spans="1:50" ht="39.75" customHeight="1" x14ac:dyDescent="0.15">
      <c r="A271" s="112">
        <v>3</v>
      </c>
      <c r="B271" s="112">
        <v>1</v>
      </c>
      <c r="C271" s="113" t="s">
        <v>496</v>
      </c>
      <c r="D271" s="113"/>
      <c r="E271" s="113"/>
      <c r="F271" s="113"/>
      <c r="G271" s="113"/>
      <c r="H271" s="113"/>
      <c r="I271" s="113"/>
      <c r="J271" s="113"/>
      <c r="K271" s="113"/>
      <c r="L271" s="113"/>
      <c r="M271" s="113" t="s">
        <v>497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7</v>
      </c>
      <c r="AL271" s="115"/>
      <c r="AM271" s="115"/>
      <c r="AN271" s="115"/>
      <c r="AO271" s="115"/>
      <c r="AP271" s="116"/>
      <c r="AQ271" s="117" t="s">
        <v>581</v>
      </c>
      <c r="AR271" s="113"/>
      <c r="AS271" s="113"/>
      <c r="AT271" s="113"/>
      <c r="AU271" s="114" t="s">
        <v>472</v>
      </c>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405</v>
      </c>
      <c r="D301" s="118"/>
      <c r="E301" s="118"/>
      <c r="F301" s="118"/>
      <c r="G301" s="118"/>
      <c r="H301" s="118"/>
      <c r="I301" s="118"/>
      <c r="J301" s="118"/>
      <c r="K301" s="118"/>
      <c r="L301" s="118"/>
      <c r="M301" s="118" t="s">
        <v>406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407</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498</v>
      </c>
      <c r="D302" s="113"/>
      <c r="E302" s="113"/>
      <c r="F302" s="113"/>
      <c r="G302" s="113"/>
      <c r="H302" s="113"/>
      <c r="I302" s="113"/>
      <c r="J302" s="113"/>
      <c r="K302" s="113"/>
      <c r="L302" s="113"/>
      <c r="M302" s="113" t="s">
        <v>499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21</v>
      </c>
      <c r="AL302" s="115"/>
      <c r="AM302" s="115"/>
      <c r="AN302" s="115"/>
      <c r="AO302" s="115"/>
      <c r="AP302" s="116"/>
      <c r="AQ302" s="117" t="s">
        <v>516</v>
      </c>
      <c r="AR302" s="113"/>
      <c r="AS302" s="113"/>
      <c r="AT302" s="113"/>
      <c r="AU302" s="114" t="s">
        <v>473</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405</v>
      </c>
      <c r="D334" s="118"/>
      <c r="E334" s="118"/>
      <c r="F334" s="118"/>
      <c r="G334" s="118"/>
      <c r="H334" s="118"/>
      <c r="I334" s="118"/>
      <c r="J334" s="118"/>
      <c r="K334" s="118"/>
      <c r="L334" s="118"/>
      <c r="M334" s="118" t="s">
        <v>406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407</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496</v>
      </c>
      <c r="D335" s="113"/>
      <c r="E335" s="113"/>
      <c r="F335" s="113"/>
      <c r="G335" s="113"/>
      <c r="H335" s="113"/>
      <c r="I335" s="113"/>
      <c r="J335" s="113"/>
      <c r="K335" s="113"/>
      <c r="L335" s="113"/>
      <c r="M335" s="113" t="s">
        <v>506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8</v>
      </c>
      <c r="AL335" s="115"/>
      <c r="AM335" s="115"/>
      <c r="AN335" s="115"/>
      <c r="AO335" s="115"/>
      <c r="AP335" s="116"/>
      <c r="AQ335" s="117" t="s">
        <v>581</v>
      </c>
      <c r="AR335" s="113"/>
      <c r="AS335" s="113"/>
      <c r="AT335" s="113"/>
      <c r="AU335" s="114" t="s">
        <v>472</v>
      </c>
      <c r="AV335" s="115"/>
      <c r="AW335" s="115"/>
      <c r="AX335" s="116"/>
    </row>
    <row r="336" spans="1:50" ht="24" customHeight="1" x14ac:dyDescent="0.15">
      <c r="A336" s="112">
        <v>2</v>
      </c>
      <c r="B336" s="112">
        <v>1</v>
      </c>
      <c r="C336" s="113" t="s">
        <v>500</v>
      </c>
      <c r="D336" s="113"/>
      <c r="E336" s="113"/>
      <c r="F336" s="113"/>
      <c r="G336" s="113"/>
      <c r="H336" s="113"/>
      <c r="I336" s="113"/>
      <c r="J336" s="113"/>
      <c r="K336" s="113"/>
      <c r="L336" s="113"/>
      <c r="M336" s="113" t="s">
        <v>507</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3.81</v>
      </c>
      <c r="AL336" s="115"/>
      <c r="AM336" s="115"/>
      <c r="AN336" s="115"/>
      <c r="AO336" s="115"/>
      <c r="AP336" s="116"/>
      <c r="AQ336" s="117" t="s">
        <v>581</v>
      </c>
      <c r="AR336" s="113"/>
      <c r="AS336" s="113"/>
      <c r="AT336" s="113"/>
      <c r="AU336" s="114" t="s">
        <v>472</v>
      </c>
      <c r="AV336" s="115"/>
      <c r="AW336" s="115"/>
      <c r="AX336" s="116"/>
    </row>
    <row r="337" spans="1:50" ht="24" customHeight="1" x14ac:dyDescent="0.15">
      <c r="A337" s="112">
        <v>3</v>
      </c>
      <c r="B337" s="112">
        <v>1</v>
      </c>
      <c r="C337" s="113" t="s">
        <v>501</v>
      </c>
      <c r="D337" s="113"/>
      <c r="E337" s="113"/>
      <c r="F337" s="113"/>
      <c r="G337" s="113"/>
      <c r="H337" s="113"/>
      <c r="I337" s="113"/>
      <c r="J337" s="113"/>
      <c r="K337" s="113"/>
      <c r="L337" s="113"/>
      <c r="M337" s="113" t="s">
        <v>507</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3.76</v>
      </c>
      <c r="AL337" s="115"/>
      <c r="AM337" s="115"/>
      <c r="AN337" s="115"/>
      <c r="AO337" s="115"/>
      <c r="AP337" s="116"/>
      <c r="AQ337" s="117" t="s">
        <v>581</v>
      </c>
      <c r="AR337" s="113"/>
      <c r="AS337" s="113"/>
      <c r="AT337" s="113"/>
      <c r="AU337" s="114" t="s">
        <v>472</v>
      </c>
      <c r="AV337" s="115"/>
      <c r="AW337" s="115"/>
      <c r="AX337" s="116"/>
    </row>
    <row r="338" spans="1:50" ht="24" customHeight="1" x14ac:dyDescent="0.15">
      <c r="A338" s="112">
        <v>4</v>
      </c>
      <c r="B338" s="112">
        <v>1</v>
      </c>
      <c r="C338" s="113" t="s">
        <v>502</v>
      </c>
      <c r="D338" s="113"/>
      <c r="E338" s="113"/>
      <c r="F338" s="113"/>
      <c r="G338" s="113"/>
      <c r="H338" s="113"/>
      <c r="I338" s="113"/>
      <c r="J338" s="113"/>
      <c r="K338" s="113"/>
      <c r="L338" s="113"/>
      <c r="M338" s="113" t="s">
        <v>507</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2.68</v>
      </c>
      <c r="AL338" s="115"/>
      <c r="AM338" s="115"/>
      <c r="AN338" s="115"/>
      <c r="AO338" s="115"/>
      <c r="AP338" s="116"/>
      <c r="AQ338" s="117" t="s">
        <v>581</v>
      </c>
      <c r="AR338" s="113"/>
      <c r="AS338" s="113"/>
      <c r="AT338" s="113"/>
      <c r="AU338" s="114" t="s">
        <v>472</v>
      </c>
      <c r="AV338" s="115"/>
      <c r="AW338" s="115"/>
      <c r="AX338" s="116"/>
    </row>
    <row r="339" spans="1:50" ht="24" customHeight="1" x14ac:dyDescent="0.15">
      <c r="A339" s="112">
        <v>5</v>
      </c>
      <c r="B339" s="112">
        <v>1</v>
      </c>
      <c r="C339" s="113" t="s">
        <v>503</v>
      </c>
      <c r="D339" s="113"/>
      <c r="E339" s="113"/>
      <c r="F339" s="113"/>
      <c r="G339" s="113"/>
      <c r="H339" s="113"/>
      <c r="I339" s="113"/>
      <c r="J339" s="113"/>
      <c r="K339" s="113"/>
      <c r="L339" s="113"/>
      <c r="M339" s="113" t="s">
        <v>507</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1.89</v>
      </c>
      <c r="AL339" s="115"/>
      <c r="AM339" s="115"/>
      <c r="AN339" s="115"/>
      <c r="AO339" s="115"/>
      <c r="AP339" s="116"/>
      <c r="AQ339" s="117" t="s">
        <v>581</v>
      </c>
      <c r="AR339" s="113"/>
      <c r="AS339" s="113"/>
      <c r="AT339" s="113"/>
      <c r="AU339" s="114" t="s">
        <v>472</v>
      </c>
      <c r="AV339" s="115"/>
      <c r="AW339" s="115"/>
      <c r="AX339" s="116"/>
    </row>
    <row r="340" spans="1:50" ht="24" customHeight="1" x14ac:dyDescent="0.15">
      <c r="A340" s="112">
        <v>6</v>
      </c>
      <c r="B340" s="112">
        <v>1</v>
      </c>
      <c r="C340" s="113" t="s">
        <v>504</v>
      </c>
      <c r="D340" s="113"/>
      <c r="E340" s="113"/>
      <c r="F340" s="113"/>
      <c r="G340" s="113"/>
      <c r="H340" s="113"/>
      <c r="I340" s="113"/>
      <c r="J340" s="113"/>
      <c r="K340" s="113"/>
      <c r="L340" s="113"/>
      <c r="M340" s="113" t="s">
        <v>507</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1</v>
      </c>
      <c r="AL340" s="115"/>
      <c r="AM340" s="115"/>
      <c r="AN340" s="115"/>
      <c r="AO340" s="115"/>
      <c r="AP340" s="116"/>
      <c r="AQ340" s="117" t="s">
        <v>581</v>
      </c>
      <c r="AR340" s="113"/>
      <c r="AS340" s="113"/>
      <c r="AT340" s="113"/>
      <c r="AU340" s="114" t="s">
        <v>472</v>
      </c>
      <c r="AV340" s="115"/>
      <c r="AW340" s="115"/>
      <c r="AX340" s="116"/>
    </row>
    <row r="341" spans="1:50" ht="24" customHeight="1" x14ac:dyDescent="0.15">
      <c r="A341" s="112">
        <v>7</v>
      </c>
      <c r="B341" s="112">
        <v>1</v>
      </c>
      <c r="C341" s="113" t="s">
        <v>505</v>
      </c>
      <c r="D341" s="113"/>
      <c r="E341" s="113"/>
      <c r="F341" s="113"/>
      <c r="G341" s="113"/>
      <c r="H341" s="113"/>
      <c r="I341" s="113"/>
      <c r="J341" s="113"/>
      <c r="K341" s="113"/>
      <c r="L341" s="113"/>
      <c r="M341" s="113" t="s">
        <v>507</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0.48</v>
      </c>
      <c r="AL341" s="115"/>
      <c r="AM341" s="115"/>
      <c r="AN341" s="115"/>
      <c r="AO341" s="115"/>
      <c r="AP341" s="116"/>
      <c r="AQ341" s="117" t="s">
        <v>581</v>
      </c>
      <c r="AR341" s="113"/>
      <c r="AS341" s="113"/>
      <c r="AT341" s="113"/>
      <c r="AU341" s="114" t="s">
        <v>472</v>
      </c>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405</v>
      </c>
      <c r="D367" s="118"/>
      <c r="E367" s="118"/>
      <c r="F367" s="118"/>
      <c r="G367" s="118"/>
      <c r="H367" s="118"/>
      <c r="I367" s="118"/>
      <c r="J367" s="118"/>
      <c r="K367" s="118"/>
      <c r="L367" s="118"/>
      <c r="M367" s="118" t="s">
        <v>406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407</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t="s">
        <v>508</v>
      </c>
      <c r="D368" s="113"/>
      <c r="E368" s="113"/>
      <c r="F368" s="113"/>
      <c r="G368" s="113"/>
      <c r="H368" s="113"/>
      <c r="I368" s="113"/>
      <c r="J368" s="113"/>
      <c r="K368" s="113"/>
      <c r="L368" s="113"/>
      <c r="M368" s="113" t="s">
        <v>491</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0.04</v>
      </c>
      <c r="AL368" s="115"/>
      <c r="AM368" s="115"/>
      <c r="AN368" s="115"/>
      <c r="AO368" s="115"/>
      <c r="AP368" s="116"/>
      <c r="AQ368" s="117" t="s">
        <v>582</v>
      </c>
      <c r="AR368" s="113"/>
      <c r="AS368" s="113"/>
      <c r="AT368" s="113"/>
      <c r="AU368" s="114" t="s">
        <v>472</v>
      </c>
      <c r="AV368" s="115"/>
      <c r="AW368" s="115"/>
      <c r="AX368" s="116"/>
    </row>
    <row r="369" spans="1:50" ht="24" customHeight="1" x14ac:dyDescent="0.15">
      <c r="A369" s="112">
        <v>2</v>
      </c>
      <c r="B369" s="112">
        <v>1</v>
      </c>
      <c r="C369" s="113" t="s">
        <v>509</v>
      </c>
      <c r="D369" s="113"/>
      <c r="E369" s="113"/>
      <c r="F369" s="113"/>
      <c r="G369" s="113"/>
      <c r="H369" s="113"/>
      <c r="I369" s="113"/>
      <c r="J369" s="113"/>
      <c r="K369" s="113"/>
      <c r="L369" s="113"/>
      <c r="M369" s="113" t="s">
        <v>491</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0.02</v>
      </c>
      <c r="AL369" s="115"/>
      <c r="AM369" s="115"/>
      <c r="AN369" s="115"/>
      <c r="AO369" s="115"/>
      <c r="AP369" s="116"/>
      <c r="AQ369" s="117" t="s">
        <v>582</v>
      </c>
      <c r="AR369" s="113"/>
      <c r="AS369" s="113"/>
      <c r="AT369" s="113"/>
      <c r="AU369" s="114" t="s">
        <v>472</v>
      </c>
      <c r="AV369" s="115"/>
      <c r="AW369" s="115"/>
      <c r="AX369" s="116"/>
    </row>
    <row r="370" spans="1:50" ht="24" customHeight="1" x14ac:dyDescent="0.15">
      <c r="A370" s="112">
        <v>3</v>
      </c>
      <c r="B370" s="112">
        <v>1</v>
      </c>
      <c r="C370" s="113" t="s">
        <v>510</v>
      </c>
      <c r="D370" s="113"/>
      <c r="E370" s="113"/>
      <c r="F370" s="113"/>
      <c r="G370" s="113"/>
      <c r="H370" s="113"/>
      <c r="I370" s="113"/>
      <c r="J370" s="113"/>
      <c r="K370" s="113"/>
      <c r="L370" s="113"/>
      <c r="M370" s="113" t="s">
        <v>491</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0.01</v>
      </c>
      <c r="AL370" s="115"/>
      <c r="AM370" s="115"/>
      <c r="AN370" s="115"/>
      <c r="AO370" s="115"/>
      <c r="AP370" s="116"/>
      <c r="AQ370" s="117" t="s">
        <v>582</v>
      </c>
      <c r="AR370" s="113"/>
      <c r="AS370" s="113"/>
      <c r="AT370" s="113"/>
      <c r="AU370" s="114" t="s">
        <v>472</v>
      </c>
      <c r="AV370" s="115"/>
      <c r="AW370" s="115"/>
      <c r="AX370" s="116"/>
    </row>
    <row r="371" spans="1:50" ht="24" customHeight="1" x14ac:dyDescent="0.15">
      <c r="A371" s="112">
        <v>4</v>
      </c>
      <c r="B371" s="112">
        <v>1</v>
      </c>
      <c r="C371" s="117"/>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7"/>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7"/>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405</v>
      </c>
      <c r="D400" s="118"/>
      <c r="E400" s="118"/>
      <c r="F400" s="118"/>
      <c r="G400" s="118"/>
      <c r="H400" s="118"/>
      <c r="I400" s="118"/>
      <c r="J400" s="118"/>
      <c r="K400" s="118"/>
      <c r="L400" s="118"/>
      <c r="M400" s="118" t="s">
        <v>406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407</v>
      </c>
      <c r="AL400" s="118"/>
      <c r="AM400" s="118"/>
      <c r="AN400" s="118"/>
      <c r="AO400" s="118"/>
      <c r="AP400" s="118"/>
      <c r="AQ400" s="118" t="s">
        <v>23</v>
      </c>
      <c r="AR400" s="118"/>
      <c r="AS400" s="118"/>
      <c r="AT400" s="118"/>
      <c r="AU400" s="120" t="s">
        <v>24</v>
      </c>
      <c r="AV400" s="121"/>
      <c r="AW400" s="121"/>
      <c r="AX400" s="122"/>
    </row>
    <row r="401" spans="1:50" ht="42" customHeight="1" x14ac:dyDescent="0.15">
      <c r="A401" s="112">
        <v>1</v>
      </c>
      <c r="B401" s="112">
        <v>1</v>
      </c>
      <c r="C401" s="117" t="s">
        <v>533</v>
      </c>
      <c r="D401" s="113"/>
      <c r="E401" s="113"/>
      <c r="F401" s="113"/>
      <c r="G401" s="113"/>
      <c r="H401" s="113"/>
      <c r="I401" s="113"/>
      <c r="J401" s="113"/>
      <c r="K401" s="113"/>
      <c r="L401" s="113"/>
      <c r="M401" s="117" t="s">
        <v>534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79</v>
      </c>
      <c r="AL401" s="115"/>
      <c r="AM401" s="115"/>
      <c r="AN401" s="115"/>
      <c r="AO401" s="115"/>
      <c r="AP401" s="116"/>
      <c r="AQ401" s="117" t="s">
        <v>544</v>
      </c>
      <c r="AR401" s="113"/>
      <c r="AS401" s="113"/>
      <c r="AT401" s="113"/>
      <c r="AU401" s="114" t="s">
        <v>526</v>
      </c>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405</v>
      </c>
      <c r="D433" s="118"/>
      <c r="E433" s="118"/>
      <c r="F433" s="118"/>
      <c r="G433" s="118"/>
      <c r="H433" s="118"/>
      <c r="I433" s="118"/>
      <c r="J433" s="118"/>
      <c r="K433" s="118"/>
      <c r="L433" s="118"/>
      <c r="M433" s="118" t="s">
        <v>406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407</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545</v>
      </c>
      <c r="D434" s="113"/>
      <c r="E434" s="113"/>
      <c r="F434" s="113"/>
      <c r="G434" s="113"/>
      <c r="H434" s="113"/>
      <c r="I434" s="113"/>
      <c r="J434" s="113"/>
      <c r="K434" s="113"/>
      <c r="L434" s="113"/>
      <c r="M434" s="117" t="s">
        <v>551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35</v>
      </c>
      <c r="AL434" s="115"/>
      <c r="AM434" s="115"/>
      <c r="AN434" s="115"/>
      <c r="AO434" s="115"/>
      <c r="AP434" s="116"/>
      <c r="AQ434" s="117">
        <v>2</v>
      </c>
      <c r="AR434" s="113"/>
      <c r="AS434" s="113"/>
      <c r="AT434" s="113"/>
      <c r="AU434" s="114">
        <v>70</v>
      </c>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405</v>
      </c>
      <c r="D466" s="118"/>
      <c r="E466" s="118"/>
      <c r="F466" s="118"/>
      <c r="G466" s="118"/>
      <c r="H466" s="118"/>
      <c r="I466" s="118"/>
      <c r="J466" s="118"/>
      <c r="K466" s="118"/>
      <c r="L466" s="118"/>
      <c r="M466" s="118" t="s">
        <v>406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407</v>
      </c>
      <c r="AL466" s="118"/>
      <c r="AM466" s="118"/>
      <c r="AN466" s="118"/>
      <c r="AO466" s="118"/>
      <c r="AP466" s="118"/>
      <c r="AQ466" s="118" t="s">
        <v>23</v>
      </c>
      <c r="AR466" s="118"/>
      <c r="AS466" s="118"/>
      <c r="AT466" s="118"/>
      <c r="AU466" s="120" t="s">
        <v>24</v>
      </c>
      <c r="AV466" s="121"/>
      <c r="AW466" s="121"/>
      <c r="AX466" s="122"/>
    </row>
    <row r="467" spans="1:50" ht="32.25" customHeight="1" x14ac:dyDescent="0.15">
      <c r="A467" s="112">
        <v>1</v>
      </c>
      <c r="B467" s="112">
        <v>1</v>
      </c>
      <c r="C467" s="117" t="s">
        <v>546</v>
      </c>
      <c r="D467" s="113"/>
      <c r="E467" s="113"/>
      <c r="F467" s="113"/>
      <c r="G467" s="113"/>
      <c r="H467" s="113"/>
      <c r="I467" s="113"/>
      <c r="J467" s="113"/>
      <c r="K467" s="113"/>
      <c r="L467" s="113"/>
      <c r="M467" s="117" t="s">
        <v>547</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8</v>
      </c>
      <c r="AL467" s="115"/>
      <c r="AM467" s="115"/>
      <c r="AN467" s="115"/>
      <c r="AO467" s="115"/>
      <c r="AP467" s="116"/>
      <c r="AQ467" s="117" t="s">
        <v>583</v>
      </c>
      <c r="AR467" s="113"/>
      <c r="AS467" s="113"/>
      <c r="AT467" s="113"/>
      <c r="AU467" s="114" t="s">
        <v>548</v>
      </c>
      <c r="AV467" s="115"/>
      <c r="AW467" s="115"/>
      <c r="AX467" s="116"/>
    </row>
    <row r="468" spans="1:50" ht="32.25" customHeight="1" x14ac:dyDescent="0.15">
      <c r="A468" s="112">
        <v>2</v>
      </c>
      <c r="B468" s="112">
        <v>1</v>
      </c>
      <c r="C468" s="117" t="s">
        <v>549</v>
      </c>
      <c r="D468" s="113"/>
      <c r="E468" s="113"/>
      <c r="F468" s="113"/>
      <c r="G468" s="113"/>
      <c r="H468" s="113"/>
      <c r="I468" s="113"/>
      <c r="J468" s="113"/>
      <c r="K468" s="113"/>
      <c r="L468" s="113"/>
      <c r="M468" s="117" t="s">
        <v>550</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7</v>
      </c>
      <c r="AL468" s="115"/>
      <c r="AM468" s="115"/>
      <c r="AN468" s="115"/>
      <c r="AO468" s="115"/>
      <c r="AP468" s="116"/>
      <c r="AQ468" s="117" t="s">
        <v>583</v>
      </c>
      <c r="AR468" s="113"/>
      <c r="AS468" s="113"/>
      <c r="AT468" s="113"/>
      <c r="AU468" s="114" t="s">
        <v>548</v>
      </c>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AK14:AQ14">
    <cfRule type="expression" dxfId="1031" priority="645">
      <formula>IF(RIGHT(TEXT(P14,"0.#"),1)=".",FALSE,TRUE)</formula>
    </cfRule>
    <cfRule type="expression" dxfId="1030" priority="646">
      <formula>IF(RIGHT(TEXT(P14,"0.#"),1)=".",TRUE,FALSE)</formula>
    </cfRule>
  </conditionalFormatting>
  <conditionalFormatting sqref="AE23:AI23">
    <cfRule type="expression" dxfId="1029" priority="635">
      <formula>IF(RIGHT(TEXT(AE23,"0.#"),1)=".",FALSE,TRUE)</formula>
    </cfRule>
    <cfRule type="expression" dxfId="1028" priority="636">
      <formula>IF(RIGHT(TEXT(AE23,"0.#"),1)=".",TRUE,FALSE)</formula>
    </cfRule>
  </conditionalFormatting>
  <conditionalFormatting sqref="AE69:AX69">
    <cfRule type="expression" dxfId="1027" priority="567">
      <formula>IF(RIGHT(TEXT(AE69,"0.#"),1)=".",FALSE,TRUE)</formula>
    </cfRule>
    <cfRule type="expression" dxfId="1026" priority="568">
      <formula>IF(RIGHT(TEXT(AE69,"0.#"),1)=".",TRUE,FALSE)</formula>
    </cfRule>
  </conditionalFormatting>
  <conditionalFormatting sqref="L99">
    <cfRule type="expression" dxfId="1025" priority="527">
      <formula>IF(RIGHT(TEXT(L99,"0.#"),1)=".",FALSE,TRUE)</formula>
    </cfRule>
    <cfRule type="expression" dxfId="1024" priority="528">
      <formula>IF(RIGHT(TEXT(L99,"0.#"),1)=".",TRUE,FALSE)</formula>
    </cfRule>
  </conditionalFormatting>
  <conditionalFormatting sqref="L104">
    <cfRule type="expression" dxfId="1023" priority="525">
      <formula>IF(RIGHT(TEXT(L104,"0.#"),1)=".",FALSE,TRUE)</formula>
    </cfRule>
    <cfRule type="expression" dxfId="1022" priority="526">
      <formula>IF(RIGHT(TEXT(L104,"0.#"),1)=".",TRUE,FALSE)</formula>
    </cfRule>
  </conditionalFormatting>
  <conditionalFormatting sqref="R104">
    <cfRule type="expression" dxfId="1021" priority="523">
      <formula>IF(RIGHT(TEXT(R104,"0.#"),1)=".",FALSE,TRUE)</formula>
    </cfRule>
    <cfRule type="expression" dxfId="1020" priority="524">
      <formula>IF(RIGHT(TEXT(R104,"0.#"),1)=".",TRUE,FALSE)</formula>
    </cfRule>
  </conditionalFormatting>
  <conditionalFormatting sqref="P18:AX18">
    <cfRule type="expression" dxfId="1019" priority="521">
      <formula>IF(RIGHT(TEXT(P18,"0.#"),1)=".",FALSE,TRUE)</formula>
    </cfRule>
    <cfRule type="expression" dxfId="1018" priority="522">
      <formula>IF(RIGHT(TEXT(P18,"0.#"),1)=".",TRUE,FALSE)</formula>
    </cfRule>
  </conditionalFormatting>
  <conditionalFormatting sqref="Y181">
    <cfRule type="expression" dxfId="1017" priority="517">
      <formula>IF(RIGHT(TEXT(Y181,"0.#"),1)=".",FALSE,TRUE)</formula>
    </cfRule>
    <cfRule type="expression" dxfId="1016" priority="518">
      <formula>IF(RIGHT(TEXT(Y181,"0.#"),1)=".",TRUE,FALSE)</formula>
    </cfRule>
  </conditionalFormatting>
  <conditionalFormatting sqref="Y190">
    <cfRule type="expression" dxfId="1015" priority="513">
      <formula>IF(RIGHT(TEXT(Y190,"0.#"),1)=".",FALSE,TRUE)</formula>
    </cfRule>
    <cfRule type="expression" dxfId="1014" priority="514">
      <formula>IF(RIGHT(TEXT(Y190,"0.#"),1)=".",TRUE,FALSE)</formula>
    </cfRule>
  </conditionalFormatting>
  <conditionalFormatting sqref="AK236">
    <cfRule type="expression" dxfId="1013" priority="435">
      <formula>IF(RIGHT(TEXT(AK236,"0.#"),1)=".",FALSE,TRUE)</formula>
    </cfRule>
    <cfRule type="expression" dxfId="1012" priority="436">
      <formula>IF(RIGHT(TEXT(AK236,"0.#"),1)=".",TRUE,FALSE)</formula>
    </cfRule>
  </conditionalFormatting>
  <conditionalFormatting sqref="AE54:AI54">
    <cfRule type="expression" dxfId="1011" priority="385">
      <formula>IF(RIGHT(TEXT(AE54,"0.#"),1)=".",FALSE,TRUE)</formula>
    </cfRule>
    <cfRule type="expression" dxfId="1010" priority="386">
      <formula>IF(RIGHT(TEXT(AE54,"0.#"),1)=".",TRUE,FALSE)</formula>
    </cfRule>
  </conditionalFormatting>
  <conditionalFormatting sqref="P15:AC17 P13:AX13 AK15:AX15 AK16:AQ17">
    <cfRule type="expression" dxfId="1009" priority="343">
      <formula>IF(RIGHT(TEXT(P13,"0.#"),1)=".",FALSE,TRUE)</formula>
    </cfRule>
    <cfRule type="expression" dxfId="1008" priority="344">
      <formula>IF(RIGHT(TEXT(P13,"0.#"),1)=".",TRUE,FALSE)</formula>
    </cfRule>
  </conditionalFormatting>
  <conditionalFormatting sqref="P19:AJ19">
    <cfRule type="expression" dxfId="1007" priority="341">
      <formula>IF(RIGHT(TEXT(P19,"0.#"),1)=".",FALSE,TRUE)</formula>
    </cfRule>
    <cfRule type="expression" dxfId="1006" priority="342">
      <formula>IF(RIGHT(TEXT(P19,"0.#"),1)=".",TRUE,FALSE)</formula>
    </cfRule>
  </conditionalFormatting>
  <conditionalFormatting sqref="AE55:AX55 AJ54:AS54">
    <cfRule type="expression" dxfId="1005" priority="337">
      <formula>IF(RIGHT(TEXT(AE54,"0.#"),1)=".",FALSE,TRUE)</formula>
    </cfRule>
    <cfRule type="expression" dxfId="1004" priority="338">
      <formula>IF(RIGHT(TEXT(AE54,"0.#"),1)=".",TRUE,FALSE)</formula>
    </cfRule>
  </conditionalFormatting>
  <conditionalFormatting sqref="AE68:AS68">
    <cfRule type="expression" dxfId="1003" priority="333">
      <formula>IF(RIGHT(TEXT(AE68,"0.#"),1)=".",FALSE,TRUE)</formula>
    </cfRule>
    <cfRule type="expression" dxfId="1002" priority="334">
      <formula>IF(RIGHT(TEXT(AE68,"0.#"),1)=".",TRUE,FALSE)</formula>
    </cfRule>
  </conditionalFormatting>
  <conditionalFormatting sqref="AE95:AI95 AE92:AI92">
    <cfRule type="expression" dxfId="1001" priority="331">
      <formula>IF(RIGHT(TEXT(AE92,"0.#"),1)=".",FALSE,TRUE)</formula>
    </cfRule>
    <cfRule type="expression" dxfId="1000" priority="332">
      <formula>IF(RIGHT(TEXT(AE92,"0.#"),1)=".",TRUE,FALSE)</formula>
    </cfRule>
  </conditionalFormatting>
  <conditionalFormatting sqref="AJ95:AX95 AJ92:AX92">
    <cfRule type="expression" dxfId="999" priority="329">
      <formula>IF(RIGHT(TEXT(AJ92,"0.#"),1)=".",FALSE,TRUE)</formula>
    </cfRule>
    <cfRule type="expression" dxfId="998" priority="330">
      <formula>IF(RIGHT(TEXT(AJ92,"0.#"),1)=".",TRUE,FALSE)</formula>
    </cfRule>
  </conditionalFormatting>
  <conditionalFormatting sqref="L100:L103 L98">
    <cfRule type="expression" dxfId="997" priority="327">
      <formula>IF(RIGHT(TEXT(L98,"0.#"),1)=".",FALSE,TRUE)</formula>
    </cfRule>
    <cfRule type="expression" dxfId="996" priority="328">
      <formula>IF(RIGHT(TEXT(L98,"0.#"),1)=".",TRUE,FALSE)</formula>
    </cfRule>
  </conditionalFormatting>
  <conditionalFormatting sqref="R98">
    <cfRule type="expression" dxfId="995" priority="323">
      <formula>IF(RIGHT(TEXT(R98,"0.#"),1)=".",FALSE,TRUE)</formula>
    </cfRule>
    <cfRule type="expression" dxfId="994" priority="324">
      <formula>IF(RIGHT(TEXT(R98,"0.#"),1)=".",TRUE,FALSE)</formula>
    </cfRule>
  </conditionalFormatting>
  <conditionalFormatting sqref="R99:R103">
    <cfRule type="expression" dxfId="993" priority="321">
      <formula>IF(RIGHT(TEXT(R99,"0.#"),1)=".",FALSE,TRUE)</formula>
    </cfRule>
    <cfRule type="expression" dxfId="992" priority="322">
      <formula>IF(RIGHT(TEXT(R99,"0.#"),1)=".",TRUE,FALSE)</formula>
    </cfRule>
  </conditionalFormatting>
  <conditionalFormatting sqref="Y182:Y189 Y180">
    <cfRule type="expression" dxfId="991" priority="319">
      <formula>IF(RIGHT(TEXT(Y180,"0.#"),1)=".",FALSE,TRUE)</formula>
    </cfRule>
    <cfRule type="expression" dxfId="990" priority="320">
      <formula>IF(RIGHT(TEXT(Y180,"0.#"),1)=".",TRUE,FALSE)</formula>
    </cfRule>
  </conditionalFormatting>
  <conditionalFormatting sqref="AU181">
    <cfRule type="expression" dxfId="989" priority="317">
      <formula>IF(RIGHT(TEXT(AU181,"0.#"),1)=".",FALSE,TRUE)</formula>
    </cfRule>
    <cfRule type="expression" dxfId="988" priority="318">
      <formula>IF(RIGHT(TEXT(AU181,"0.#"),1)=".",TRUE,FALSE)</formula>
    </cfRule>
  </conditionalFormatting>
  <conditionalFormatting sqref="AU190">
    <cfRule type="expression" dxfId="987" priority="315">
      <formula>IF(RIGHT(TEXT(AU190,"0.#"),1)=".",FALSE,TRUE)</formula>
    </cfRule>
    <cfRule type="expression" dxfId="986" priority="316">
      <formula>IF(RIGHT(TEXT(AU190,"0.#"),1)=".",TRUE,FALSE)</formula>
    </cfRule>
  </conditionalFormatting>
  <conditionalFormatting sqref="AU182:AU189 AU180">
    <cfRule type="expression" dxfId="985" priority="313">
      <formula>IF(RIGHT(TEXT(AU180,"0.#"),1)=".",FALSE,TRUE)</formula>
    </cfRule>
    <cfRule type="expression" dxfId="984" priority="314">
      <formula>IF(RIGHT(TEXT(AU180,"0.#"),1)=".",TRUE,FALSE)</formula>
    </cfRule>
  </conditionalFormatting>
  <conditionalFormatting sqref="Y220 Y207 Y194">
    <cfRule type="expression" dxfId="983" priority="299">
      <formula>IF(RIGHT(TEXT(Y194,"0.#"),1)=".",FALSE,TRUE)</formula>
    </cfRule>
    <cfRule type="expression" dxfId="982" priority="300">
      <formula>IF(RIGHT(TEXT(Y194,"0.#"),1)=".",TRUE,FALSE)</formula>
    </cfRule>
  </conditionalFormatting>
  <conditionalFormatting sqref="Y229 Y216 Y203">
    <cfRule type="expression" dxfId="981" priority="297">
      <formula>IF(RIGHT(TEXT(Y203,"0.#"),1)=".",FALSE,TRUE)</formula>
    </cfRule>
    <cfRule type="expression" dxfId="980" priority="298">
      <formula>IF(RIGHT(TEXT(Y203,"0.#"),1)=".",TRUE,FALSE)</formula>
    </cfRule>
  </conditionalFormatting>
  <conditionalFormatting sqref="Y221:Y228 Y219 Y208:Y215 Y206 Y195:Y202 Y193">
    <cfRule type="expression" dxfId="979" priority="295">
      <formula>IF(RIGHT(TEXT(Y193,"0.#"),1)=".",FALSE,TRUE)</formula>
    </cfRule>
    <cfRule type="expression" dxfId="978" priority="296">
      <formula>IF(RIGHT(TEXT(Y193,"0.#"),1)=".",TRUE,FALSE)</formula>
    </cfRule>
  </conditionalFormatting>
  <conditionalFormatting sqref="AU220">
    <cfRule type="expression" dxfId="977" priority="293">
      <formula>IF(RIGHT(TEXT(AU220,"0.#"),1)=".",FALSE,TRUE)</formula>
    </cfRule>
    <cfRule type="expression" dxfId="976" priority="294">
      <formula>IF(RIGHT(TEXT(AU220,"0.#"),1)=".",TRUE,FALSE)</formula>
    </cfRule>
  </conditionalFormatting>
  <conditionalFormatting sqref="AU229 AU216 AU203">
    <cfRule type="expression" dxfId="975" priority="291">
      <formula>IF(RIGHT(TEXT(AU203,"0.#"),1)=".",FALSE,TRUE)</formula>
    </cfRule>
    <cfRule type="expression" dxfId="974" priority="292">
      <formula>IF(RIGHT(TEXT(AU203,"0.#"),1)=".",TRUE,FALSE)</formula>
    </cfRule>
  </conditionalFormatting>
  <conditionalFormatting sqref="AU221:AU228 AU209:AU215 AU198:AU202">
    <cfRule type="expression" dxfId="973" priority="289">
      <formula>IF(RIGHT(TEXT(AU198,"0.#"),1)=".",FALSE,TRUE)</formula>
    </cfRule>
    <cfRule type="expression" dxfId="972" priority="290">
      <formula>IF(RIGHT(TEXT(AU198,"0.#"),1)=".",TRUE,FALSE)</formula>
    </cfRule>
  </conditionalFormatting>
  <conditionalFormatting sqref="AE56:AI56">
    <cfRule type="expression" dxfId="971" priority="263">
      <formula>IF(AND(AE56&gt;=0, RIGHT(TEXT(AE56,"0.#"),1)&lt;&gt;"."),TRUE,FALSE)</formula>
    </cfRule>
    <cfRule type="expression" dxfId="970" priority="264">
      <formula>IF(AND(AE56&gt;=0, RIGHT(TEXT(AE56,"0.#"),1)="."),TRUE,FALSE)</formula>
    </cfRule>
    <cfRule type="expression" dxfId="969" priority="265">
      <formula>IF(AND(AE56&lt;0, RIGHT(TEXT(AE56,"0.#"),1)&lt;&gt;"."),TRUE,FALSE)</formula>
    </cfRule>
    <cfRule type="expression" dxfId="968" priority="266">
      <formula>IF(AND(AE56&lt;0, RIGHT(TEXT(AE56,"0.#"),1)="."),TRUE,FALSE)</formula>
    </cfRule>
  </conditionalFormatting>
  <conditionalFormatting sqref="AJ56:AS56">
    <cfRule type="expression" dxfId="967" priority="259">
      <formula>IF(AND(AJ56&gt;=0, RIGHT(TEXT(AJ56,"0.#"),1)&lt;&gt;"."),TRUE,FALSE)</formula>
    </cfRule>
    <cfRule type="expression" dxfId="966" priority="260">
      <formula>IF(AND(AJ56&gt;=0, RIGHT(TEXT(AJ56,"0.#"),1)="."),TRUE,FALSE)</formula>
    </cfRule>
    <cfRule type="expression" dxfId="965" priority="261">
      <formula>IF(AND(AJ56&lt;0, RIGHT(TEXT(AJ56,"0.#"),1)&lt;&gt;"."),TRUE,FALSE)</formula>
    </cfRule>
    <cfRule type="expression" dxfId="964" priority="262">
      <formula>IF(AND(AJ56&lt;0, RIGHT(TEXT(AJ56,"0.#"),1)="."),TRUE,FALSE)</formula>
    </cfRule>
  </conditionalFormatting>
  <conditionalFormatting sqref="AK237:AK265">
    <cfRule type="expression" dxfId="963" priority="247">
      <formula>IF(RIGHT(TEXT(AK237,"0.#"),1)=".",FALSE,TRUE)</formula>
    </cfRule>
    <cfRule type="expression" dxfId="962" priority="248">
      <formula>IF(RIGHT(TEXT(AK237,"0.#"),1)=".",TRUE,FALSE)</formula>
    </cfRule>
  </conditionalFormatting>
  <conditionalFormatting sqref="AU237:AX265">
    <cfRule type="expression" dxfId="961" priority="243">
      <formula>IF(AND(AU237&gt;=0, RIGHT(TEXT(AU237,"0.#"),1)&lt;&gt;"."),TRUE,FALSE)</formula>
    </cfRule>
    <cfRule type="expression" dxfId="960" priority="244">
      <formula>IF(AND(AU237&gt;=0, RIGHT(TEXT(AU237,"0.#"),1)="."),TRUE,FALSE)</formula>
    </cfRule>
    <cfRule type="expression" dxfId="959" priority="245">
      <formula>IF(AND(AU237&lt;0, RIGHT(TEXT(AU237,"0.#"),1)&lt;&gt;"."),TRUE,FALSE)</formula>
    </cfRule>
    <cfRule type="expression" dxfId="958" priority="246">
      <formula>IF(AND(AU237&lt;0, RIGHT(TEXT(AU237,"0.#"),1)="."),TRUE,FALSE)</formula>
    </cfRule>
  </conditionalFormatting>
  <conditionalFormatting sqref="AK269">
    <cfRule type="expression" dxfId="957" priority="241">
      <formula>IF(RIGHT(TEXT(AK269,"0.#"),1)=".",FALSE,TRUE)</formula>
    </cfRule>
    <cfRule type="expression" dxfId="956" priority="242">
      <formula>IF(RIGHT(TEXT(AK269,"0.#"),1)=".",TRUE,FALSE)</formula>
    </cfRule>
  </conditionalFormatting>
  <conditionalFormatting sqref="AU269:AX269">
    <cfRule type="expression" dxfId="955" priority="237">
      <formula>IF(AND(AU269&gt;=0, RIGHT(TEXT(AU269,"0.#"),1)&lt;&gt;"."),TRUE,FALSE)</formula>
    </cfRule>
    <cfRule type="expression" dxfId="954" priority="238">
      <formula>IF(AND(AU269&gt;=0, RIGHT(TEXT(AU269,"0.#"),1)="."),TRUE,FALSE)</formula>
    </cfRule>
    <cfRule type="expression" dxfId="953" priority="239">
      <formula>IF(AND(AU269&lt;0, RIGHT(TEXT(AU269,"0.#"),1)&lt;&gt;"."),TRUE,FALSE)</formula>
    </cfRule>
    <cfRule type="expression" dxfId="952" priority="240">
      <formula>IF(AND(AU269&lt;0, RIGHT(TEXT(AU269,"0.#"),1)="."),TRUE,FALSE)</formula>
    </cfRule>
  </conditionalFormatting>
  <conditionalFormatting sqref="AK270:AK298">
    <cfRule type="expression" dxfId="951" priority="235">
      <formula>IF(RIGHT(TEXT(AK270,"0.#"),1)=".",FALSE,TRUE)</formula>
    </cfRule>
    <cfRule type="expression" dxfId="950" priority="236">
      <formula>IF(RIGHT(TEXT(AK270,"0.#"),1)=".",TRUE,FALSE)</formula>
    </cfRule>
  </conditionalFormatting>
  <conditionalFormatting sqref="AU270:AX298">
    <cfRule type="expression" dxfId="949" priority="231">
      <formula>IF(AND(AU270&gt;=0, RIGHT(TEXT(AU270,"0.#"),1)&lt;&gt;"."),TRUE,FALSE)</formula>
    </cfRule>
    <cfRule type="expression" dxfId="948" priority="232">
      <formula>IF(AND(AU270&gt;=0, RIGHT(TEXT(AU270,"0.#"),1)="."),TRUE,FALSE)</formula>
    </cfRule>
    <cfRule type="expression" dxfId="947" priority="233">
      <formula>IF(AND(AU270&lt;0, RIGHT(TEXT(AU270,"0.#"),1)&lt;&gt;"."),TRUE,FALSE)</formula>
    </cfRule>
    <cfRule type="expression" dxfId="946" priority="234">
      <formula>IF(AND(AU270&lt;0, RIGHT(TEXT(AU270,"0.#"),1)="."),TRUE,FALSE)</formula>
    </cfRule>
  </conditionalFormatting>
  <conditionalFormatting sqref="AK302">
    <cfRule type="expression" dxfId="945" priority="229">
      <formula>IF(RIGHT(TEXT(AK302,"0.#"),1)=".",FALSE,TRUE)</formula>
    </cfRule>
    <cfRule type="expression" dxfId="944" priority="230">
      <formula>IF(RIGHT(TEXT(AK302,"0.#"),1)=".",TRUE,FALSE)</formula>
    </cfRule>
  </conditionalFormatting>
  <conditionalFormatting sqref="AU302:AX302">
    <cfRule type="expression" dxfId="943" priority="225">
      <formula>IF(AND(AU302&gt;=0, RIGHT(TEXT(AU302,"0.#"),1)&lt;&gt;"."),TRUE,FALSE)</formula>
    </cfRule>
    <cfRule type="expression" dxfId="942" priority="226">
      <formula>IF(AND(AU302&gt;=0, RIGHT(TEXT(AU302,"0.#"),1)="."),TRUE,FALSE)</formula>
    </cfRule>
    <cfRule type="expression" dxfId="941" priority="227">
      <formula>IF(AND(AU302&lt;0, RIGHT(TEXT(AU302,"0.#"),1)&lt;&gt;"."),TRUE,FALSE)</formula>
    </cfRule>
    <cfRule type="expression" dxfId="940" priority="228">
      <formula>IF(AND(AU302&lt;0, RIGHT(TEXT(AU302,"0.#"),1)="."),TRUE,FALSE)</formula>
    </cfRule>
  </conditionalFormatting>
  <conditionalFormatting sqref="AK303:AK331">
    <cfRule type="expression" dxfId="939" priority="223">
      <formula>IF(RIGHT(TEXT(AK303,"0.#"),1)=".",FALSE,TRUE)</formula>
    </cfRule>
    <cfRule type="expression" dxfId="938" priority="224">
      <formula>IF(RIGHT(TEXT(AK303,"0.#"),1)=".",TRUE,FALSE)</formula>
    </cfRule>
  </conditionalFormatting>
  <conditionalFormatting sqref="AU303:AX331">
    <cfRule type="expression" dxfId="937" priority="219">
      <formula>IF(AND(AU303&gt;=0, RIGHT(TEXT(AU303,"0.#"),1)&lt;&gt;"."),TRUE,FALSE)</formula>
    </cfRule>
    <cfRule type="expression" dxfId="936" priority="220">
      <formula>IF(AND(AU303&gt;=0, RIGHT(TEXT(AU303,"0.#"),1)="."),TRUE,FALSE)</formula>
    </cfRule>
    <cfRule type="expression" dxfId="935" priority="221">
      <formula>IF(AND(AU303&lt;0, RIGHT(TEXT(AU303,"0.#"),1)&lt;&gt;"."),TRUE,FALSE)</formula>
    </cfRule>
    <cfRule type="expression" dxfId="934" priority="222">
      <formula>IF(AND(AU303&lt;0, RIGHT(TEXT(AU303,"0.#"),1)="."),TRUE,FALSE)</formula>
    </cfRule>
  </conditionalFormatting>
  <conditionalFormatting sqref="AK335">
    <cfRule type="expression" dxfId="933" priority="217">
      <formula>IF(RIGHT(TEXT(AK335,"0.#"),1)=".",FALSE,TRUE)</formula>
    </cfRule>
    <cfRule type="expression" dxfId="932" priority="218">
      <formula>IF(RIGHT(TEXT(AK335,"0.#"),1)=".",TRUE,FALSE)</formula>
    </cfRule>
  </conditionalFormatting>
  <conditionalFormatting sqref="AU335:AX335">
    <cfRule type="expression" dxfId="931" priority="213">
      <formula>IF(AND(AU335&gt;=0, RIGHT(TEXT(AU335,"0.#"),1)&lt;&gt;"."),TRUE,FALSE)</formula>
    </cfRule>
    <cfRule type="expression" dxfId="930" priority="214">
      <formula>IF(AND(AU335&gt;=0, RIGHT(TEXT(AU335,"0.#"),1)="."),TRUE,FALSE)</formula>
    </cfRule>
    <cfRule type="expression" dxfId="929" priority="215">
      <formula>IF(AND(AU335&lt;0, RIGHT(TEXT(AU335,"0.#"),1)&lt;&gt;"."),TRUE,FALSE)</formula>
    </cfRule>
    <cfRule type="expression" dxfId="928" priority="216">
      <formula>IF(AND(AU335&lt;0, RIGHT(TEXT(AU335,"0.#"),1)="."),TRUE,FALSE)</formula>
    </cfRule>
  </conditionalFormatting>
  <conditionalFormatting sqref="AK336:AK364">
    <cfRule type="expression" dxfId="927" priority="211">
      <formula>IF(RIGHT(TEXT(AK336,"0.#"),1)=".",FALSE,TRUE)</formula>
    </cfRule>
    <cfRule type="expression" dxfId="926" priority="212">
      <formula>IF(RIGHT(TEXT(AK336,"0.#"),1)=".",TRUE,FALSE)</formula>
    </cfRule>
  </conditionalFormatting>
  <conditionalFormatting sqref="AU336:AX364">
    <cfRule type="expression" dxfId="925" priority="207">
      <formula>IF(AND(AU336&gt;=0, RIGHT(TEXT(AU336,"0.#"),1)&lt;&gt;"."),TRUE,FALSE)</formula>
    </cfRule>
    <cfRule type="expression" dxfId="924" priority="208">
      <formula>IF(AND(AU336&gt;=0, RIGHT(TEXT(AU336,"0.#"),1)="."),TRUE,FALSE)</formula>
    </cfRule>
    <cfRule type="expression" dxfId="923" priority="209">
      <formula>IF(AND(AU336&lt;0, RIGHT(TEXT(AU336,"0.#"),1)&lt;&gt;"."),TRUE,FALSE)</formula>
    </cfRule>
    <cfRule type="expression" dxfId="922" priority="210">
      <formula>IF(AND(AU336&lt;0, RIGHT(TEXT(AU336,"0.#"),1)="."),TRUE,FALSE)</formula>
    </cfRule>
  </conditionalFormatting>
  <conditionalFormatting sqref="AK368">
    <cfRule type="expression" dxfId="921" priority="205">
      <formula>IF(RIGHT(TEXT(AK368,"0.#"),1)=".",FALSE,TRUE)</formula>
    </cfRule>
    <cfRule type="expression" dxfId="920" priority="206">
      <formula>IF(RIGHT(TEXT(AK368,"0.#"),1)=".",TRUE,FALSE)</formula>
    </cfRule>
  </conditionalFormatting>
  <conditionalFormatting sqref="AU368:AX368">
    <cfRule type="expression" dxfId="919" priority="201">
      <formula>IF(AND(AU368&gt;=0, RIGHT(TEXT(AU368,"0.#"),1)&lt;&gt;"."),TRUE,FALSE)</formula>
    </cfRule>
    <cfRule type="expression" dxfId="918" priority="202">
      <formula>IF(AND(AU368&gt;=0, RIGHT(TEXT(AU368,"0.#"),1)="."),TRUE,FALSE)</formula>
    </cfRule>
    <cfRule type="expression" dxfId="917" priority="203">
      <formula>IF(AND(AU368&lt;0, RIGHT(TEXT(AU368,"0.#"),1)&lt;&gt;"."),TRUE,FALSE)</formula>
    </cfRule>
    <cfRule type="expression" dxfId="916" priority="204">
      <formula>IF(AND(AU368&lt;0, RIGHT(TEXT(AU368,"0.#"),1)="."),TRUE,FALSE)</formula>
    </cfRule>
  </conditionalFormatting>
  <conditionalFormatting sqref="AK369:AK397">
    <cfRule type="expression" dxfId="915" priority="199">
      <formula>IF(RIGHT(TEXT(AK369,"0.#"),1)=".",FALSE,TRUE)</formula>
    </cfRule>
    <cfRule type="expression" dxfId="914" priority="200">
      <formula>IF(RIGHT(TEXT(AK369,"0.#"),1)=".",TRUE,FALSE)</formula>
    </cfRule>
  </conditionalFormatting>
  <conditionalFormatting sqref="AU369:AX370 AU374:AX397">
    <cfRule type="expression" dxfId="913" priority="195">
      <formula>IF(AND(AU369&gt;=0, RIGHT(TEXT(AU369,"0.#"),1)&lt;&gt;"."),TRUE,FALSE)</formula>
    </cfRule>
    <cfRule type="expression" dxfId="912" priority="196">
      <formula>IF(AND(AU369&gt;=0, RIGHT(TEXT(AU369,"0.#"),1)="."),TRUE,FALSE)</formula>
    </cfRule>
    <cfRule type="expression" dxfId="911" priority="197">
      <formula>IF(AND(AU369&lt;0, RIGHT(TEXT(AU369,"0.#"),1)&lt;&gt;"."),TRUE,FALSE)</formula>
    </cfRule>
    <cfRule type="expression" dxfId="910" priority="198">
      <formula>IF(AND(AU369&lt;0, RIGHT(TEXT(AU369,"0.#"),1)="."),TRUE,FALSE)</formula>
    </cfRule>
  </conditionalFormatting>
  <conditionalFormatting sqref="AK401">
    <cfRule type="expression" dxfId="909" priority="193">
      <formula>IF(RIGHT(TEXT(AK401,"0.#"),1)=".",FALSE,TRUE)</formula>
    </cfRule>
    <cfRule type="expression" dxfId="908" priority="194">
      <formula>IF(RIGHT(TEXT(AK401,"0.#"),1)=".",TRUE,FALSE)</formula>
    </cfRule>
  </conditionalFormatting>
  <conditionalFormatting sqref="AU401:AX401">
    <cfRule type="expression" dxfId="907" priority="189">
      <formula>IF(AND(AU401&gt;=0, RIGHT(TEXT(AU401,"0.#"),1)&lt;&gt;"."),TRUE,FALSE)</formula>
    </cfRule>
    <cfRule type="expression" dxfId="906" priority="190">
      <formula>IF(AND(AU401&gt;=0, RIGHT(TEXT(AU401,"0.#"),1)="."),TRUE,FALSE)</formula>
    </cfRule>
    <cfRule type="expression" dxfId="905" priority="191">
      <formula>IF(AND(AU401&lt;0, RIGHT(TEXT(AU401,"0.#"),1)&lt;&gt;"."),TRUE,FALSE)</formula>
    </cfRule>
    <cfRule type="expression" dxfId="904" priority="192">
      <formula>IF(AND(AU401&lt;0, RIGHT(TEXT(AU401,"0.#"),1)="."),TRUE,FALSE)</formula>
    </cfRule>
  </conditionalFormatting>
  <conditionalFormatting sqref="AK402:AK430">
    <cfRule type="expression" dxfId="903" priority="187">
      <formula>IF(RIGHT(TEXT(AK402,"0.#"),1)=".",FALSE,TRUE)</formula>
    </cfRule>
    <cfRule type="expression" dxfId="902" priority="188">
      <formula>IF(RIGHT(TEXT(AK402,"0.#"),1)=".",TRUE,FALSE)</formula>
    </cfRule>
  </conditionalFormatting>
  <conditionalFormatting sqref="AU402:AX430">
    <cfRule type="expression" dxfId="901" priority="183">
      <formula>IF(AND(AU402&gt;=0, RIGHT(TEXT(AU402,"0.#"),1)&lt;&gt;"."),TRUE,FALSE)</formula>
    </cfRule>
    <cfRule type="expression" dxfId="900" priority="184">
      <formula>IF(AND(AU402&gt;=0, RIGHT(TEXT(AU402,"0.#"),1)="."),TRUE,FALSE)</formula>
    </cfRule>
    <cfRule type="expression" dxfId="899" priority="185">
      <formula>IF(AND(AU402&lt;0, RIGHT(TEXT(AU402,"0.#"),1)&lt;&gt;"."),TRUE,FALSE)</formula>
    </cfRule>
    <cfRule type="expression" dxfId="898" priority="186">
      <formula>IF(AND(AU402&lt;0, RIGHT(TEXT(AU402,"0.#"),1)="."),TRUE,FALSE)</formula>
    </cfRule>
  </conditionalFormatting>
  <conditionalFormatting sqref="AK434">
    <cfRule type="expression" dxfId="897" priority="181">
      <formula>IF(RIGHT(TEXT(AK434,"0.#"),1)=".",FALSE,TRUE)</formula>
    </cfRule>
    <cfRule type="expression" dxfId="896" priority="182">
      <formula>IF(RIGHT(TEXT(AK434,"0.#"),1)=".",TRUE,FALSE)</formula>
    </cfRule>
  </conditionalFormatting>
  <conditionalFormatting sqref="AK435:AK463">
    <cfRule type="expression" dxfId="895" priority="175">
      <formula>IF(RIGHT(TEXT(AK435,"0.#"),1)=".",FALSE,TRUE)</formula>
    </cfRule>
    <cfRule type="expression" dxfId="894" priority="176">
      <formula>IF(RIGHT(TEXT(AK435,"0.#"),1)=".",TRUE,FALSE)</formula>
    </cfRule>
  </conditionalFormatting>
  <conditionalFormatting sqref="AU435:AX463">
    <cfRule type="expression" dxfId="893" priority="171">
      <formula>IF(AND(AU435&gt;=0, RIGHT(TEXT(AU435,"0.#"),1)&lt;&gt;"."),TRUE,FALSE)</formula>
    </cfRule>
    <cfRule type="expression" dxfId="892" priority="172">
      <formula>IF(AND(AU435&gt;=0, RIGHT(TEXT(AU435,"0.#"),1)="."),TRUE,FALSE)</formula>
    </cfRule>
    <cfRule type="expression" dxfId="891" priority="173">
      <formula>IF(AND(AU435&lt;0, RIGHT(TEXT(AU435,"0.#"),1)&lt;&gt;"."),TRUE,FALSE)</formula>
    </cfRule>
    <cfRule type="expression" dxfId="890" priority="174">
      <formula>IF(AND(AU435&lt;0, RIGHT(TEXT(AU435,"0.#"),1)="."),TRUE,FALSE)</formula>
    </cfRule>
  </conditionalFormatting>
  <conditionalFormatting sqref="AK469:AK496">
    <cfRule type="expression" dxfId="889" priority="163">
      <formula>IF(RIGHT(TEXT(AK469,"0.#"),1)=".",FALSE,TRUE)</formula>
    </cfRule>
    <cfRule type="expression" dxfId="888" priority="164">
      <formula>IF(RIGHT(TEXT(AK469,"0.#"),1)=".",TRUE,FALSE)</formula>
    </cfRule>
  </conditionalFormatting>
  <conditionalFormatting sqref="AU469:AX496">
    <cfRule type="expression" dxfId="887" priority="159">
      <formula>IF(AND(AU469&gt;=0, RIGHT(TEXT(AU469,"0.#"),1)&lt;&gt;"."),TRUE,FALSE)</formula>
    </cfRule>
    <cfRule type="expression" dxfId="886" priority="160">
      <formula>IF(AND(AU469&gt;=0, RIGHT(TEXT(AU469,"0.#"),1)="."),TRUE,FALSE)</formula>
    </cfRule>
    <cfRule type="expression" dxfId="885" priority="161">
      <formula>IF(AND(AU469&lt;0, RIGHT(TEXT(AU469,"0.#"),1)&lt;&gt;"."),TRUE,FALSE)</formula>
    </cfRule>
    <cfRule type="expression" dxfId="884" priority="162">
      <formula>IF(AND(AU469&lt;0, RIGHT(TEXT(AU469,"0.#"),1)="."),TRUE,FALSE)</formula>
    </cfRule>
  </conditionalFormatting>
  <conditionalFormatting sqref="AE24:AX24 AJ23:AS23">
    <cfRule type="expression" dxfId="883" priority="157">
      <formula>IF(RIGHT(TEXT(AE23,"0.#"),1)=".",FALSE,TRUE)</formula>
    </cfRule>
    <cfRule type="expression" dxfId="882" priority="158">
      <formula>IF(RIGHT(TEXT(AE23,"0.#"),1)=".",TRUE,FALSE)</formula>
    </cfRule>
  </conditionalFormatting>
  <conditionalFormatting sqref="AE25:AI25">
    <cfRule type="expression" dxfId="881" priority="149">
      <formula>IF(AND(AE25&gt;=0, RIGHT(TEXT(AE25,"0.#"),1)&lt;&gt;"."),TRUE,FALSE)</formula>
    </cfRule>
    <cfRule type="expression" dxfId="880" priority="150">
      <formula>IF(AND(AE25&gt;=0, RIGHT(TEXT(AE25,"0.#"),1)="."),TRUE,FALSE)</formula>
    </cfRule>
    <cfRule type="expression" dxfId="879" priority="151">
      <formula>IF(AND(AE25&lt;0, RIGHT(TEXT(AE25,"0.#"),1)&lt;&gt;"."),TRUE,FALSE)</formula>
    </cfRule>
    <cfRule type="expression" dxfId="878" priority="152">
      <formula>IF(AND(AE25&lt;0, RIGHT(TEXT(AE25,"0.#"),1)="."),TRUE,FALSE)</formula>
    </cfRule>
  </conditionalFormatting>
  <conditionalFormatting sqref="AJ25:AS25">
    <cfRule type="expression" dxfId="877" priority="145">
      <formula>IF(AND(AJ25&gt;=0, RIGHT(TEXT(AJ25,"0.#"),1)&lt;&gt;"."),TRUE,FALSE)</formula>
    </cfRule>
    <cfRule type="expression" dxfId="876" priority="146">
      <formula>IF(AND(AJ25&gt;=0, RIGHT(TEXT(AJ25,"0.#"),1)="."),TRUE,FALSE)</formula>
    </cfRule>
    <cfRule type="expression" dxfId="875" priority="147">
      <formula>IF(AND(AJ25&lt;0, RIGHT(TEXT(AJ25,"0.#"),1)&lt;&gt;"."),TRUE,FALSE)</formula>
    </cfRule>
    <cfRule type="expression" dxfId="874" priority="148">
      <formula>IF(AND(AJ25&lt;0, RIGHT(TEXT(AJ25,"0.#"),1)="."),TRUE,FALSE)</formula>
    </cfRule>
  </conditionalFormatting>
  <conditionalFormatting sqref="AU236:AX236">
    <cfRule type="expression" dxfId="873" priority="133">
      <formula>IF(AND(AU236&gt;=0, RIGHT(TEXT(AU236,"0.#"),1)&lt;&gt;"."),TRUE,FALSE)</formula>
    </cfRule>
    <cfRule type="expression" dxfId="872" priority="134">
      <formula>IF(AND(AU236&gt;=0, RIGHT(TEXT(AU236,"0.#"),1)="."),TRUE,FALSE)</formula>
    </cfRule>
    <cfRule type="expression" dxfId="871" priority="135">
      <formula>IF(AND(AU236&lt;0, RIGHT(TEXT(AU236,"0.#"),1)&lt;&gt;"."),TRUE,FALSE)</formula>
    </cfRule>
    <cfRule type="expression" dxfId="870" priority="136">
      <formula>IF(AND(AU236&lt;0, RIGHT(TEXT(AU236,"0.#"),1)="."),TRUE,FALSE)</formula>
    </cfRule>
  </conditionalFormatting>
  <conditionalFormatting sqref="AE43:AI43 AE38:AI38 AE28:AI28">
    <cfRule type="expression" dxfId="869" priority="131">
      <formula>IF(RIGHT(TEXT(AE28,"0.#"),1)=".",FALSE,TRUE)</formula>
    </cfRule>
    <cfRule type="expression" dxfId="868" priority="132">
      <formula>IF(RIGHT(TEXT(AE28,"0.#"),1)=".",TRUE,FALSE)</formula>
    </cfRule>
  </conditionalFormatting>
  <conditionalFormatting sqref="AE44:AX44 AJ43:AS43 AE39:AX39 AJ38:AS38 AE29:AX29 AJ28:AS28 AT34:AX34">
    <cfRule type="expression" dxfId="867" priority="129">
      <formula>IF(RIGHT(TEXT(AE28,"0.#"),1)=".",FALSE,TRUE)</formula>
    </cfRule>
    <cfRule type="expression" dxfId="866" priority="130">
      <formula>IF(RIGHT(TEXT(AE28,"0.#"),1)=".",TRUE,FALSE)</formula>
    </cfRule>
  </conditionalFormatting>
  <conditionalFormatting sqref="AE45:AI45 AE40:AI40 AE30:AI30">
    <cfRule type="expression" dxfId="865" priority="125">
      <formula>IF(AND(AE30&gt;=0, RIGHT(TEXT(AE30,"0.#"),1)&lt;&gt;"."),TRUE,FALSE)</formula>
    </cfRule>
    <cfRule type="expression" dxfId="864" priority="126">
      <formula>IF(AND(AE30&gt;=0, RIGHT(TEXT(AE30,"0.#"),1)="."),TRUE,FALSE)</formula>
    </cfRule>
    <cfRule type="expression" dxfId="863" priority="127">
      <formula>IF(AND(AE30&lt;0, RIGHT(TEXT(AE30,"0.#"),1)&lt;&gt;"."),TRUE,FALSE)</formula>
    </cfRule>
    <cfRule type="expression" dxfId="862" priority="128">
      <formula>IF(AND(AE30&lt;0, RIGHT(TEXT(AE30,"0.#"),1)="."),TRUE,FALSE)</formula>
    </cfRule>
  </conditionalFormatting>
  <conditionalFormatting sqref="AJ45:AS45 AJ40:AS40 AJ30:AS30">
    <cfRule type="expression" dxfId="861" priority="121">
      <formula>IF(AND(AJ30&gt;=0, RIGHT(TEXT(AJ30,"0.#"),1)&lt;&gt;"."),TRUE,FALSE)</formula>
    </cfRule>
    <cfRule type="expression" dxfId="860" priority="122">
      <formula>IF(AND(AJ30&gt;=0, RIGHT(TEXT(AJ30,"0.#"),1)="."),TRUE,FALSE)</formula>
    </cfRule>
    <cfRule type="expression" dxfId="859" priority="123">
      <formula>IF(AND(AJ30&lt;0, RIGHT(TEXT(AJ30,"0.#"),1)&lt;&gt;"."),TRUE,FALSE)</formula>
    </cfRule>
    <cfRule type="expression" dxfId="858" priority="124">
      <formula>IF(AND(AJ30&lt;0, RIGHT(TEXT(AJ30,"0.#"),1)="."),TRUE,FALSE)</formula>
    </cfRule>
  </conditionalFormatting>
  <conditionalFormatting sqref="AE64:AI64 AE59:AI59">
    <cfRule type="expression" dxfId="857" priority="119">
      <formula>IF(RIGHT(TEXT(AE59,"0.#"),1)=".",FALSE,TRUE)</formula>
    </cfRule>
    <cfRule type="expression" dxfId="856" priority="120">
      <formula>IF(RIGHT(TEXT(AE59,"0.#"),1)=".",TRUE,FALSE)</formula>
    </cfRule>
  </conditionalFormatting>
  <conditionalFormatting sqref="AE65:AX65 AJ64:AS64 AE60:AX60 AJ59:AS59">
    <cfRule type="expression" dxfId="855" priority="117">
      <formula>IF(RIGHT(TEXT(AE59,"0.#"),1)=".",FALSE,TRUE)</formula>
    </cfRule>
    <cfRule type="expression" dxfId="854" priority="118">
      <formula>IF(RIGHT(TEXT(AE59,"0.#"),1)=".",TRUE,FALSE)</formula>
    </cfRule>
  </conditionalFormatting>
  <conditionalFormatting sqref="AE66:AI66 AE61:AI61">
    <cfRule type="expression" dxfId="853" priority="113">
      <formula>IF(AND(AE61&gt;=0, RIGHT(TEXT(AE61,"0.#"),1)&lt;&gt;"."),TRUE,FALSE)</formula>
    </cfRule>
    <cfRule type="expression" dxfId="852" priority="114">
      <formula>IF(AND(AE61&gt;=0, RIGHT(TEXT(AE61,"0.#"),1)="."),TRUE,FALSE)</formula>
    </cfRule>
    <cfRule type="expression" dxfId="851" priority="115">
      <formula>IF(AND(AE61&lt;0, RIGHT(TEXT(AE61,"0.#"),1)&lt;&gt;"."),TRUE,FALSE)</formula>
    </cfRule>
    <cfRule type="expression" dxfId="850" priority="116">
      <formula>IF(AND(AE61&lt;0, RIGHT(TEXT(AE61,"0.#"),1)="."),TRUE,FALSE)</formula>
    </cfRule>
  </conditionalFormatting>
  <conditionalFormatting sqref="AJ66:AS66 AJ61:AS61">
    <cfRule type="expression" dxfId="849" priority="109">
      <formula>IF(AND(AJ61&gt;=0, RIGHT(TEXT(AJ61,"0.#"),1)&lt;&gt;"."),TRUE,FALSE)</formula>
    </cfRule>
    <cfRule type="expression" dxfId="848" priority="110">
      <formula>IF(AND(AJ61&gt;=0, RIGHT(TEXT(AJ61,"0.#"),1)="."),TRUE,FALSE)</formula>
    </cfRule>
    <cfRule type="expression" dxfId="847" priority="111">
      <formula>IF(AND(AJ61&lt;0, RIGHT(TEXT(AJ61,"0.#"),1)&lt;&gt;"."),TRUE,FALSE)</formula>
    </cfRule>
    <cfRule type="expression" dxfId="846" priority="112">
      <formula>IF(AND(AJ61&lt;0, RIGHT(TEXT(AJ61,"0.#"),1)="."),TRUE,FALSE)</formula>
    </cfRule>
  </conditionalFormatting>
  <conditionalFormatting sqref="AE81:AX81 AE78:AX78">
    <cfRule type="expression" dxfId="845" priority="107">
      <formula>IF(RIGHT(TEXT(AE78,"0.#"),1)=".",FALSE,TRUE)</formula>
    </cfRule>
    <cfRule type="expression" dxfId="844" priority="108">
      <formula>IF(RIGHT(TEXT(AE78,"0.#"),1)=".",TRUE,FALSE)</formula>
    </cfRule>
  </conditionalFormatting>
  <conditionalFormatting sqref="AE80:AS80 AE77:AS77">
    <cfRule type="expression" dxfId="843" priority="105">
      <formula>IF(RIGHT(TEXT(AE77,"0.#"),1)=".",FALSE,TRUE)</formula>
    </cfRule>
    <cfRule type="expression" dxfId="842" priority="106">
      <formula>IF(RIGHT(TEXT(AE77,"0.#"),1)=".",TRUE,FALSE)</formula>
    </cfRule>
  </conditionalFormatting>
  <conditionalFormatting sqref="AO33:AS34">
    <cfRule type="expression" dxfId="841" priority="103">
      <formula>IF(RIGHT(TEXT(AO33,"0.#"),1)=".",FALSE,TRUE)</formula>
    </cfRule>
    <cfRule type="expression" dxfId="840" priority="104">
      <formula>IF(RIGHT(TEXT(AO33,"0.#"),1)=".",TRUE,FALSE)</formula>
    </cfRule>
  </conditionalFormatting>
  <conditionalFormatting sqref="AO35:AS35">
    <cfRule type="expression" dxfId="839" priority="99">
      <formula>IF(AND(AO35&gt;=0, RIGHT(TEXT(AO35,"0.#"),1)&lt;&gt;"."),TRUE,FALSE)</formula>
    </cfRule>
    <cfRule type="expression" dxfId="838" priority="100">
      <formula>IF(AND(AO35&gt;=0, RIGHT(TEXT(AO35,"0.#"),1)="."),TRUE,FALSE)</formula>
    </cfRule>
    <cfRule type="expression" dxfId="837" priority="101">
      <formula>IF(AND(AO35&lt;0, RIGHT(TEXT(AO35,"0.#"),1)&lt;&gt;"."),TRUE,FALSE)</formula>
    </cfRule>
    <cfRule type="expression" dxfId="836" priority="102">
      <formula>IF(AND(AO35&lt;0, RIGHT(TEXT(AO35,"0.#"),1)="."),TRUE,FALSE)</formula>
    </cfRule>
  </conditionalFormatting>
  <conditionalFormatting sqref="AE72:AS72">
    <cfRule type="expression" dxfId="835" priority="97">
      <formula>IF(RIGHT(TEXT(AE72,"0.#"),1)=".",FALSE,TRUE)</formula>
    </cfRule>
    <cfRule type="expression" dxfId="834" priority="98">
      <formula>IF(RIGHT(TEXT(AE72,"0.#"),1)=".",TRUE,FALSE)</formula>
    </cfRule>
  </conditionalFormatting>
  <conditionalFormatting sqref="AE71:AS71">
    <cfRule type="expression" dxfId="833" priority="95">
      <formula>IF(RIGHT(TEXT(AE71,"0.#"),1)=".",FALSE,TRUE)</formula>
    </cfRule>
    <cfRule type="expression" dxfId="832" priority="96">
      <formula>IF(RIGHT(TEXT(AE71,"0.#"),1)=".",TRUE,FALSE)</formula>
    </cfRule>
  </conditionalFormatting>
  <conditionalFormatting sqref="AO75:AS75">
    <cfRule type="expression" dxfId="831" priority="93">
      <formula>IF(RIGHT(TEXT(AO75,"0.#"),1)=".",FALSE,TRUE)</formula>
    </cfRule>
    <cfRule type="expression" dxfId="830" priority="94">
      <formula>IF(RIGHT(TEXT(AO75,"0.#"),1)=".",TRUE,FALSE)</formula>
    </cfRule>
  </conditionalFormatting>
  <conditionalFormatting sqref="AO74:AS74">
    <cfRule type="expression" dxfId="829" priority="91">
      <formula>IF(RIGHT(TEXT(AO74,"0.#"),1)=".",FALSE,TRUE)</formula>
    </cfRule>
    <cfRule type="expression" dxfId="828" priority="92">
      <formula>IF(RIGHT(TEXT(AO74,"0.#"),1)=".",TRUE,FALSE)</formula>
    </cfRule>
  </conditionalFormatting>
  <conditionalFormatting sqref="AE75:AN75">
    <cfRule type="expression" dxfId="827" priority="89">
      <formula>IF(RIGHT(TEXT(AE75,"0.#"),1)=".",FALSE,TRUE)</formula>
    </cfRule>
    <cfRule type="expression" dxfId="826" priority="90">
      <formula>IF(RIGHT(TEXT(AE75,"0.#"),1)=".",TRUE,FALSE)</formula>
    </cfRule>
  </conditionalFormatting>
  <conditionalFormatting sqref="AE74:AN74">
    <cfRule type="expression" dxfId="825" priority="87">
      <formula>IF(RIGHT(TEXT(AE74,"0.#"),1)=".",FALSE,TRUE)</formula>
    </cfRule>
    <cfRule type="expression" dxfId="824" priority="88">
      <formula>IF(RIGHT(TEXT(AE74,"0.#"),1)=".",TRUE,FALSE)</formula>
    </cfRule>
  </conditionalFormatting>
  <conditionalFormatting sqref="AE86:AN86">
    <cfRule type="expression" dxfId="823" priority="85">
      <formula>IF(RIGHT(TEXT(AE86,"0.#"),1)=".",FALSE,TRUE)</formula>
    </cfRule>
    <cfRule type="expression" dxfId="822" priority="86">
      <formula>IF(RIGHT(TEXT(AE86,"0.#"),1)=".",TRUE,FALSE)</formula>
    </cfRule>
  </conditionalFormatting>
  <conditionalFormatting sqref="AO86:AX86">
    <cfRule type="expression" dxfId="821" priority="83">
      <formula>IF(RIGHT(TEXT(AO86,"0.#"),1)=".",FALSE,TRUE)</formula>
    </cfRule>
    <cfRule type="expression" dxfId="820" priority="84">
      <formula>IF(RIGHT(TEXT(AO86,"0.#"),1)=".",TRUE,FALSE)</formula>
    </cfRule>
  </conditionalFormatting>
  <conditionalFormatting sqref="AE33:AI33">
    <cfRule type="expression" dxfId="819" priority="81">
      <formula>IF(RIGHT(TEXT(AE33,"0.#"),1)=".",FALSE,TRUE)</formula>
    </cfRule>
    <cfRule type="expression" dxfId="818" priority="82">
      <formula>IF(RIGHT(TEXT(AE33,"0.#"),1)=".",TRUE,FALSE)</formula>
    </cfRule>
  </conditionalFormatting>
  <conditionalFormatting sqref="AE34:AN34 AJ33:AN33">
    <cfRule type="expression" dxfId="817" priority="79">
      <formula>IF(RIGHT(TEXT(AE33,"0.#"),1)=".",FALSE,TRUE)</formula>
    </cfRule>
    <cfRule type="expression" dxfId="816" priority="80">
      <formula>IF(RIGHT(TEXT(AE33,"0.#"),1)=".",TRUE,FALSE)</formula>
    </cfRule>
  </conditionalFormatting>
  <conditionalFormatting sqref="AE35:AI35">
    <cfRule type="expression" dxfId="815" priority="75">
      <formula>IF(AND(AE35&gt;=0, RIGHT(TEXT(AE35,"0.#"),1)&lt;&gt;"."),TRUE,FALSE)</formula>
    </cfRule>
    <cfRule type="expression" dxfId="814" priority="76">
      <formula>IF(AND(AE35&gt;=0, RIGHT(TEXT(AE35,"0.#"),1)="."),TRUE,FALSE)</formula>
    </cfRule>
    <cfRule type="expression" dxfId="813" priority="77">
      <formula>IF(AND(AE35&lt;0, RIGHT(TEXT(AE35,"0.#"),1)&lt;&gt;"."),TRUE,FALSE)</formula>
    </cfRule>
    <cfRule type="expression" dxfId="812" priority="78">
      <formula>IF(AND(AE35&lt;0, RIGHT(TEXT(AE35,"0.#"),1)="."),TRUE,FALSE)</formula>
    </cfRule>
  </conditionalFormatting>
  <conditionalFormatting sqref="AJ35:AN35">
    <cfRule type="expression" dxfId="811" priority="71">
      <formula>IF(AND(AJ35&gt;=0, RIGHT(TEXT(AJ35,"0.#"),1)&lt;&gt;"."),TRUE,FALSE)</formula>
    </cfRule>
    <cfRule type="expression" dxfId="810" priority="72">
      <formula>IF(AND(AJ35&gt;=0, RIGHT(TEXT(AJ35,"0.#"),1)="."),TRUE,FALSE)</formula>
    </cfRule>
    <cfRule type="expression" dxfId="809" priority="73">
      <formula>IF(AND(AJ35&lt;0, RIGHT(TEXT(AJ35,"0.#"),1)&lt;&gt;"."),TRUE,FALSE)</formula>
    </cfRule>
    <cfRule type="expression" dxfId="808" priority="74">
      <formula>IF(AND(AJ35&lt;0, RIGHT(TEXT(AJ35,"0.#"),1)="."),TRUE,FALSE)</formula>
    </cfRule>
  </conditionalFormatting>
  <conditionalFormatting sqref="AU207">
    <cfRule type="expression" dxfId="807" priority="69">
      <formula>IF(RIGHT(TEXT(AU207,"0.#"),1)=".",FALSE,TRUE)</formula>
    </cfRule>
    <cfRule type="expression" dxfId="806" priority="70">
      <formula>IF(RIGHT(TEXT(AU207,"0.#"),1)=".",TRUE,FALSE)</formula>
    </cfRule>
  </conditionalFormatting>
  <conditionalFormatting sqref="AU208 AU206">
    <cfRule type="expression" dxfId="805" priority="67">
      <formula>IF(RIGHT(TEXT(AU206,"0.#"),1)=".",FALSE,TRUE)</formula>
    </cfRule>
    <cfRule type="expression" dxfId="804" priority="68">
      <formula>IF(RIGHT(TEXT(AU206,"0.#"),1)=".",TRUE,FALSE)</formula>
    </cfRule>
  </conditionalFormatting>
  <conditionalFormatting sqref="AU434:AX434">
    <cfRule type="expression" dxfId="803" priority="61">
      <formula>IF(AND(AU434&gt;=0, RIGHT(TEXT(AU434,"0.#"),1)&lt;&gt;"."),TRUE,FALSE)</formula>
    </cfRule>
    <cfRule type="expression" dxfId="802" priority="62">
      <formula>IF(AND(AU434&gt;=0, RIGHT(TEXT(AU434,"0.#"),1)="."),TRUE,FALSE)</formula>
    </cfRule>
    <cfRule type="expression" dxfId="801" priority="63">
      <formula>IF(AND(AU434&lt;0, RIGHT(TEXT(AU434,"0.#"),1)&lt;&gt;"."),TRUE,FALSE)</formula>
    </cfRule>
    <cfRule type="expression" dxfId="800" priority="64">
      <formula>IF(AND(AU434&lt;0, RIGHT(TEXT(AU434,"0.#"),1)="."),TRUE,FALSE)</formula>
    </cfRule>
  </conditionalFormatting>
  <conditionalFormatting sqref="AK467">
    <cfRule type="expression" dxfId="799" priority="59">
      <formula>IF(RIGHT(TEXT(AK467,"0.#"),1)=".",FALSE,TRUE)</formula>
    </cfRule>
    <cfRule type="expression" dxfId="798" priority="60">
      <formula>IF(RIGHT(TEXT(AK467,"0.#"),1)=".",TRUE,FALSE)</formula>
    </cfRule>
  </conditionalFormatting>
  <conditionalFormatting sqref="AU467:AX467">
    <cfRule type="expression" dxfId="797" priority="55">
      <formula>IF(AND(AU467&gt;=0, RIGHT(TEXT(AU467,"0.#"),1)&lt;&gt;"."),TRUE,FALSE)</formula>
    </cfRule>
    <cfRule type="expression" dxfId="796" priority="56">
      <formula>IF(AND(AU467&gt;=0, RIGHT(TEXT(AU467,"0.#"),1)="."),TRUE,FALSE)</formula>
    </cfRule>
    <cfRule type="expression" dxfId="795" priority="57">
      <formula>IF(AND(AU467&lt;0, RIGHT(TEXT(AU467,"0.#"),1)&lt;&gt;"."),TRUE,FALSE)</formula>
    </cfRule>
    <cfRule type="expression" dxfId="794" priority="58">
      <formula>IF(AND(AU467&lt;0, RIGHT(TEXT(AU467,"0.#"),1)="."),TRUE,FALSE)</formula>
    </cfRule>
  </conditionalFormatting>
  <conditionalFormatting sqref="AK468">
    <cfRule type="expression" dxfId="793" priority="53">
      <formula>IF(RIGHT(TEXT(AK468,"0.#"),1)=".",FALSE,TRUE)</formula>
    </cfRule>
    <cfRule type="expression" dxfId="792" priority="54">
      <formula>IF(RIGHT(TEXT(AK468,"0.#"),1)=".",TRUE,FALSE)</formula>
    </cfRule>
  </conditionalFormatting>
  <conditionalFormatting sqref="AU468:AX468">
    <cfRule type="expression" dxfId="791" priority="49">
      <formula>IF(AND(AU468&gt;=0, RIGHT(TEXT(AU468,"0.#"),1)&lt;&gt;"."),TRUE,FALSE)</formula>
    </cfRule>
    <cfRule type="expression" dxfId="790" priority="50">
      <formula>IF(AND(AU468&gt;=0, RIGHT(TEXT(AU468,"0.#"),1)="."),TRUE,FALSE)</formula>
    </cfRule>
    <cfRule type="expression" dxfId="789" priority="51">
      <formula>IF(AND(AU468&lt;0, RIGHT(TEXT(AU468,"0.#"),1)&lt;&gt;"."),TRUE,FALSE)</formula>
    </cfRule>
    <cfRule type="expression" dxfId="788" priority="52">
      <formula>IF(AND(AU468&lt;0, RIGHT(TEXT(AU468,"0.#"),1)="."),TRUE,FALSE)</formula>
    </cfRule>
  </conditionalFormatting>
  <conditionalFormatting sqref="AU219">
    <cfRule type="expression" dxfId="787" priority="47">
      <formula>IF(RIGHT(TEXT(AU219,"0.#"),1)=".",FALSE,TRUE)</formula>
    </cfRule>
    <cfRule type="expression" dxfId="786" priority="48">
      <formula>IF(RIGHT(TEXT(AU219,"0.#"),1)=".",TRUE,FALSE)</formula>
    </cfRule>
  </conditionalFormatting>
  <conditionalFormatting sqref="AE83:AI83">
    <cfRule type="expression" dxfId="785" priority="45">
      <formula>IF(RIGHT(TEXT(AE83,"0.#"),1)=".",FALSE,TRUE)</formula>
    </cfRule>
    <cfRule type="expression" dxfId="784" priority="46">
      <formula>IF(RIGHT(TEXT(AE83,"0.#"),1)=".",TRUE,FALSE)</formula>
    </cfRule>
  </conditionalFormatting>
  <conditionalFormatting sqref="AJ83:AS83">
    <cfRule type="expression" dxfId="783" priority="43">
      <formula>IF(RIGHT(TEXT(AJ83,"0.#"),1)=".",FALSE,TRUE)</formula>
    </cfRule>
    <cfRule type="expression" dxfId="782" priority="44">
      <formula>IF(RIGHT(TEXT(AJ83,"0.#"),1)=".",TRUE,FALSE)</formula>
    </cfRule>
  </conditionalFormatting>
  <conditionalFormatting sqref="AT83:AX83">
    <cfRule type="expression" dxfId="781" priority="41">
      <formula>IF(RIGHT(TEXT(AT83,"0.#"),1)=".",FALSE,TRUE)</formula>
    </cfRule>
    <cfRule type="expression" dxfId="780" priority="42">
      <formula>IF(RIGHT(TEXT(AT83,"0.#"),1)=".",TRUE,FALSE)</formula>
    </cfRule>
  </conditionalFormatting>
  <conditionalFormatting sqref="AO89:AS89">
    <cfRule type="expression" dxfId="779" priority="39">
      <formula>IF(RIGHT(TEXT(AO89,"0.#"),1)=".",FALSE,TRUE)</formula>
    </cfRule>
    <cfRule type="expression" dxfId="778" priority="40">
      <formula>IF(RIGHT(TEXT(AO89,"0.#"),1)=".",TRUE,FALSE)</formula>
    </cfRule>
  </conditionalFormatting>
  <conditionalFormatting sqref="AE89:AI89">
    <cfRule type="expression" dxfId="777" priority="37">
      <formula>IF(RIGHT(TEXT(AE89,"0.#"),1)=".",FALSE,TRUE)</formula>
    </cfRule>
    <cfRule type="expression" dxfId="776" priority="38">
      <formula>IF(RIGHT(TEXT(AE89,"0.#"),1)=".",TRUE,FALSE)</formula>
    </cfRule>
  </conditionalFormatting>
  <conditionalFormatting sqref="AE90:AI90">
    <cfRule type="expression" dxfId="775" priority="35">
      <formula>IF(RIGHT(TEXT(AE90,"0.#"),1)=".",FALSE,TRUE)</formula>
    </cfRule>
    <cfRule type="expression" dxfId="774" priority="36">
      <formula>IF(RIGHT(TEXT(AE90,"0.#"),1)=".",TRUE,FALSE)</formula>
    </cfRule>
  </conditionalFormatting>
  <conditionalFormatting sqref="AJ89:AN89">
    <cfRule type="expression" dxfId="773" priority="33">
      <formula>IF(RIGHT(TEXT(AJ89,"0.#"),1)=".",FALSE,TRUE)</formula>
    </cfRule>
    <cfRule type="expression" dxfId="772" priority="34">
      <formula>IF(RIGHT(TEXT(AJ89,"0.#"),1)=".",TRUE,FALSE)</formula>
    </cfRule>
  </conditionalFormatting>
  <conditionalFormatting sqref="AJ90:AN90">
    <cfRule type="expression" dxfId="771" priority="31">
      <formula>IF(RIGHT(TEXT(AJ90,"0.#"),1)=".",FALSE,TRUE)</formula>
    </cfRule>
    <cfRule type="expression" dxfId="770" priority="32">
      <formula>IF(RIGHT(TEXT(AJ90,"0.#"),1)=".",TRUE,FALSE)</formula>
    </cfRule>
  </conditionalFormatting>
  <conditionalFormatting sqref="AT89:AX89">
    <cfRule type="expression" dxfId="769" priority="29">
      <formula>IF(RIGHT(TEXT(AT89,"0.#"),1)=".",FALSE,TRUE)</formula>
    </cfRule>
    <cfRule type="expression" dxfId="768" priority="30">
      <formula>IF(RIGHT(TEXT(AT89,"0.#"),1)=".",TRUE,FALSE)</formula>
    </cfRule>
  </conditionalFormatting>
  <conditionalFormatting sqref="AT90:AX90">
    <cfRule type="expression" dxfId="767" priority="27">
      <formula>IF(RIGHT(TEXT(AT90,"0.#"),1)=".",FALSE,TRUE)</formula>
    </cfRule>
    <cfRule type="expression" dxfId="766" priority="28">
      <formula>IF(RIGHT(TEXT(AT90,"0.#"),1)=".",TRUE,FALSE)</formula>
    </cfRule>
  </conditionalFormatting>
  <conditionalFormatting sqref="AU194">
    <cfRule type="expression" dxfId="765" priority="21">
      <formula>IF(RIGHT(TEXT(AU194,"0.#"),1)=".",FALSE,TRUE)</formula>
    </cfRule>
    <cfRule type="expression" dxfId="764" priority="22">
      <formula>IF(RIGHT(TEXT(AU194,"0.#"),1)=".",TRUE,FALSE)</formula>
    </cfRule>
  </conditionalFormatting>
  <conditionalFormatting sqref="AU193">
    <cfRule type="expression" dxfId="763" priority="19">
      <formula>IF(RIGHT(TEXT(AU193,"0.#"),1)=".",FALSE,TRUE)</formula>
    </cfRule>
    <cfRule type="expression" dxfId="762" priority="20">
      <formula>IF(RIGHT(TEXT(AU193,"0.#"),1)=".",TRUE,FALSE)</formula>
    </cfRule>
  </conditionalFormatting>
  <conditionalFormatting sqref="AU195">
    <cfRule type="expression" dxfId="761" priority="17">
      <formula>IF(RIGHT(TEXT(AU195,"0.#"),1)=".",FALSE,TRUE)</formula>
    </cfRule>
    <cfRule type="expression" dxfId="760" priority="18">
      <formula>IF(RIGHT(TEXT(AU195,"0.#"),1)=".",TRUE,FALSE)</formula>
    </cfRule>
  </conditionalFormatting>
  <conditionalFormatting sqref="AU197">
    <cfRule type="expression" dxfId="759" priority="15">
      <formula>IF(RIGHT(TEXT(AU197,"0.#"),1)=".",FALSE,TRUE)</formula>
    </cfRule>
    <cfRule type="expression" dxfId="758" priority="16">
      <formula>IF(RIGHT(TEXT(AU197,"0.#"),1)=".",TRUE,FALSE)</formula>
    </cfRule>
  </conditionalFormatting>
  <conditionalFormatting sqref="AU196">
    <cfRule type="expression" dxfId="757" priority="13">
      <formula>IF(RIGHT(TEXT(AU196,"0.#"),1)=".",FALSE,TRUE)</formula>
    </cfRule>
    <cfRule type="expression" dxfId="756" priority="14">
      <formula>IF(RIGHT(TEXT(AU196,"0.#"),1)=".",TRUE,FALSE)</formula>
    </cfRule>
  </conditionalFormatting>
  <conditionalFormatting sqref="AD14:AJ14">
    <cfRule type="expression" dxfId="755" priority="11">
      <formula>IF(RIGHT(TEXT(AD14,"0.#"),1)=".",FALSE,TRUE)</formula>
    </cfRule>
    <cfRule type="expression" dxfId="754" priority="12">
      <formula>IF(RIGHT(TEXT(AD14,"0.#"),1)=".",TRUE,FALSE)</formula>
    </cfRule>
  </conditionalFormatting>
  <conditionalFormatting sqref="AD15:AJ17">
    <cfRule type="expression" dxfId="753" priority="9">
      <formula>IF(RIGHT(TEXT(AD15,"0.#"),1)=".",FALSE,TRUE)</formula>
    </cfRule>
    <cfRule type="expression" dxfId="752" priority="10">
      <formula>IF(RIGHT(TEXT(AD15,"0.#"),1)=".",TRUE,FALSE)</formula>
    </cfRule>
  </conditionalFormatting>
  <conditionalFormatting sqref="AU371:AX371">
    <cfRule type="expression" dxfId="751" priority="5">
      <formula>IF(AND(AU371&gt;=0, RIGHT(TEXT(AU371,"0.#"),1)&lt;&gt;"."),TRUE,FALSE)</formula>
    </cfRule>
    <cfRule type="expression" dxfId="750" priority="6">
      <formula>IF(AND(AU371&gt;=0, RIGHT(TEXT(AU371,"0.#"),1)="."),TRUE,FALSE)</formula>
    </cfRule>
    <cfRule type="expression" dxfId="749" priority="7">
      <formula>IF(AND(AU371&lt;0, RIGHT(TEXT(AU371,"0.#"),1)&lt;&gt;"."),TRUE,FALSE)</formula>
    </cfRule>
    <cfRule type="expression" dxfId="748" priority="8">
      <formula>IF(AND(AU371&lt;0, RIGHT(TEXT(AU371,"0.#"),1)="."),TRUE,FALSE)</formula>
    </cfRule>
  </conditionalFormatting>
  <conditionalFormatting sqref="AU372:AX373">
    <cfRule type="expression" dxfId="747" priority="1">
      <formula>IF(AND(AU372&gt;=0, RIGHT(TEXT(AU372,"0.#"),1)&lt;&gt;"."),TRUE,FALSE)</formula>
    </cfRule>
    <cfRule type="expression" dxfId="746" priority="2">
      <formula>IF(AND(AU372&gt;=0, RIGHT(TEXT(AU372,"0.#"),1)="."),TRUE,FALSE)</formula>
    </cfRule>
    <cfRule type="expression" dxfId="745" priority="3">
      <formula>IF(AND(AU372&lt;0, RIGHT(TEXT(AU372,"0.#"),1)&lt;&gt;"."),TRUE,FALSE)</formula>
    </cfRule>
    <cfRule type="expression" dxfId="744" priority="4">
      <formula>IF(AND(AU372&lt;0, RIGHT(TEXT(AU372,"0.#"),1)="."),TRUE,FALSE)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5" manualBreakCount="5">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4" sqref="P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5"/>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458</v>
      </c>
      <c r="AX3" s="109"/>
    </row>
    <row r="4" spans="1:50" ht="22.5" customHeight="1" x14ac:dyDescent="0.15">
      <c r="A4" s="219"/>
      <c r="B4" s="217"/>
      <c r="C4" s="217"/>
      <c r="D4" s="217"/>
      <c r="E4" s="217"/>
      <c r="F4" s="218"/>
      <c r="G4" s="683"/>
      <c r="H4" s="291"/>
      <c r="I4" s="291"/>
      <c r="J4" s="291"/>
      <c r="K4" s="291"/>
      <c r="L4" s="291"/>
      <c r="M4" s="291"/>
      <c r="N4" s="291"/>
      <c r="O4" s="292"/>
      <c r="P4" s="257"/>
      <c r="Q4" s="197"/>
      <c r="R4" s="197"/>
      <c r="S4" s="197"/>
      <c r="T4" s="197"/>
      <c r="U4" s="197"/>
      <c r="V4" s="197"/>
      <c r="W4" s="197"/>
      <c r="X4" s="198"/>
      <c r="Y4" s="296" t="s">
        <v>14</v>
      </c>
      <c r="Z4" s="297"/>
      <c r="AA4" s="298"/>
      <c r="AB4" s="328"/>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5" t="s">
        <v>65</v>
      </c>
      <c r="Z5" s="121"/>
      <c r="AA5" s="171"/>
      <c r="AB5" s="329"/>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5"/>
      <c r="H6" s="326"/>
      <c r="I6" s="326"/>
      <c r="J6" s="326"/>
      <c r="K6" s="326"/>
      <c r="L6" s="326"/>
      <c r="M6" s="326"/>
      <c r="N6" s="326"/>
      <c r="O6" s="327"/>
      <c r="P6" s="199"/>
      <c r="Q6" s="199"/>
      <c r="R6" s="199"/>
      <c r="S6" s="199"/>
      <c r="T6" s="199"/>
      <c r="U6" s="199"/>
      <c r="V6" s="199"/>
      <c r="W6" s="199"/>
      <c r="X6" s="200"/>
      <c r="Y6" s="120" t="s">
        <v>15</v>
      </c>
      <c r="Z6" s="121"/>
      <c r="AA6" s="171"/>
      <c r="AB6" s="684" t="s">
        <v>459</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5"/>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360</v>
      </c>
      <c r="AX8" s="109"/>
    </row>
    <row r="9" spans="1:50" ht="22.5" customHeight="1" x14ac:dyDescent="0.15">
      <c r="A9" s="219"/>
      <c r="B9" s="217"/>
      <c r="C9" s="217"/>
      <c r="D9" s="217"/>
      <c r="E9" s="217"/>
      <c r="F9" s="218"/>
      <c r="G9" s="683"/>
      <c r="H9" s="291"/>
      <c r="I9" s="291"/>
      <c r="J9" s="291"/>
      <c r="K9" s="291"/>
      <c r="L9" s="291"/>
      <c r="M9" s="291"/>
      <c r="N9" s="291"/>
      <c r="O9" s="292"/>
      <c r="P9" s="257"/>
      <c r="Q9" s="197"/>
      <c r="R9" s="197"/>
      <c r="S9" s="197"/>
      <c r="T9" s="197"/>
      <c r="U9" s="197"/>
      <c r="V9" s="197"/>
      <c r="W9" s="197"/>
      <c r="X9" s="198"/>
      <c r="Y9" s="296" t="s">
        <v>14</v>
      </c>
      <c r="Z9" s="297"/>
      <c r="AA9" s="298"/>
      <c r="AB9" s="328"/>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5" t="s">
        <v>65</v>
      </c>
      <c r="Z10" s="121"/>
      <c r="AA10" s="171"/>
      <c r="AB10" s="329"/>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5"/>
      <c r="H11" s="326"/>
      <c r="I11" s="326"/>
      <c r="J11" s="326"/>
      <c r="K11" s="326"/>
      <c r="L11" s="326"/>
      <c r="M11" s="326"/>
      <c r="N11" s="326"/>
      <c r="O11" s="327"/>
      <c r="P11" s="199"/>
      <c r="Q11" s="199"/>
      <c r="R11" s="199"/>
      <c r="S11" s="199"/>
      <c r="T11" s="199"/>
      <c r="U11" s="199"/>
      <c r="V11" s="199"/>
      <c r="W11" s="199"/>
      <c r="X11" s="200"/>
      <c r="Y11" s="120" t="s">
        <v>15</v>
      </c>
      <c r="Z11" s="121"/>
      <c r="AA11" s="171"/>
      <c r="AB11" s="684"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5"/>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360</v>
      </c>
      <c r="AX13" s="109"/>
    </row>
    <row r="14" spans="1:50" ht="22.5" customHeight="1" x14ac:dyDescent="0.15">
      <c r="A14" s="219"/>
      <c r="B14" s="217"/>
      <c r="C14" s="217"/>
      <c r="D14" s="217"/>
      <c r="E14" s="217"/>
      <c r="F14" s="218"/>
      <c r="G14" s="683"/>
      <c r="H14" s="291"/>
      <c r="I14" s="291"/>
      <c r="J14" s="291"/>
      <c r="K14" s="291"/>
      <c r="L14" s="291"/>
      <c r="M14" s="291"/>
      <c r="N14" s="291"/>
      <c r="O14" s="292"/>
      <c r="P14" s="257"/>
      <c r="Q14" s="197"/>
      <c r="R14" s="197"/>
      <c r="S14" s="197"/>
      <c r="T14" s="197"/>
      <c r="U14" s="197"/>
      <c r="V14" s="197"/>
      <c r="W14" s="197"/>
      <c r="X14" s="198"/>
      <c r="Y14" s="296" t="s">
        <v>14</v>
      </c>
      <c r="Z14" s="297"/>
      <c r="AA14" s="298"/>
      <c r="AB14" s="328"/>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5" t="s">
        <v>65</v>
      </c>
      <c r="Z15" s="121"/>
      <c r="AA15" s="171"/>
      <c r="AB15" s="329"/>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5"/>
      <c r="H16" s="326"/>
      <c r="I16" s="326"/>
      <c r="J16" s="326"/>
      <c r="K16" s="326"/>
      <c r="L16" s="326"/>
      <c r="M16" s="326"/>
      <c r="N16" s="326"/>
      <c r="O16" s="327"/>
      <c r="P16" s="199"/>
      <c r="Q16" s="199"/>
      <c r="R16" s="199"/>
      <c r="S16" s="199"/>
      <c r="T16" s="199"/>
      <c r="U16" s="199"/>
      <c r="V16" s="199"/>
      <c r="W16" s="199"/>
      <c r="X16" s="200"/>
      <c r="Y16" s="120" t="s">
        <v>15</v>
      </c>
      <c r="Z16" s="121"/>
      <c r="AA16" s="171"/>
      <c r="AB16" s="684"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5"/>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360</v>
      </c>
      <c r="AX18" s="109"/>
    </row>
    <row r="19" spans="1:50" ht="22.5" customHeight="1" x14ac:dyDescent="0.15">
      <c r="A19" s="219"/>
      <c r="B19" s="217"/>
      <c r="C19" s="217"/>
      <c r="D19" s="217"/>
      <c r="E19" s="217"/>
      <c r="F19" s="218"/>
      <c r="G19" s="683"/>
      <c r="H19" s="291"/>
      <c r="I19" s="291"/>
      <c r="J19" s="291"/>
      <c r="K19" s="291"/>
      <c r="L19" s="291"/>
      <c r="M19" s="291"/>
      <c r="N19" s="291"/>
      <c r="O19" s="292"/>
      <c r="P19" s="257"/>
      <c r="Q19" s="197"/>
      <c r="R19" s="197"/>
      <c r="S19" s="197"/>
      <c r="T19" s="197"/>
      <c r="U19" s="197"/>
      <c r="V19" s="197"/>
      <c r="W19" s="197"/>
      <c r="X19" s="198"/>
      <c r="Y19" s="296" t="s">
        <v>14</v>
      </c>
      <c r="Z19" s="297"/>
      <c r="AA19" s="298"/>
      <c r="AB19" s="328"/>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5" t="s">
        <v>65</v>
      </c>
      <c r="Z20" s="121"/>
      <c r="AA20" s="171"/>
      <c r="AB20" s="329"/>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5"/>
      <c r="H21" s="326"/>
      <c r="I21" s="326"/>
      <c r="J21" s="326"/>
      <c r="K21" s="326"/>
      <c r="L21" s="326"/>
      <c r="M21" s="326"/>
      <c r="N21" s="326"/>
      <c r="O21" s="327"/>
      <c r="P21" s="199"/>
      <c r="Q21" s="199"/>
      <c r="R21" s="199"/>
      <c r="S21" s="199"/>
      <c r="T21" s="199"/>
      <c r="U21" s="199"/>
      <c r="V21" s="199"/>
      <c r="W21" s="199"/>
      <c r="X21" s="200"/>
      <c r="Y21" s="120" t="s">
        <v>15</v>
      </c>
      <c r="Z21" s="121"/>
      <c r="AA21" s="171"/>
      <c r="AB21" s="684" t="s">
        <v>460</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5"/>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461</v>
      </c>
      <c r="AX23" s="109"/>
    </row>
    <row r="24" spans="1:50" ht="22.5" customHeight="1" x14ac:dyDescent="0.15">
      <c r="A24" s="219"/>
      <c r="B24" s="217"/>
      <c r="C24" s="217"/>
      <c r="D24" s="217"/>
      <c r="E24" s="217"/>
      <c r="F24" s="218"/>
      <c r="G24" s="683"/>
      <c r="H24" s="291"/>
      <c r="I24" s="291"/>
      <c r="J24" s="291"/>
      <c r="K24" s="291"/>
      <c r="L24" s="291"/>
      <c r="M24" s="291"/>
      <c r="N24" s="291"/>
      <c r="O24" s="292"/>
      <c r="P24" s="257"/>
      <c r="Q24" s="197"/>
      <c r="R24" s="197"/>
      <c r="S24" s="197"/>
      <c r="T24" s="197"/>
      <c r="U24" s="197"/>
      <c r="V24" s="197"/>
      <c r="W24" s="197"/>
      <c r="X24" s="198"/>
      <c r="Y24" s="296" t="s">
        <v>14</v>
      </c>
      <c r="Z24" s="297"/>
      <c r="AA24" s="298"/>
      <c r="AB24" s="328"/>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5" t="s">
        <v>65</v>
      </c>
      <c r="Z25" s="121"/>
      <c r="AA25" s="171"/>
      <c r="AB25" s="329"/>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5"/>
      <c r="H26" s="326"/>
      <c r="I26" s="326"/>
      <c r="J26" s="326"/>
      <c r="K26" s="326"/>
      <c r="L26" s="326"/>
      <c r="M26" s="326"/>
      <c r="N26" s="326"/>
      <c r="O26" s="327"/>
      <c r="P26" s="199"/>
      <c r="Q26" s="199"/>
      <c r="R26" s="199"/>
      <c r="S26" s="199"/>
      <c r="T26" s="199"/>
      <c r="U26" s="199"/>
      <c r="V26" s="199"/>
      <c r="W26" s="199"/>
      <c r="X26" s="200"/>
      <c r="Y26" s="120" t="s">
        <v>15</v>
      </c>
      <c r="Z26" s="121"/>
      <c r="AA26" s="171"/>
      <c r="AB26" s="684" t="s">
        <v>460</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5"/>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458</v>
      </c>
      <c r="AX28" s="109"/>
    </row>
    <row r="29" spans="1:50" ht="22.5" customHeight="1" x14ac:dyDescent="0.15">
      <c r="A29" s="219"/>
      <c r="B29" s="217"/>
      <c r="C29" s="217"/>
      <c r="D29" s="217"/>
      <c r="E29" s="217"/>
      <c r="F29" s="218"/>
      <c r="G29" s="683"/>
      <c r="H29" s="291"/>
      <c r="I29" s="291"/>
      <c r="J29" s="291"/>
      <c r="K29" s="291"/>
      <c r="L29" s="291"/>
      <c r="M29" s="291"/>
      <c r="N29" s="291"/>
      <c r="O29" s="292"/>
      <c r="P29" s="257"/>
      <c r="Q29" s="197"/>
      <c r="R29" s="197"/>
      <c r="S29" s="197"/>
      <c r="T29" s="197"/>
      <c r="U29" s="197"/>
      <c r="V29" s="197"/>
      <c r="W29" s="197"/>
      <c r="X29" s="198"/>
      <c r="Y29" s="296" t="s">
        <v>14</v>
      </c>
      <c r="Z29" s="297"/>
      <c r="AA29" s="298"/>
      <c r="AB29" s="328"/>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5" t="s">
        <v>65</v>
      </c>
      <c r="Z30" s="121"/>
      <c r="AA30" s="171"/>
      <c r="AB30" s="329"/>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5"/>
      <c r="H31" s="326"/>
      <c r="I31" s="326"/>
      <c r="J31" s="326"/>
      <c r="K31" s="326"/>
      <c r="L31" s="326"/>
      <c r="M31" s="326"/>
      <c r="N31" s="326"/>
      <c r="O31" s="327"/>
      <c r="P31" s="199"/>
      <c r="Q31" s="199"/>
      <c r="R31" s="199"/>
      <c r="S31" s="199"/>
      <c r="T31" s="199"/>
      <c r="U31" s="199"/>
      <c r="V31" s="199"/>
      <c r="W31" s="199"/>
      <c r="X31" s="200"/>
      <c r="Y31" s="120" t="s">
        <v>15</v>
      </c>
      <c r="Z31" s="121"/>
      <c r="AA31" s="171"/>
      <c r="AB31" s="684" t="s">
        <v>459</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5"/>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461</v>
      </c>
      <c r="AX33" s="109"/>
    </row>
    <row r="34" spans="1:50" ht="22.5" customHeight="1" x14ac:dyDescent="0.15">
      <c r="A34" s="219"/>
      <c r="B34" s="217"/>
      <c r="C34" s="217"/>
      <c r="D34" s="217"/>
      <c r="E34" s="217"/>
      <c r="F34" s="218"/>
      <c r="G34" s="683"/>
      <c r="H34" s="291"/>
      <c r="I34" s="291"/>
      <c r="J34" s="291"/>
      <c r="K34" s="291"/>
      <c r="L34" s="291"/>
      <c r="M34" s="291"/>
      <c r="N34" s="291"/>
      <c r="O34" s="292"/>
      <c r="P34" s="257"/>
      <c r="Q34" s="197"/>
      <c r="R34" s="197"/>
      <c r="S34" s="197"/>
      <c r="T34" s="197"/>
      <c r="U34" s="197"/>
      <c r="V34" s="197"/>
      <c r="W34" s="197"/>
      <c r="X34" s="198"/>
      <c r="Y34" s="296" t="s">
        <v>14</v>
      </c>
      <c r="Z34" s="297"/>
      <c r="AA34" s="298"/>
      <c r="AB34" s="328"/>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5" t="s">
        <v>65</v>
      </c>
      <c r="Z35" s="121"/>
      <c r="AA35" s="171"/>
      <c r="AB35" s="329"/>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5"/>
      <c r="H36" s="326"/>
      <c r="I36" s="326"/>
      <c r="J36" s="326"/>
      <c r="K36" s="326"/>
      <c r="L36" s="326"/>
      <c r="M36" s="326"/>
      <c r="N36" s="326"/>
      <c r="O36" s="327"/>
      <c r="P36" s="199"/>
      <c r="Q36" s="199"/>
      <c r="R36" s="199"/>
      <c r="S36" s="199"/>
      <c r="T36" s="199"/>
      <c r="U36" s="199"/>
      <c r="V36" s="199"/>
      <c r="W36" s="199"/>
      <c r="X36" s="200"/>
      <c r="Y36" s="120" t="s">
        <v>15</v>
      </c>
      <c r="Z36" s="121"/>
      <c r="AA36" s="171"/>
      <c r="AB36" s="684" t="s">
        <v>460</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5"/>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461</v>
      </c>
      <c r="AX38" s="109"/>
    </row>
    <row r="39" spans="1:50" ht="22.5" customHeight="1" x14ac:dyDescent="0.15">
      <c r="A39" s="219"/>
      <c r="B39" s="217"/>
      <c r="C39" s="217"/>
      <c r="D39" s="217"/>
      <c r="E39" s="217"/>
      <c r="F39" s="218"/>
      <c r="G39" s="683"/>
      <c r="H39" s="291"/>
      <c r="I39" s="291"/>
      <c r="J39" s="291"/>
      <c r="K39" s="291"/>
      <c r="L39" s="291"/>
      <c r="M39" s="291"/>
      <c r="N39" s="291"/>
      <c r="O39" s="292"/>
      <c r="P39" s="257"/>
      <c r="Q39" s="197"/>
      <c r="R39" s="197"/>
      <c r="S39" s="197"/>
      <c r="T39" s="197"/>
      <c r="U39" s="197"/>
      <c r="V39" s="197"/>
      <c r="W39" s="197"/>
      <c r="X39" s="198"/>
      <c r="Y39" s="296" t="s">
        <v>14</v>
      </c>
      <c r="Z39" s="297"/>
      <c r="AA39" s="298"/>
      <c r="AB39" s="328"/>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5" t="s">
        <v>65</v>
      </c>
      <c r="Z40" s="121"/>
      <c r="AA40" s="171"/>
      <c r="AB40" s="329"/>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5"/>
      <c r="H41" s="326"/>
      <c r="I41" s="326"/>
      <c r="J41" s="326"/>
      <c r="K41" s="326"/>
      <c r="L41" s="326"/>
      <c r="M41" s="326"/>
      <c r="N41" s="326"/>
      <c r="O41" s="327"/>
      <c r="P41" s="199"/>
      <c r="Q41" s="199"/>
      <c r="R41" s="199"/>
      <c r="S41" s="199"/>
      <c r="T41" s="199"/>
      <c r="U41" s="199"/>
      <c r="V41" s="199"/>
      <c r="W41" s="199"/>
      <c r="X41" s="200"/>
      <c r="Y41" s="120" t="s">
        <v>15</v>
      </c>
      <c r="Z41" s="121"/>
      <c r="AA41" s="171"/>
      <c r="AB41" s="684" t="s">
        <v>460</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5"/>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461</v>
      </c>
      <c r="AX43" s="109"/>
    </row>
    <row r="44" spans="1:50" ht="22.5" customHeight="1" x14ac:dyDescent="0.15">
      <c r="A44" s="219"/>
      <c r="B44" s="217"/>
      <c r="C44" s="217"/>
      <c r="D44" s="217"/>
      <c r="E44" s="217"/>
      <c r="F44" s="218"/>
      <c r="G44" s="683"/>
      <c r="H44" s="291"/>
      <c r="I44" s="291"/>
      <c r="J44" s="291"/>
      <c r="K44" s="291"/>
      <c r="L44" s="291"/>
      <c r="M44" s="291"/>
      <c r="N44" s="291"/>
      <c r="O44" s="292"/>
      <c r="P44" s="257"/>
      <c r="Q44" s="197"/>
      <c r="R44" s="197"/>
      <c r="S44" s="197"/>
      <c r="T44" s="197"/>
      <c r="U44" s="197"/>
      <c r="V44" s="197"/>
      <c r="W44" s="197"/>
      <c r="X44" s="198"/>
      <c r="Y44" s="296" t="s">
        <v>14</v>
      </c>
      <c r="Z44" s="297"/>
      <c r="AA44" s="298"/>
      <c r="AB44" s="328"/>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5" t="s">
        <v>65</v>
      </c>
      <c r="Z45" s="121"/>
      <c r="AA45" s="171"/>
      <c r="AB45" s="329"/>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5"/>
      <c r="H46" s="326"/>
      <c r="I46" s="326"/>
      <c r="J46" s="326"/>
      <c r="K46" s="326"/>
      <c r="L46" s="326"/>
      <c r="M46" s="326"/>
      <c r="N46" s="326"/>
      <c r="O46" s="327"/>
      <c r="P46" s="199"/>
      <c r="Q46" s="199"/>
      <c r="R46" s="199"/>
      <c r="S46" s="199"/>
      <c r="T46" s="199"/>
      <c r="U46" s="199"/>
      <c r="V46" s="199"/>
      <c r="W46" s="199"/>
      <c r="X46" s="200"/>
      <c r="Y46" s="120" t="s">
        <v>15</v>
      </c>
      <c r="Z46" s="121"/>
      <c r="AA46" s="171"/>
      <c r="AB46" s="684" t="s">
        <v>460</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5"/>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458</v>
      </c>
      <c r="AX48" s="109"/>
    </row>
    <row r="49" spans="1:50" ht="22.5" customHeight="1" x14ac:dyDescent="0.15">
      <c r="A49" s="219"/>
      <c r="B49" s="217"/>
      <c r="C49" s="217"/>
      <c r="D49" s="217"/>
      <c r="E49" s="217"/>
      <c r="F49" s="218"/>
      <c r="G49" s="683"/>
      <c r="H49" s="291"/>
      <c r="I49" s="291"/>
      <c r="J49" s="291"/>
      <c r="K49" s="291"/>
      <c r="L49" s="291"/>
      <c r="M49" s="291"/>
      <c r="N49" s="291"/>
      <c r="O49" s="292"/>
      <c r="P49" s="257"/>
      <c r="Q49" s="197"/>
      <c r="R49" s="197"/>
      <c r="S49" s="197"/>
      <c r="T49" s="197"/>
      <c r="U49" s="197"/>
      <c r="V49" s="197"/>
      <c r="W49" s="197"/>
      <c r="X49" s="198"/>
      <c r="Y49" s="296" t="s">
        <v>14</v>
      </c>
      <c r="Z49" s="297"/>
      <c r="AA49" s="298"/>
      <c r="AB49" s="328"/>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5" t="s">
        <v>65</v>
      </c>
      <c r="Z50" s="121"/>
      <c r="AA50" s="171"/>
      <c r="AB50" s="329"/>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5"/>
      <c r="H51" s="326"/>
      <c r="I51" s="326"/>
      <c r="J51" s="326"/>
      <c r="K51" s="326"/>
      <c r="L51" s="326"/>
      <c r="M51" s="326"/>
      <c r="N51" s="326"/>
      <c r="O51" s="327"/>
      <c r="P51" s="199"/>
      <c r="Q51" s="199"/>
      <c r="R51" s="199"/>
      <c r="S51" s="199"/>
      <c r="T51" s="199"/>
      <c r="U51" s="199"/>
      <c r="V51" s="199"/>
      <c r="W51" s="199"/>
      <c r="X51" s="200"/>
      <c r="Y51" s="120" t="s">
        <v>15</v>
      </c>
      <c r="Z51" s="121"/>
      <c r="AA51" s="171"/>
      <c r="AB51" s="693" t="s">
        <v>459</v>
      </c>
      <c r="AC51" s="694"/>
      <c r="AD51" s="694"/>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4" sqref="L4: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92" t="s">
        <v>366</v>
      </c>
      <c r="H2" s="393"/>
      <c r="I2" s="393"/>
      <c r="J2" s="393"/>
      <c r="K2" s="393"/>
      <c r="L2" s="393"/>
      <c r="M2" s="393"/>
      <c r="N2" s="393"/>
      <c r="O2" s="393"/>
      <c r="P2" s="393"/>
      <c r="Q2" s="393"/>
      <c r="R2" s="393"/>
      <c r="S2" s="393"/>
      <c r="T2" s="393"/>
      <c r="U2" s="393"/>
      <c r="V2" s="393"/>
      <c r="W2" s="393"/>
      <c r="X2" s="393"/>
      <c r="Y2" s="393"/>
      <c r="Z2" s="393"/>
      <c r="AA2" s="393"/>
      <c r="AB2" s="394"/>
      <c r="AC2" s="392" t="s">
        <v>456</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698"/>
      <c r="B3" s="699"/>
      <c r="C3" s="699"/>
      <c r="D3" s="699"/>
      <c r="E3" s="699"/>
      <c r="F3" s="700"/>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4"/>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92" t="s">
        <v>367</v>
      </c>
      <c r="H15" s="393"/>
      <c r="I15" s="393"/>
      <c r="J15" s="393"/>
      <c r="K15" s="393"/>
      <c r="L15" s="393"/>
      <c r="M15" s="393"/>
      <c r="N15" s="393"/>
      <c r="O15" s="393"/>
      <c r="P15" s="393"/>
      <c r="Q15" s="393"/>
      <c r="R15" s="393"/>
      <c r="S15" s="393"/>
      <c r="T15" s="393"/>
      <c r="U15" s="393"/>
      <c r="V15" s="393"/>
      <c r="W15" s="393"/>
      <c r="X15" s="393"/>
      <c r="Y15" s="393"/>
      <c r="Z15" s="393"/>
      <c r="AA15" s="393"/>
      <c r="AB15" s="394"/>
      <c r="AC15" s="392" t="s">
        <v>368</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698"/>
      <c r="B16" s="699"/>
      <c r="C16" s="699"/>
      <c r="D16" s="699"/>
      <c r="E16" s="699"/>
      <c r="F16" s="700"/>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4"/>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92" t="s">
        <v>369</v>
      </c>
      <c r="H28" s="393"/>
      <c r="I28" s="393"/>
      <c r="J28" s="393"/>
      <c r="K28" s="393"/>
      <c r="L28" s="393"/>
      <c r="M28" s="393"/>
      <c r="N28" s="393"/>
      <c r="O28" s="393"/>
      <c r="P28" s="393"/>
      <c r="Q28" s="393"/>
      <c r="R28" s="393"/>
      <c r="S28" s="393"/>
      <c r="T28" s="393"/>
      <c r="U28" s="393"/>
      <c r="V28" s="393"/>
      <c r="W28" s="393"/>
      <c r="X28" s="393"/>
      <c r="Y28" s="393"/>
      <c r="Z28" s="393"/>
      <c r="AA28" s="393"/>
      <c r="AB28" s="394"/>
      <c r="AC28" s="392" t="s">
        <v>370</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698"/>
      <c r="B29" s="699"/>
      <c r="C29" s="699"/>
      <c r="D29" s="699"/>
      <c r="E29" s="699"/>
      <c r="F29" s="700"/>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4"/>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92" t="s">
        <v>371</v>
      </c>
      <c r="H41" s="393"/>
      <c r="I41" s="393"/>
      <c r="J41" s="393"/>
      <c r="K41" s="393"/>
      <c r="L41" s="393"/>
      <c r="M41" s="393"/>
      <c r="N41" s="393"/>
      <c r="O41" s="393"/>
      <c r="P41" s="393"/>
      <c r="Q41" s="393"/>
      <c r="R41" s="393"/>
      <c r="S41" s="393"/>
      <c r="T41" s="393"/>
      <c r="U41" s="393"/>
      <c r="V41" s="393"/>
      <c r="W41" s="393"/>
      <c r="X41" s="393"/>
      <c r="Y41" s="393"/>
      <c r="Z41" s="393"/>
      <c r="AA41" s="393"/>
      <c r="AB41" s="394"/>
      <c r="AC41" s="392" t="s">
        <v>372</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698"/>
      <c r="B42" s="699"/>
      <c r="C42" s="699"/>
      <c r="D42" s="699"/>
      <c r="E42" s="699"/>
      <c r="F42" s="700"/>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4"/>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92" t="s">
        <v>373</v>
      </c>
      <c r="H55" s="393"/>
      <c r="I55" s="393"/>
      <c r="J55" s="393"/>
      <c r="K55" s="393"/>
      <c r="L55" s="393"/>
      <c r="M55" s="393"/>
      <c r="N55" s="393"/>
      <c r="O55" s="393"/>
      <c r="P55" s="393"/>
      <c r="Q55" s="393"/>
      <c r="R55" s="393"/>
      <c r="S55" s="393"/>
      <c r="T55" s="393"/>
      <c r="U55" s="393"/>
      <c r="V55" s="393"/>
      <c r="W55" s="393"/>
      <c r="X55" s="393"/>
      <c r="Y55" s="393"/>
      <c r="Z55" s="393"/>
      <c r="AA55" s="393"/>
      <c r="AB55" s="394"/>
      <c r="AC55" s="392" t="s">
        <v>374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698"/>
      <c r="B56" s="699"/>
      <c r="C56" s="699"/>
      <c r="D56" s="699"/>
      <c r="E56" s="699"/>
      <c r="F56" s="700"/>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4"/>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92" t="s">
        <v>375</v>
      </c>
      <c r="H68" s="393"/>
      <c r="I68" s="393"/>
      <c r="J68" s="393"/>
      <c r="K68" s="393"/>
      <c r="L68" s="393"/>
      <c r="M68" s="393"/>
      <c r="N68" s="393"/>
      <c r="O68" s="393"/>
      <c r="P68" s="393"/>
      <c r="Q68" s="393"/>
      <c r="R68" s="393"/>
      <c r="S68" s="393"/>
      <c r="T68" s="393"/>
      <c r="U68" s="393"/>
      <c r="V68" s="393"/>
      <c r="W68" s="393"/>
      <c r="X68" s="393"/>
      <c r="Y68" s="393"/>
      <c r="Z68" s="393"/>
      <c r="AA68" s="393"/>
      <c r="AB68" s="394"/>
      <c r="AC68" s="392" t="s">
        <v>376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698"/>
      <c r="B69" s="699"/>
      <c r="C69" s="699"/>
      <c r="D69" s="699"/>
      <c r="E69" s="699"/>
      <c r="F69" s="700"/>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4"/>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92" t="s">
        <v>377</v>
      </c>
      <c r="H81" s="393"/>
      <c r="I81" s="393"/>
      <c r="J81" s="393"/>
      <c r="K81" s="393"/>
      <c r="L81" s="393"/>
      <c r="M81" s="393"/>
      <c r="N81" s="393"/>
      <c r="O81" s="393"/>
      <c r="P81" s="393"/>
      <c r="Q81" s="393"/>
      <c r="R81" s="393"/>
      <c r="S81" s="393"/>
      <c r="T81" s="393"/>
      <c r="U81" s="393"/>
      <c r="V81" s="393"/>
      <c r="W81" s="393"/>
      <c r="X81" s="393"/>
      <c r="Y81" s="393"/>
      <c r="Z81" s="393"/>
      <c r="AA81" s="393"/>
      <c r="AB81" s="394"/>
      <c r="AC81" s="392" t="s">
        <v>378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698"/>
      <c r="B82" s="699"/>
      <c r="C82" s="699"/>
      <c r="D82" s="699"/>
      <c r="E82" s="699"/>
      <c r="F82" s="700"/>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4"/>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92" t="s">
        <v>379</v>
      </c>
      <c r="H94" s="393"/>
      <c r="I94" s="393"/>
      <c r="J94" s="393"/>
      <c r="K94" s="393"/>
      <c r="L94" s="393"/>
      <c r="M94" s="393"/>
      <c r="N94" s="393"/>
      <c r="O94" s="393"/>
      <c r="P94" s="393"/>
      <c r="Q94" s="393"/>
      <c r="R94" s="393"/>
      <c r="S94" s="393"/>
      <c r="T94" s="393"/>
      <c r="U94" s="393"/>
      <c r="V94" s="393"/>
      <c r="W94" s="393"/>
      <c r="X94" s="393"/>
      <c r="Y94" s="393"/>
      <c r="Z94" s="393"/>
      <c r="AA94" s="393"/>
      <c r="AB94" s="394"/>
      <c r="AC94" s="392" t="s">
        <v>380</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698"/>
      <c r="B95" s="699"/>
      <c r="C95" s="699"/>
      <c r="D95" s="699"/>
      <c r="E95" s="699"/>
      <c r="F95" s="700"/>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4"/>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92" t="s">
        <v>381</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698"/>
      <c r="B109" s="699"/>
      <c r="C109" s="699"/>
      <c r="D109" s="699"/>
      <c r="E109" s="699"/>
      <c r="F109" s="700"/>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4"/>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92" t="s">
        <v>403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698"/>
      <c r="B122" s="699"/>
      <c r="C122" s="699"/>
      <c r="D122" s="699"/>
      <c r="E122" s="699"/>
      <c r="F122" s="700"/>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4"/>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92" t="s">
        <v>384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698"/>
      <c r="B135" s="699"/>
      <c r="C135" s="699"/>
      <c r="D135" s="699"/>
      <c r="E135" s="699"/>
      <c r="F135" s="700"/>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4"/>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92" t="s">
        <v>386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387</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698"/>
      <c r="B148" s="699"/>
      <c r="C148" s="699"/>
      <c r="D148" s="699"/>
      <c r="E148" s="699"/>
      <c r="F148" s="700"/>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4"/>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92" t="s">
        <v>388</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389</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698"/>
      <c r="B162" s="699"/>
      <c r="C162" s="699"/>
      <c r="D162" s="699"/>
      <c r="E162" s="699"/>
      <c r="F162" s="700"/>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4"/>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92" t="s">
        <v>390</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391</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698"/>
      <c r="B175" s="699"/>
      <c r="C175" s="699"/>
      <c r="D175" s="699"/>
      <c r="E175" s="699"/>
      <c r="F175" s="700"/>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4"/>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92" t="s">
        <v>392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393</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698"/>
      <c r="B188" s="699"/>
      <c r="C188" s="699"/>
      <c r="D188" s="699"/>
      <c r="E188" s="699"/>
      <c r="F188" s="700"/>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4"/>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394</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698"/>
      <c r="B201" s="699"/>
      <c r="C201" s="699"/>
      <c r="D201" s="699"/>
      <c r="E201" s="699"/>
      <c r="F201" s="700"/>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4"/>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92" t="s">
        <v>395</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396</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698"/>
      <c r="B215" s="699"/>
      <c r="C215" s="699"/>
      <c r="D215" s="699"/>
      <c r="E215" s="699"/>
      <c r="F215" s="700"/>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4"/>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92" t="s">
        <v>397</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398</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698"/>
      <c r="B228" s="699"/>
      <c r="C228" s="699"/>
      <c r="D228" s="699"/>
      <c r="E228" s="699"/>
      <c r="F228" s="700"/>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4"/>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92" t="s">
        <v>399</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400</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698"/>
      <c r="B241" s="699"/>
      <c r="C241" s="699"/>
      <c r="D241" s="699"/>
      <c r="E241" s="699"/>
      <c r="F241" s="700"/>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4"/>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92" t="s">
        <v>401</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402</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698"/>
      <c r="B254" s="699"/>
      <c r="C254" s="699"/>
      <c r="D254" s="699"/>
      <c r="E254" s="699"/>
      <c r="F254" s="700"/>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4"/>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405</v>
      </c>
      <c r="D135" s="118"/>
      <c r="E135" s="118"/>
      <c r="F135" s="118"/>
      <c r="G135" s="118"/>
      <c r="H135" s="118"/>
      <c r="I135" s="118"/>
      <c r="J135" s="118"/>
      <c r="K135" s="118"/>
      <c r="L135" s="118"/>
      <c r="M135" s="118" t="s">
        <v>406</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407</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405</v>
      </c>
      <c r="D168" s="118"/>
      <c r="E168" s="118"/>
      <c r="F168" s="118"/>
      <c r="G168" s="118"/>
      <c r="H168" s="118"/>
      <c r="I168" s="118"/>
      <c r="J168" s="118"/>
      <c r="K168" s="118"/>
      <c r="L168" s="118"/>
      <c r="M168" s="118" t="s">
        <v>406</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407</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405</v>
      </c>
      <c r="D201" s="118"/>
      <c r="E201" s="118"/>
      <c r="F201" s="118"/>
      <c r="G201" s="118"/>
      <c r="H201" s="118"/>
      <c r="I201" s="118"/>
      <c r="J201" s="118"/>
      <c r="K201" s="118"/>
      <c r="L201" s="118"/>
      <c r="M201" s="118" t="s">
        <v>406</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407</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420</v>
      </c>
      <c r="D234" s="118"/>
      <c r="E234" s="118"/>
      <c r="F234" s="118"/>
      <c r="G234" s="118"/>
      <c r="H234" s="118"/>
      <c r="I234" s="118"/>
      <c r="J234" s="118"/>
      <c r="K234" s="118"/>
      <c r="L234" s="118"/>
      <c r="M234" s="118" t="s">
        <v>421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405</v>
      </c>
      <c r="D267" s="118"/>
      <c r="E267" s="118"/>
      <c r="F267" s="118"/>
      <c r="G267" s="118"/>
      <c r="H267" s="118"/>
      <c r="I267" s="118"/>
      <c r="J267" s="118"/>
      <c r="K267" s="118"/>
      <c r="L267" s="118"/>
      <c r="M267" s="118" t="s">
        <v>406</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407</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405</v>
      </c>
      <c r="D333" s="118"/>
      <c r="E333" s="118"/>
      <c r="F333" s="118"/>
      <c r="G333" s="118"/>
      <c r="H333" s="118"/>
      <c r="I333" s="118"/>
      <c r="J333" s="118"/>
      <c r="K333" s="118"/>
      <c r="L333" s="118"/>
      <c r="M333" s="118" t="s">
        <v>406</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407</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405</v>
      </c>
      <c r="D399" s="118"/>
      <c r="E399" s="118"/>
      <c r="F399" s="118"/>
      <c r="G399" s="118"/>
      <c r="H399" s="118"/>
      <c r="I399" s="118"/>
      <c r="J399" s="118"/>
      <c r="K399" s="118"/>
      <c r="L399" s="118"/>
      <c r="M399" s="118" t="s">
        <v>406</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407</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405</v>
      </c>
      <c r="D531" s="118"/>
      <c r="E531" s="118"/>
      <c r="F531" s="118"/>
      <c r="G531" s="118"/>
      <c r="H531" s="118"/>
      <c r="I531" s="118"/>
      <c r="J531" s="118"/>
      <c r="K531" s="118"/>
      <c r="L531" s="118"/>
      <c r="M531" s="118" t="s">
        <v>406</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407</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405</v>
      </c>
      <c r="D597" s="118"/>
      <c r="E597" s="118"/>
      <c r="F597" s="118"/>
      <c r="G597" s="118"/>
      <c r="H597" s="118"/>
      <c r="I597" s="118"/>
      <c r="J597" s="118"/>
      <c r="K597" s="118"/>
      <c r="L597" s="118"/>
      <c r="M597" s="118" t="s">
        <v>406</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407</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405</v>
      </c>
      <c r="D663" s="118"/>
      <c r="E663" s="118"/>
      <c r="F663" s="118"/>
      <c r="G663" s="118"/>
      <c r="H663" s="118"/>
      <c r="I663" s="118"/>
      <c r="J663" s="118"/>
      <c r="K663" s="118"/>
      <c r="L663" s="118"/>
      <c r="M663" s="118" t="s">
        <v>406</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407</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405</v>
      </c>
      <c r="D696" s="118"/>
      <c r="E696" s="118"/>
      <c r="F696" s="118"/>
      <c r="G696" s="118"/>
      <c r="H696" s="118"/>
      <c r="I696" s="118"/>
      <c r="J696" s="118"/>
      <c r="K696" s="118"/>
      <c r="L696" s="118"/>
      <c r="M696" s="118" t="s">
        <v>406</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407</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405</v>
      </c>
      <c r="D762" s="118"/>
      <c r="E762" s="118"/>
      <c r="F762" s="118"/>
      <c r="G762" s="118"/>
      <c r="H762" s="118"/>
      <c r="I762" s="118"/>
      <c r="J762" s="118"/>
      <c r="K762" s="118"/>
      <c r="L762" s="118"/>
      <c r="M762" s="118" t="s">
        <v>406</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407</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405</v>
      </c>
      <c r="D861" s="118"/>
      <c r="E861" s="118"/>
      <c r="F861" s="118"/>
      <c r="G861" s="118"/>
      <c r="H861" s="118"/>
      <c r="I861" s="118"/>
      <c r="J861" s="118"/>
      <c r="K861" s="118"/>
      <c r="L861" s="118"/>
      <c r="M861" s="118" t="s">
        <v>406</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407</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405</v>
      </c>
      <c r="D894" s="118"/>
      <c r="E894" s="118"/>
      <c r="F894" s="118"/>
      <c r="G894" s="118"/>
      <c r="H894" s="118"/>
      <c r="I894" s="118"/>
      <c r="J894" s="118"/>
      <c r="K894" s="118"/>
      <c r="L894" s="118"/>
      <c r="M894" s="118" t="s">
        <v>406</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407</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445</v>
      </c>
      <c r="D1026" s="118"/>
      <c r="E1026" s="118"/>
      <c r="F1026" s="118"/>
      <c r="G1026" s="118"/>
      <c r="H1026" s="118"/>
      <c r="I1026" s="118"/>
      <c r="J1026" s="118"/>
      <c r="K1026" s="118"/>
      <c r="L1026" s="118"/>
      <c r="M1026" s="118" t="s">
        <v>446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447</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405</v>
      </c>
      <c r="D1092" s="118"/>
      <c r="E1092" s="118"/>
      <c r="F1092" s="118"/>
      <c r="G1092" s="118"/>
      <c r="H1092" s="118"/>
      <c r="I1092" s="118"/>
      <c r="J1092" s="118"/>
      <c r="K1092" s="118"/>
      <c r="L1092" s="118"/>
      <c r="M1092" s="118" t="s">
        <v>406</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407</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405</v>
      </c>
      <c r="D1158" s="118"/>
      <c r="E1158" s="118"/>
      <c r="F1158" s="118"/>
      <c r="G1158" s="118"/>
      <c r="H1158" s="118"/>
      <c r="I1158" s="118"/>
      <c r="J1158" s="118"/>
      <c r="K1158" s="118"/>
      <c r="L1158" s="118"/>
      <c r="M1158" s="118" t="s">
        <v>406</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407</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2015-06-05T11:02:28Z</cp:lastPrinted>
  <dcterms:created xsi:type="dcterms:W3CDTF">2012-03-13T00:50:25Z</dcterms:created>
  <dcterms:modified xsi:type="dcterms:W3CDTF">2015-06-18T12:08:17Z</dcterms:modified>
</cp:coreProperties>
</file>