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<sst xmlns="http://schemas.openxmlformats.org/spreadsheetml/2006/main" count="1393" uniqueCount="567">
  <si>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</si>
  <si>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</si>
  <si>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</si>
  <si>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</si>
  <si>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</si>
  <si>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</si>
  <si>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</si>
  <si>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</si>
  <si>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</si>
  <si>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</si>
  <si>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</si>
  <si>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</si>
  <si>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</si>
  <si>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</si>
  <si>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</si>
  <si>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</si>
  <si>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</si>
  <si>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</si>
  <si>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</si>
  <si>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</si>
  <si>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</si>
  <si>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</si>
  <si>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</si>
  <si>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</si>
  <si>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</si>
  <si>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</si>
  <si>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</si>
  <si>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</si>
  <si>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</si>
  <si>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</si>
  <si>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</si>
  <si>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</si>
  <si>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</si>
  <si>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</si>
  <si>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</si>
  <si>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</si>
  <si>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</si>
  <si>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</si>
  <si>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</si>
  <si>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</si>
  <si>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</si>
  <si>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</si>
  <si>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</si>
  <si>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</si>
  <si>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</si>
  <si>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</si>
  <si>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</si>
  <si>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</si>
  <si>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</si>
  <si>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</si>
  <si>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</si>
  <si>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</si>
  <si>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</si>
  <si>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</si>
  <si>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</si>
  <si>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</si>
  <si>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</si>
  <si>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</si>
  <si>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</si>
  <si>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</si>
  <si>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</si>
  <si>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</si>
  <si>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</si>
  <si>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</si>
  <si>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</si>
  <si>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</si>
  <si>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</si>
  <si>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</si>
  <si>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</si>
  <si>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</si>
  <si>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</si>
  <si>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</si>
  <si>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</si>
  <si>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</si>
  <si>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</si>
  <si>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</si>
  <si>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</si>
  <si>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</si>
  <si>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</si>
  <si>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</si>
  <si>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</si>
  <si>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</si>
  <si>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</si>
  <si>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</si>
  <si>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</si>
  <si>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</si>
  <si>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</si>
  <si>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</si>
  <si>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</si>
  <si>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</si>
  <si>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</si>
  <si>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</si>
  <si>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</si>
  <si>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</si>
  <si>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</si>
  <si>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</si>
  <si>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</si>
  <si>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</si>
  <si>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</si>
  <si>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</si>
  <si>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</si>
  <si>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</si>
  <si>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</si>
  <si>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</si>
  <si>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</si>
  <si>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</si>
  <si>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</si>
  <si>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</si>
  <si>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</si>
  <si>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</si>
  <si>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</si>
  <si>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</si>
  <si>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</si>
  <si>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</si>
  <si>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</si>
  <si>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</si>
  <si>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</si>
  <si>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</si>
  <si>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</si>
  <si>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</si>
  <si>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</si>
  <si>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</si>
  <si>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</si>
  <si>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</si>
  <si>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</si>
  <si>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</si>
  <si>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</si>
  <si>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</si>
  <si>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</si>
  <si>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</si>
  <si>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</si>
  <si>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</si>
  <si>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</si>
  <si>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</si>
  <si>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</si>
  <si>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</si>
  <si>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</si>
  <si>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</si>
  <si>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</si>
  <si>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</si>
  <si>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</si>
  <si>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</si>
  <si>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</si>
  <si>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</si>
  <si>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</si>
  <si>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</si>
  <si>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</si>
  <si>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</si>
  <si>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</si>
  <si>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</si>
  <si>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</si>
  <si>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</si>
  <si>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</si>
  <si>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</si>
  <si>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</si>
  <si>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</si>
  <si>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</si>
  <si>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</si>
  <si>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</si>
  <si>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</si>
  <si>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</si>
  <si>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</si>
  <si>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</si>
  <si>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</si>
  <si>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</si>
  <si>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</si>
  <si>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</si>
  <si>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</si>
  <si>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</si>
  <si>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</si>
  <si>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</si>
  <si>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</si>
  <si>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</si>
  <si>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</si>
  <si>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</si>
  <si>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</si>
  <si>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</si>
  <si>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</si>
  <si>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</si>
  <si>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</si>
  <si>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</si>
  <si>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</si>
  <si>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</si>
  <si>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</si>
  <si>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</si>
  <si>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</si>
  <si>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</si>
  <si>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</si>
  <si>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</si>
  <si>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</si>
  <si>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</si>
  <si>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</si>
  <si>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</si>
  <si>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</si>
  <si>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</si>
  <si>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</si>
  <si>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</si>
  <si>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</si>
  <si>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</si>
  <si>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</si>
  <si>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</si>
  <si>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</si>
  <si>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</si>
  <si>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</si>
  <si>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</si>
  <si>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</si>
  <si>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</si>
  <si>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</si>
  <si>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</si>
  <si>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</si>
  <si>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</si>
  <si>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</si>
  <si>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</si>
  <si>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</si>
  <si>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</si>
  <si>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</si>
  <si>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</si>
  <si>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</si>
  <si>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</si>
  <si>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</si>
  <si>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</si>
  <si>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</si>
  <si>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</si>
  <si>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</si>
  <si>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</si>
  <si>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</si>
  <si>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</si>
  <si>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</si>
  <si>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</si>
  <si>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</si>
  <si>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</si>
  <si>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</si>
  <si>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</si>
  <si>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</si>
  <si>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</si>
  <si>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</si>
  <si>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</si>
  <si>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</si>
  <si>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</si>
  <si>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</si>
  <si>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</si>
  <si>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</si>
  <si>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</si>
  <si>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</si>
  <si>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</si>
  <si>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</si>
  <si>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</si>
  <si>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</si>
  <si>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</si>
  <si>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</si>
  <si>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</si>
  <si>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</si>
  <si>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</si>
  <si>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</si>
  <si>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</si>
  <si>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</si>
  <si>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</si>
  <si>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</si>
  <si>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</si>
  <si>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</si>
  <si>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</si>
  <si>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</si>
  <si>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</si>
  <si>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</si>
  <si>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</si>
  <si>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</si>
  <si>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</si>
  <si>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</si>
  <si>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</si>
  <si>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</si>
  <si>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</si>
  <si>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</si>
  <si>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</si>
  <si>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</si>
  <si>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</si>
  <si>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</si>
  <si>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</si>
  <si>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</si>
  <si>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</si>
  <si>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</si>
  <si>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</si>
  <si>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</si>
  <si>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</si>
  <si>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</si>
  <si>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</si>
  <si>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</si>
  <si>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</si>
  <si>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</si>
  <si>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</si>
  <si>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</si>
  <si>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</si>
  <si>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</si>
  <si>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</si>
  <si>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</si>
  <si>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</si>
  <si>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</si>
  <si>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</si>
  <si>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</si>
  <si>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</si>
  <si>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</si>
  <si>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</si>
  <si>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</si>
  <si>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</si>
  <si>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</si>
  <si>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</si>
  <si>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</si>
  <si>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</si>
  <si>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</si>
  <si>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</si>
  <si>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</si>
  <si>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</si>
  <si>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</si>
  <si>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</si>
  <si>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</si>
  <si>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</si>
  <si>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</si>
  <si>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</si>
  <si>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</si>
  <si>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</si>
  <si>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</si>
  <si>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</si>
  <si>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</si>
  <si>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</si>
  <si>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</si>
  <si>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</si>
  <si>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</si>
  <si>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</si>
  <si>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</si>
  <si>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</si>
  <si>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</si>
  <si>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</si>
  <si>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</si>
  <si>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</si>
  <si>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</si>
  <si>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</si>
  <si>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</si>
  <si>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</si>
  <si>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</si>
  <si>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</si>
  <si>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</si>
  <si>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</si>
  <si>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</si>
  <si>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</si>
  <si>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</si>
  <si>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</si>
  <si>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</si>
  <si>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</si>
  <si>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</si>
  <si>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</si>
  <si>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</si>
  <si>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</si>
  <si>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</si>
  <si>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</si>
  <si>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</si>
  <si>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</si>
  <si>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</si>
  <si>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</si>
  <si>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</si>
  <si>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</si>
  <si>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</si>
  <si>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</si>
  <si>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</si>
  <si>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</si>
  <si>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</si>
  <si>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</si>
  <si>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</si>
  <si>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</si>
  <si>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</si>
  <si>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</si>
  <si>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</si>
  <si>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</si>
  <si>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</si>
  <si>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</si>
  <si>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</si>
  <si>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</si>
  <si>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</si>
  <si>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</si>
  <si>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</si>
  <si>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</si>
  <si>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</si>
  <si>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</si>
  <si>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</si>
  <si>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</si>
  <si>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</si>
  <si>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</si>
  <si>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</si>
  <si>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</si>
  <si>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</si>
  <si>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</si>
  <si>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</si>
  <si>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</si>
  <si>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</si>
  <si>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</si>
  <si>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</si>
  <si>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</si>
  <si>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</si>
  <si>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</si>
  <si>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</si>
  <si>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</si>
  <si>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</si>
  <si>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</si>
  <si>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</si>
  <si>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</si>
  <si>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</si>
  <si>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</si>
  <si>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</si>
  <si>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</si>
  <si>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</si>
  <si>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</si>
  <si>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</si>
  <si>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</si>
  <si>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</si>
  <si>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</si>
  <si>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</si>
  <si>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</si>
  <si>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</si>
  <si>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</si>
  <si>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</si>
  <si>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</si>
  <si>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</si>
  <si>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</si>
  <si>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</si>
  <si>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</si>
  <si>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</si>
  <si>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</si>
  <si>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</si>
  <si>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</si>
  <si>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</si>
  <si>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</si>
  <si>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</si>
  <si>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</si>
  <si>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</si>
  <si>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</si>
  <si>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</si>
  <si>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</si>
  <si>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</si>
  <si>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</si>
  <si>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</si>
  <si>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</si>
  <si>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</si>
  <si>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</si>
  <si>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</si>
  <si>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</si>
  <si>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</si>
  <si>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</si>
  <si>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</si>
  <si>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</si>
  <si>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</si>
  <si>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</si>
  <si>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</si>
  <si>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</si>
  <si>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</si>
  <si>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</si>
  <si>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</si>
  <si>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</si>
  <si>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</si>
  <si>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</si>
  <si>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</si>
  <si>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</si>
  <si>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</si>
  <si>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</si>
  <si>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</si>
  <si>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</si>
  <si>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</si>
  <si>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</si>
  <si>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</si>
  <si>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</si>
  <si>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</si>
  <si>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</si>
  <si>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</si>
  <si>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</si>
  <si>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特別会計に関する法律第85条第３項第１号ホ、第３号
施行令第50条第７項第10号及び第11号並びに第９項第１号</t>
    <phoneticPr fontId="5"/>
  </si>
  <si>
    <t>-</t>
    <phoneticPr fontId="5"/>
  </si>
  <si>
    <t>　中小ビルの低炭素化に向け、
　① 異なる地域・業種別に 既存ビルのCO2排出実態を調査
　　 （設備・運用状況等）
　② ビルの環境性能に関する消費動向を調査
　　（テナントの入居意欲、金融機関の投融資判断への影響等）
　③ 改修予定のビルにおける個別分析・アドバイス、 改修効果の実測調査
　④ 改修による付加価値を算定
　　（CO2や光熱費削減等、目安となる参考値を検討）</t>
  </si>
  <si>
    <t>-</t>
    <phoneticPr fontId="5"/>
  </si>
  <si>
    <t>-</t>
    <phoneticPr fontId="5"/>
  </si>
  <si>
    <t>-</t>
    <phoneticPr fontId="5"/>
  </si>
  <si>
    <t>件</t>
    <rPh sb="0" eb="1">
      <t>ケン</t>
    </rPh>
    <phoneticPr fontId="3"/>
  </si>
  <si>
    <t>円／１件</t>
    <rPh sb="0" eb="1">
      <t>エン</t>
    </rPh>
    <rPh sb="3" eb="4">
      <t>ケン</t>
    </rPh>
    <phoneticPr fontId="3"/>
  </si>
  <si>
    <t>二酸化炭素排出抑制
対策事業等委託費</t>
  </si>
  <si>
    <t>‐</t>
  </si>
  <si>
    <t>予算の範囲内で、効率的・効果的に成果が得られるよう事業の実施に努めている。</t>
    <phoneticPr fontId="5"/>
  </si>
  <si>
    <t>新25-001</t>
  </si>
  <si>
    <t>045</t>
    <phoneticPr fontId="5"/>
  </si>
  <si>
    <t>A.（株）三菱総合研究所</t>
    <phoneticPr fontId="5"/>
  </si>
  <si>
    <t>外注費</t>
  </si>
  <si>
    <t>人件費</t>
  </si>
  <si>
    <t>一般管理費</t>
  </si>
  <si>
    <t>その他</t>
    <rPh sb="2" eb="3">
      <t>タ</t>
    </rPh>
    <phoneticPr fontId="3"/>
  </si>
  <si>
    <t>雑役務費</t>
    <rPh sb="0" eb="2">
      <t>ザツエキ</t>
    </rPh>
    <rPh sb="3" eb="4">
      <t>ヒ</t>
    </rPh>
    <phoneticPr fontId="3"/>
  </si>
  <si>
    <t>業務全体の実施計画の策定、検討会運営等</t>
  </si>
  <si>
    <t>派遣料、印刷費、損害保険費等</t>
    <rPh sb="0" eb="2">
      <t>ハケン</t>
    </rPh>
    <rPh sb="2" eb="3">
      <t>リョウ</t>
    </rPh>
    <rPh sb="4" eb="7">
      <t>インサツヒ</t>
    </rPh>
    <rPh sb="8" eb="10">
      <t>ソンガイ</t>
    </rPh>
    <rPh sb="10" eb="12">
      <t>ホケン</t>
    </rPh>
    <rPh sb="12" eb="13">
      <t>ヒ</t>
    </rPh>
    <rPh sb="13" eb="14">
      <t>トウ</t>
    </rPh>
    <phoneticPr fontId="3"/>
  </si>
  <si>
    <t>広告掲載費、アンケート調査等</t>
    <rPh sb="0" eb="2">
      <t>コウコク</t>
    </rPh>
    <rPh sb="2" eb="4">
      <t>ケイサイ</t>
    </rPh>
    <rPh sb="4" eb="5">
      <t>ヒ</t>
    </rPh>
    <rPh sb="11" eb="13">
      <t>チョウサ</t>
    </rPh>
    <rPh sb="13" eb="14">
      <t>トウ</t>
    </rPh>
    <phoneticPr fontId="3"/>
  </si>
  <si>
    <t>B.（株）エービル</t>
    <phoneticPr fontId="5"/>
  </si>
  <si>
    <t>人件費</t>
    <rPh sb="0" eb="3">
      <t>ジンケンヒ</t>
    </rPh>
    <phoneticPr fontId="3"/>
  </si>
  <si>
    <t>診断業務</t>
    <rPh sb="0" eb="2">
      <t>シンダン</t>
    </rPh>
    <rPh sb="2" eb="4">
      <t>ギョウム</t>
    </rPh>
    <phoneticPr fontId="3"/>
  </si>
  <si>
    <t>雑役務費、旅費、消耗品購入費等</t>
    <rPh sb="0" eb="1">
      <t>ザツ</t>
    </rPh>
    <rPh sb="1" eb="3">
      <t>エキム</t>
    </rPh>
    <rPh sb="3" eb="4">
      <t>ヒ</t>
    </rPh>
    <rPh sb="5" eb="7">
      <t>リョヒ</t>
    </rPh>
    <rPh sb="8" eb="11">
      <t>ショウモウヒン</t>
    </rPh>
    <rPh sb="11" eb="14">
      <t>コウニュウヒ</t>
    </rPh>
    <rPh sb="14" eb="15">
      <t>トウ</t>
    </rPh>
    <phoneticPr fontId="3"/>
  </si>
  <si>
    <t>旅費、一般管理費</t>
    <rPh sb="0" eb="2">
      <t>リョヒ</t>
    </rPh>
    <rPh sb="3" eb="5">
      <t>イッパン</t>
    </rPh>
    <rPh sb="5" eb="8">
      <t>カンリヒ</t>
    </rPh>
    <phoneticPr fontId="3"/>
  </si>
  <si>
    <t>（株）三菱総合研究所</t>
    <phoneticPr fontId="5"/>
  </si>
  <si>
    <t>ビルの環境性能に関する消費動向を調査等</t>
    <phoneticPr fontId="5"/>
  </si>
  <si>
    <t>（株）エービル</t>
  </si>
  <si>
    <t>ダイキン工業（株）</t>
    <rPh sb="4" eb="6">
      <t>コウギョウ</t>
    </rPh>
    <rPh sb="6" eb="9">
      <t>カブ</t>
    </rPh>
    <phoneticPr fontId="3"/>
  </si>
  <si>
    <t>エコカーボン（株）</t>
    <rPh sb="6" eb="9">
      <t>カブ</t>
    </rPh>
    <phoneticPr fontId="3"/>
  </si>
  <si>
    <t>（株）四電技術コンサルタント</t>
    <rPh sb="0" eb="3">
      <t>カブ</t>
    </rPh>
    <rPh sb="3" eb="5">
      <t>ヨンデン</t>
    </rPh>
    <rPh sb="5" eb="7">
      <t>ギジュツ</t>
    </rPh>
    <phoneticPr fontId="3"/>
  </si>
  <si>
    <t>エヌエス環境株式会社</t>
  </si>
  <si>
    <t>アイ・ビー・テクノス（株）</t>
  </si>
  <si>
    <t>一般社団法人日本ビルエネルギー総合管理技術協会</t>
  </si>
  <si>
    <t>株式会社NTTファシリティーズ</t>
  </si>
  <si>
    <t>株式会社システック環境研究所</t>
  </si>
  <si>
    <t>株式会社インティ</t>
  </si>
  <si>
    <t>民間企業による診断等実測調査業務</t>
    <rPh sb="0" eb="2">
      <t>ミンカン</t>
    </rPh>
    <rPh sb="2" eb="4">
      <t>キギョウ</t>
    </rPh>
    <rPh sb="7" eb="9">
      <t>シンダン</t>
    </rPh>
    <rPh sb="9" eb="10">
      <t>トウ</t>
    </rPh>
    <rPh sb="10" eb="12">
      <t>ジッソク</t>
    </rPh>
    <rPh sb="12" eb="14">
      <t>チョウサ</t>
    </rPh>
    <rPh sb="14" eb="16">
      <t>ギョウム</t>
    </rPh>
    <phoneticPr fontId="3"/>
  </si>
  <si>
    <t>－</t>
  </si>
  <si>
    <t>みずほ情報総研（株）</t>
  </si>
  <si>
    <t>業務部門のＣＯ２排出実態調査</t>
    <rPh sb="0" eb="2">
      <t>ギョウム</t>
    </rPh>
    <rPh sb="2" eb="4">
      <t>ブモン</t>
    </rPh>
    <rPh sb="8" eb="10">
      <t>ハイシュツ</t>
    </rPh>
    <rPh sb="10" eb="12">
      <t>ジッタイ</t>
    </rPh>
    <rPh sb="12" eb="14">
      <t>チョウサ</t>
    </rPh>
    <phoneticPr fontId="3"/>
  </si>
  <si>
    <t>企画競争</t>
    <rPh sb="0" eb="2">
      <t>キカク</t>
    </rPh>
    <rPh sb="2" eb="4">
      <t>キョウソウ</t>
    </rPh>
    <phoneticPr fontId="3"/>
  </si>
  <si>
    <t>東京大学</t>
    <phoneticPr fontId="5"/>
  </si>
  <si>
    <t>小規模建築物を対象とした省エネルギーポテンシャル分析モデル及び対策促進ツールの開発</t>
    <rPh sb="0" eb="3">
      <t>ショウキボ</t>
    </rPh>
    <rPh sb="3" eb="6">
      <t>ケンチクブツ</t>
    </rPh>
    <rPh sb="7" eb="9">
      <t>タイショウ</t>
    </rPh>
    <rPh sb="12" eb="13">
      <t>ショウ</t>
    </rPh>
    <rPh sb="24" eb="26">
      <t>ブンセキ</t>
    </rPh>
    <rPh sb="29" eb="30">
      <t>オヨ</t>
    </rPh>
    <rPh sb="31" eb="33">
      <t>タイサク</t>
    </rPh>
    <rPh sb="33" eb="35">
      <t>ソクシン</t>
    </rPh>
    <rPh sb="39" eb="41">
      <t>カイハツ</t>
    </rPh>
    <phoneticPr fontId="3"/>
  </si>
  <si>
    <t>備前クリーンエネルギー（株）</t>
    <phoneticPr fontId="5"/>
  </si>
  <si>
    <t>入居型老人福祉施設におけるエネルギー・水使用量実態調査及び高精度省エネ推進手法の開発</t>
  </si>
  <si>
    <t>企画競争の公募及び総合評価方式の入札を行った。</t>
    <phoneticPr fontId="5"/>
  </si>
  <si>
    <t>契約時及び支出時において見積及び支出経費を精査することで、支出合理性を確保し、費目・使途を必要なものに限定した。</t>
    <phoneticPr fontId="5"/>
  </si>
  <si>
    <t>関係者との報告・連絡の徹底を図るなど、効率化に向けた工夫を実施している。</t>
    <phoneticPr fontId="5"/>
  </si>
  <si>
    <t>事業実施にあたり、企画提案等を通じてより効果的かつ低コストな手法を採用した。</t>
    <phoneticPr fontId="5"/>
  </si>
  <si>
    <t>-</t>
    <phoneticPr fontId="5"/>
  </si>
  <si>
    <t>建築物の省エネ対策は、その効果が長期に渡るものの、投資回収年数の長さ、関係者の情報不足等により特に中小ビルで進んでおらず、国による積極的な関与が必要である。</t>
    <phoneticPr fontId="5"/>
  </si>
  <si>
    <t>CO2排出量が増加している業務部門では、実効性のある対策が急務であり、社会の課題・ニーズを的確に反映している。</t>
    <phoneticPr fontId="5"/>
  </si>
  <si>
    <t>省エネ改修による付加価値評価が可能となるよう基盤を構築することにより、事業終了後も民間主導による省エネ改修を促進させ、二酸化炭素削減を促し、低炭素社会の実現に寄与するため、優先度の高い事業である。</t>
    <phoneticPr fontId="5"/>
  </si>
  <si>
    <t>既存の業務ビル、特に中小のビルにおいては、①オーナーの関心不足、②テナントの情報不足、③投資回収の長期化、④省エネ改修の評価不足等といった課題で低炭素化に向けた省エネ改修が進んでいない。そこで、本事業によって中小ビルのCO2削減余地等をアンケート調査やモデル的な診断等を通じて分析し、省エネ改修による付加価値の算定を実施する。そして、省エネ改修による付加価値評価が可能となるよう基盤を構築し、事業終了後も民間主導による省エネ改修を促進する。
　更に、調査データを地方公共団体へ提供し、温暖化対策の地域計画策定等に活用する。</t>
    <rPh sb="97" eb="98">
      <t>ホン</t>
    </rPh>
    <rPh sb="98" eb="100">
      <t>ジギョウ</t>
    </rPh>
    <rPh sb="158" eb="160">
      <t>ジッシ</t>
    </rPh>
    <rPh sb="179" eb="181">
      <t>ヒョウカ</t>
    </rPh>
    <phoneticPr fontId="3"/>
  </si>
  <si>
    <t>平成２６年度までの診断手法・分析体制を維持し、平成２７年度においても効率的な検討を進めることで、中小ビル等における省エネ改修を促進するよう努める。</t>
    <rPh sb="48" eb="50">
      <t>チュウショウ</t>
    </rPh>
    <rPh sb="52" eb="53">
      <t>トウ</t>
    </rPh>
    <rPh sb="63" eb="65">
      <t>ソクシン</t>
    </rPh>
    <phoneticPr fontId="5"/>
  </si>
  <si>
    <t>改修アドバイス等を行う事業所の件数</t>
    <rPh sb="13" eb="14">
      <t>ショ</t>
    </rPh>
    <phoneticPr fontId="5"/>
  </si>
  <si>
    <t>事業所</t>
    <rPh sb="0" eb="3">
      <t>ジギョウショ</t>
    </rPh>
    <phoneticPr fontId="3"/>
  </si>
  <si>
    <t>一事業所のデータ収集に対する所要コスト</t>
    <phoneticPr fontId="5"/>
  </si>
  <si>
    <t>成果実績は、成果目標を達成しており、十分見合ったものとなっている。</t>
    <rPh sb="0" eb="2">
      <t>セイカ</t>
    </rPh>
    <rPh sb="2" eb="4">
      <t>ジッセキ</t>
    </rPh>
    <rPh sb="6" eb="8">
      <t>セイカ</t>
    </rPh>
    <rPh sb="8" eb="10">
      <t>モクヒョウ</t>
    </rPh>
    <rPh sb="11" eb="13">
      <t>タッセイ</t>
    </rPh>
    <rPh sb="18" eb="20">
      <t>ジュウブン</t>
    </rPh>
    <rPh sb="20" eb="22">
      <t>ミア</t>
    </rPh>
    <phoneticPr fontId="5"/>
  </si>
  <si>
    <t>活動実績は見込みに到達しており、十分見合ったものとなっている。</t>
    <rPh sb="0" eb="2">
      <t>カツドウ</t>
    </rPh>
    <rPh sb="2" eb="4">
      <t>ジッセキ</t>
    </rPh>
    <rPh sb="5" eb="7">
      <t>ミコ</t>
    </rPh>
    <rPh sb="9" eb="11">
      <t>トウタツ</t>
    </rPh>
    <rPh sb="16" eb="18">
      <t>ジュウブン</t>
    </rPh>
    <rPh sb="18" eb="20">
      <t>ミア</t>
    </rPh>
    <phoneticPr fontId="5"/>
  </si>
  <si>
    <t>C.みずほ情報総研（株）</t>
    <phoneticPr fontId="5"/>
  </si>
  <si>
    <t>データ収集・整備等</t>
    <phoneticPr fontId="5"/>
  </si>
  <si>
    <t>雑役務費</t>
    <phoneticPr fontId="5"/>
  </si>
  <si>
    <t>人件費</t>
    <phoneticPr fontId="5"/>
  </si>
  <si>
    <t>外注費</t>
    <phoneticPr fontId="5"/>
  </si>
  <si>
    <t>Ｅ、F</t>
    <phoneticPr fontId="5"/>
  </si>
  <si>
    <t>一般管理費</t>
    <phoneticPr fontId="5"/>
  </si>
  <si>
    <t>その他</t>
    <phoneticPr fontId="5"/>
  </si>
  <si>
    <t>旅費、謝礼金、印刷製本費等</t>
    <phoneticPr fontId="5"/>
  </si>
  <si>
    <t>D.東京大学</t>
    <phoneticPr fontId="5"/>
  </si>
  <si>
    <t>人件費</t>
    <phoneticPr fontId="5"/>
  </si>
  <si>
    <t>雑役務費</t>
    <phoneticPr fontId="5"/>
  </si>
  <si>
    <t>一般管理費</t>
    <phoneticPr fontId="5"/>
  </si>
  <si>
    <t>収集データの集計等</t>
    <phoneticPr fontId="5"/>
  </si>
  <si>
    <t>F.</t>
    <phoneticPr fontId="5"/>
  </si>
  <si>
    <t>E.備前クリーンエネルギー（株）</t>
    <phoneticPr fontId="5"/>
  </si>
  <si>
    <t>借料及び損料</t>
    <phoneticPr fontId="5"/>
  </si>
  <si>
    <t>計測機器リース</t>
    <phoneticPr fontId="5"/>
  </si>
  <si>
    <t>成果物は、今年度当該事業を実施する際の基礎情報とするなど、十分活用されている。</t>
    <phoneticPr fontId="5"/>
  </si>
  <si>
    <t>単位当たりのコストは妥当な水準である。</t>
    <rPh sb="0" eb="2">
      <t>タンイ</t>
    </rPh>
    <rPh sb="2" eb="3">
      <t>ア</t>
    </rPh>
    <rPh sb="10" eb="12">
      <t>ダトウ</t>
    </rPh>
    <rPh sb="13" eb="15">
      <t>スイジュン</t>
    </rPh>
    <phoneticPr fontId="5"/>
  </si>
  <si>
    <t>診断所要費用／件数</t>
    <rPh sb="0" eb="2">
      <t>シンダン</t>
    </rPh>
    <rPh sb="2" eb="4">
      <t>ショヨウ</t>
    </rPh>
    <rPh sb="4" eb="6">
      <t>ヒヨウ</t>
    </rPh>
    <phoneticPr fontId="3"/>
  </si>
  <si>
    <t>485,264,638÷297</t>
    <phoneticPr fontId="5"/>
  </si>
  <si>
    <t>215,640,000÷180</t>
    <phoneticPr fontId="5"/>
  </si>
  <si>
    <t>業務部門のCO2排出実態の調査、分析</t>
    <rPh sb="16" eb="18">
      <t>ブンセキ</t>
    </rPh>
    <phoneticPr fontId="5"/>
  </si>
  <si>
    <t>民間企業による診断等実測調査業務</t>
    <phoneticPr fontId="5"/>
  </si>
  <si>
    <t>小規模建築物を対象とした省エネルギーポテンシャル分析及び対策促進ツールの開発</t>
    <rPh sb="26" eb="27">
      <t>オヨ</t>
    </rPh>
    <phoneticPr fontId="5"/>
  </si>
  <si>
    <t>福祉施設におけるエネルギー・水使用量実態調査及び高精度省エネ推進手法の開発</t>
    <phoneticPr fontId="5"/>
  </si>
  <si>
    <t>随意契約</t>
    <rPh sb="0" eb="2">
      <t>ズイイ</t>
    </rPh>
    <rPh sb="2" eb="4">
      <t>ケイヤク</t>
    </rPh>
    <phoneticPr fontId="5"/>
  </si>
  <si>
    <t>随意契約</t>
    <rPh sb="0" eb="2">
      <t>ズイイ</t>
    </rPh>
    <rPh sb="2" eb="4">
      <t>ケイヤク</t>
    </rPh>
    <phoneticPr fontId="5"/>
  </si>
  <si>
    <t>-</t>
    <phoneticPr fontId="5"/>
  </si>
  <si>
    <t>改修によるCO2削減効果等のモデルケース数</t>
    <phoneticPr fontId="5"/>
  </si>
  <si>
    <t>グリーンビルディング普及促進に向けたCO2削減評価基盤整備事業</t>
    <phoneticPr fontId="5"/>
  </si>
  <si>
    <t>改修によるCO2削減効果等の評価基盤を構築しモデルケースを提示する。</t>
    <rPh sb="0" eb="2">
      <t>カイシュウ</t>
    </rPh>
    <rPh sb="8" eb="10">
      <t>サクゲン</t>
    </rPh>
    <rPh sb="14" eb="16">
      <t>ヒョウカ</t>
    </rPh>
    <rPh sb="16" eb="18">
      <t>キバン</t>
    </rPh>
    <rPh sb="19" eb="21">
      <t>コウチク</t>
    </rPh>
    <rPh sb="29" eb="31">
      <t>テイジ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</si>
</sst>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25399</xdr:colOff>
      <xdr:row>139</xdr:row>
      <xdr:rowOff>203198</xdr:rowOff>
    </xdr:from>
    <xdr:to>
      <xdr:col>49</xdr:col>
      <xdr:colOff>37103</xdr:colOff>
      <xdr:row>161</xdr:row>
      <xdr:rowOff>232877</xdr:rowOff>
    </xdr:to>
    <xdr:grpSp>
      <xdr:nvGrpSpPr>
        <xdr:cNvPr id="5" name="グループ化 4"/>
        <xdr:cNvGrpSpPr/>
      </xdr:nvGrpSpPr>
      <xdr:grpSpPr>
        <a:xfrm>
          <a:off x="1644649" y="30195042"/>
          <a:ext cx="8310360" cy="7887804"/>
          <a:chOff x="1450538" y="32101889"/>
          <a:chExt cx="8342904" cy="7852918"/>
        </a:xfrm>
      </xdr:grpSpPr>
      <xdr:sp macro="" textlink="">
        <xdr:nvSpPr>
          <xdr:cNvPr id="6" name="円/楕円 5"/>
          <xdr:cNvSpPr/>
        </xdr:nvSpPr>
        <xdr:spPr>
          <a:xfrm>
            <a:off x="4694768" y="32101889"/>
            <a:ext cx="1629975" cy="964904"/>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７６８百万円</a:t>
            </a:r>
          </a:p>
        </xdr:txBody>
      </xdr:sp>
      <xdr:sp macro="" textlink="">
        <xdr:nvSpPr>
          <xdr:cNvPr id="7" name="角丸四角形 6"/>
          <xdr:cNvSpPr/>
        </xdr:nvSpPr>
        <xdr:spPr>
          <a:xfrm>
            <a:off x="1450538" y="34288816"/>
            <a:ext cx="4011645" cy="18348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ja-JP" sz="1100">
                <a:solidFill>
                  <a:schemeClr val="dk1"/>
                </a:solidFill>
                <a:effectLst/>
                <a:latin typeface="+mn-lt"/>
                <a:ea typeface="+mn-ea"/>
                <a:cs typeface="+mn-cs"/>
              </a:rPr>
              <a:t>Ａ</a:t>
            </a:r>
            <a:r>
              <a:rPr kumimoji="1" lang="ja-JP" altLang="en-US" sz="1100"/>
              <a:t>：（株）三菱総合研究所　</a:t>
            </a:r>
            <a:r>
              <a:rPr kumimoji="1" lang="en-US" altLang="ja-JP" sz="1100"/>
              <a:t>668</a:t>
            </a:r>
            <a:r>
              <a:rPr kumimoji="1" lang="ja-JP" altLang="en-US" sz="1100"/>
              <a:t>百万円</a:t>
            </a:r>
            <a:endParaRPr kumimoji="1" lang="en-US" altLang="ja-JP" sz="1100"/>
          </a:p>
          <a:p>
            <a:pPr algn="l">
              <a:lnSpc>
                <a:spcPts val="1100"/>
              </a:lnSpc>
            </a:pPr>
            <a:endParaRPr kumimoji="1" lang="en-US" altLang="ja-JP" sz="1100"/>
          </a:p>
          <a:p>
            <a:pPr algn="l">
              <a:lnSpc>
                <a:spcPts val="1100"/>
              </a:lnSpc>
            </a:pPr>
            <a:r>
              <a:rPr kumimoji="1" lang="ja-JP" altLang="en-US" sz="1100"/>
              <a:t>① ビルの環境性能に関する消費動向を調査</a:t>
            </a:r>
          </a:p>
          <a:p>
            <a:pPr algn="l">
              <a:lnSpc>
                <a:spcPts val="1100"/>
              </a:lnSpc>
            </a:pPr>
            <a:r>
              <a:rPr kumimoji="1" lang="ja-JP" altLang="en-US" sz="1100"/>
              <a:t>　　（テナントの入居意欲、金融機関の投融資判断への  </a:t>
            </a:r>
            <a:endParaRPr kumimoji="1" lang="en-US" altLang="ja-JP" sz="1100"/>
          </a:p>
          <a:p>
            <a:pPr algn="l">
              <a:lnSpc>
                <a:spcPts val="1100"/>
              </a:lnSpc>
            </a:pPr>
            <a:r>
              <a:rPr kumimoji="1" lang="en-US" altLang="ja-JP" sz="1100"/>
              <a:t>        </a:t>
            </a:r>
            <a:r>
              <a:rPr kumimoji="1" lang="ja-JP" altLang="en-US" sz="1100"/>
              <a:t>影響等）</a:t>
            </a:r>
          </a:p>
          <a:p>
            <a:pPr algn="l">
              <a:lnSpc>
                <a:spcPts val="1100"/>
              </a:lnSpc>
            </a:pPr>
            <a:r>
              <a:rPr kumimoji="1" lang="ja-JP" altLang="en-US" sz="1100"/>
              <a:t>② 改修予定のビルにおける個別分析・アドバイス、</a:t>
            </a:r>
          </a:p>
          <a:p>
            <a:pPr algn="l">
              <a:lnSpc>
                <a:spcPts val="1100"/>
              </a:lnSpc>
            </a:pPr>
            <a:r>
              <a:rPr kumimoji="1" lang="ja-JP" altLang="en-US" sz="1100"/>
              <a:t>　　  改修効果の実測調査</a:t>
            </a:r>
          </a:p>
          <a:p>
            <a:pPr algn="l">
              <a:lnSpc>
                <a:spcPts val="1100"/>
              </a:lnSpc>
            </a:pPr>
            <a:r>
              <a:rPr kumimoji="1" lang="ja-JP" altLang="en-US" sz="1100"/>
              <a:t>③ 改修による付加価値を算定</a:t>
            </a:r>
          </a:p>
          <a:p>
            <a:pPr algn="l">
              <a:lnSpc>
                <a:spcPts val="1100"/>
              </a:lnSpc>
            </a:pPr>
            <a:r>
              <a:rPr kumimoji="1" lang="ja-JP" altLang="en-US" sz="1100"/>
              <a:t>　　 （</a:t>
            </a:r>
            <a:r>
              <a:rPr kumimoji="1" lang="en-US" altLang="ja-JP" sz="1100"/>
              <a:t>CO2</a:t>
            </a:r>
            <a:r>
              <a:rPr kumimoji="1" lang="ja-JP" altLang="en-US" sz="1100"/>
              <a:t>や光熱費削減等、目安となる参考値を検討）</a:t>
            </a:r>
          </a:p>
        </xdr:txBody>
      </xdr:sp>
      <xdr:sp macro="" textlink="">
        <xdr:nvSpPr>
          <xdr:cNvPr id="8" name="角丸四角形 7"/>
          <xdr:cNvSpPr/>
        </xdr:nvSpPr>
        <xdr:spPr>
          <a:xfrm>
            <a:off x="5652509" y="34245114"/>
            <a:ext cx="4098493" cy="18764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：みずほ情報総研（株）</a:t>
            </a:r>
            <a:r>
              <a:rPr kumimoji="1" lang="ja-JP" altLang="en-US" sz="1100">
                <a:solidFill>
                  <a:schemeClr val="dk1"/>
                </a:solidFill>
                <a:effectLst/>
                <a:latin typeface="+mn-lt"/>
                <a:ea typeface="+mn-ea"/>
                <a:cs typeface="+mn-cs"/>
              </a:rPr>
              <a:t>　１００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① </a:t>
            </a:r>
            <a:r>
              <a:rPr kumimoji="1" lang="ja-JP" altLang="en-US" sz="1100">
                <a:solidFill>
                  <a:schemeClr val="dk1"/>
                </a:solidFill>
                <a:effectLst/>
                <a:latin typeface="+mn-lt"/>
                <a:ea typeface="+mn-ea"/>
                <a:cs typeface="+mn-cs"/>
              </a:rPr>
              <a:t>業務部門</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CO2</a:t>
            </a:r>
            <a:r>
              <a:rPr kumimoji="1" lang="ja-JP" altLang="ja-JP" sz="1100">
                <a:solidFill>
                  <a:schemeClr val="dk1"/>
                </a:solidFill>
                <a:effectLst/>
                <a:latin typeface="+mn-lt"/>
                <a:ea typeface="+mn-ea"/>
                <a:cs typeface="+mn-cs"/>
              </a:rPr>
              <a:t>排出実態を調査</a:t>
            </a:r>
            <a:endParaRPr lang="ja-JP" altLang="ja-JP">
              <a:effectLst/>
            </a:endParaRPr>
          </a:p>
          <a:p>
            <a:r>
              <a:rPr kumimoji="1" lang="ja-JP" altLang="ja-JP" sz="1100">
                <a:solidFill>
                  <a:schemeClr val="dk1"/>
                </a:solidFill>
                <a:effectLst/>
                <a:latin typeface="+mn-lt"/>
                <a:ea typeface="+mn-ea"/>
                <a:cs typeface="+mn-cs"/>
              </a:rPr>
              <a:t>　　 （設備・運用状況等）</a:t>
            </a:r>
            <a:endParaRPr lang="ja-JP" altLang="ja-JP">
              <a:effectLst/>
            </a:endParaRPr>
          </a:p>
        </xdr:txBody>
      </xdr:sp>
      <xdr:sp macro="" textlink="">
        <xdr:nvSpPr>
          <xdr:cNvPr id="9" name="角丸四角形 8"/>
          <xdr:cNvSpPr/>
        </xdr:nvSpPr>
        <xdr:spPr>
          <a:xfrm>
            <a:off x="6064437" y="36777083"/>
            <a:ext cx="3712744" cy="1473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：東京大学</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９百万円</a:t>
            </a:r>
            <a:endParaRPr lang="ja-JP" altLang="ja-JP">
              <a:effectLst/>
            </a:endParaRPr>
          </a:p>
          <a:p>
            <a:pPr>
              <a:lnSpc>
                <a:spcPts val="1300"/>
              </a:lnSpc>
            </a:pPr>
            <a:r>
              <a:rPr kumimoji="1" lang="ja-JP" altLang="ja-JP" sz="1100">
                <a:solidFill>
                  <a:schemeClr val="dk1"/>
                </a:solidFill>
                <a:effectLst/>
                <a:latin typeface="+mn-lt"/>
                <a:ea typeface="+mn-ea"/>
                <a:cs typeface="+mn-cs"/>
              </a:rPr>
              <a:t>小規模建築物を対象とした省エネルギーポテンシャル分析モデル及び対策促進ツールの開発</a:t>
            </a:r>
            <a:endParaRPr kumimoji="1" lang="en-US" altLang="ja-JP" sz="1100"/>
          </a:p>
        </xdr:txBody>
      </xdr:sp>
      <xdr:sp macro="" textlink="">
        <xdr:nvSpPr>
          <xdr:cNvPr id="10" name="角丸四角形 9"/>
          <xdr:cNvSpPr/>
        </xdr:nvSpPr>
        <xdr:spPr>
          <a:xfrm>
            <a:off x="6071161" y="38511529"/>
            <a:ext cx="3722281" cy="14432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：備前クリーンエネルギー（株）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１０百万円</a:t>
            </a:r>
            <a:endParaRPr lang="ja-JP" altLang="ja-JP">
              <a:effectLst/>
            </a:endParaRPr>
          </a:p>
          <a:p>
            <a:pPr>
              <a:lnSpc>
                <a:spcPts val="1300"/>
              </a:lnSpc>
            </a:pPr>
            <a:r>
              <a:rPr kumimoji="1" lang="ja-JP" altLang="ja-JP" sz="1100">
                <a:solidFill>
                  <a:schemeClr val="dk1"/>
                </a:solidFill>
                <a:effectLst/>
                <a:latin typeface="+mn-lt"/>
                <a:ea typeface="+mn-ea"/>
                <a:cs typeface="+mn-cs"/>
              </a:rPr>
              <a:t>入居型老人福祉施設におけるエネルギー・水使用量実態調査及び高精度省エネ推進手法の開発</a:t>
            </a:r>
            <a:endParaRPr lang="ja-JP" altLang="ja-JP">
              <a:effectLst/>
            </a:endParaRPr>
          </a:p>
        </xdr:txBody>
      </xdr:sp>
      <xdr:cxnSp macro="">
        <xdr:nvCxnSpPr>
          <xdr:cNvPr id="11" name="カギ線コネクタ 10"/>
          <xdr:cNvCxnSpPr/>
        </xdr:nvCxnSpPr>
        <xdr:spPr>
          <a:xfrm rot="16200000" flipH="1">
            <a:off x="4501485" y="37432646"/>
            <a:ext cx="2892017" cy="2249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a:endCxn id="9" idx="1"/>
          </xdr:cNvCxnSpPr>
        </xdr:nvCxnSpPr>
        <xdr:spPr>
          <a:xfrm flipV="1">
            <a:off x="5835003" y="37508827"/>
            <a:ext cx="229439" cy="2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12"/>
          <xdr:cNvCxnSpPr>
            <a:endCxn id="14" idx="1"/>
          </xdr:cNvCxnSpPr>
        </xdr:nvCxnSpPr>
        <xdr:spPr>
          <a:xfrm rot="16200000" flipH="1">
            <a:off x="1200523" y="36701654"/>
            <a:ext cx="1319217" cy="2265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角丸四角形 13"/>
          <xdr:cNvSpPr/>
        </xdr:nvSpPr>
        <xdr:spPr>
          <a:xfrm>
            <a:off x="1973393" y="36738983"/>
            <a:ext cx="3729029" cy="147108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Ｂ：民間事業者（４７事業者）　４８５百万円</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民間企業による診断</a:t>
            </a:r>
            <a:r>
              <a:rPr lang="ja-JP" altLang="en-US" sz="1100" baseline="0">
                <a:solidFill>
                  <a:schemeClr val="dk1"/>
                </a:solidFill>
                <a:effectLst/>
                <a:latin typeface="+mn-lt"/>
                <a:ea typeface="+mn-ea"/>
                <a:cs typeface="+mn-cs"/>
              </a:rPr>
              <a:t>等実測調査</a:t>
            </a:r>
            <a:r>
              <a:rPr kumimoji="1" lang="ja-JP" altLang="ja-JP" sz="1100">
                <a:solidFill>
                  <a:schemeClr val="dk1"/>
                </a:solidFill>
                <a:effectLst/>
                <a:latin typeface="+mn-lt"/>
                <a:ea typeface="+mn-ea"/>
                <a:cs typeface="+mn-cs"/>
              </a:rPr>
              <a:t>業務</a:t>
            </a:r>
            <a:endParaRPr kumimoji="1" lang="en-US" altLang="ja-JP" sz="1100"/>
          </a:p>
        </xdr:txBody>
      </xdr:sp>
      <xdr:sp macro="" textlink="">
        <xdr:nvSpPr>
          <xdr:cNvPr id="17" name="テキスト ボックス 16"/>
          <xdr:cNvSpPr txBox="1"/>
        </xdr:nvSpPr>
        <xdr:spPr>
          <a:xfrm>
            <a:off x="1572123" y="34002059"/>
            <a:ext cx="1336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18" name="テキスト ボックス 17"/>
          <xdr:cNvSpPr txBox="1"/>
        </xdr:nvSpPr>
        <xdr:spPr>
          <a:xfrm>
            <a:off x="5773245" y="34005420"/>
            <a:ext cx="1336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企画競争・委託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cxnSp macro="">
        <xdr:nvCxnSpPr>
          <xdr:cNvPr id="19" name="カギ線コネクタ 18"/>
          <xdr:cNvCxnSpPr/>
        </xdr:nvCxnSpPr>
        <xdr:spPr>
          <a:xfrm rot="5400000">
            <a:off x="3815813" y="32590238"/>
            <a:ext cx="1222100" cy="217525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カギ線コネクタ 19"/>
          <xdr:cNvCxnSpPr/>
        </xdr:nvCxnSpPr>
        <xdr:spPr>
          <a:xfrm rot="16200000" flipH="1">
            <a:off x="6015400" y="32586653"/>
            <a:ext cx="1176496" cy="217827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2008036" y="36466040"/>
            <a:ext cx="1341561" cy="27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外注・随意契約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22" name="テキスト ボックス 21"/>
          <xdr:cNvSpPr txBox="1"/>
        </xdr:nvSpPr>
        <xdr:spPr>
          <a:xfrm>
            <a:off x="6122292" y="36505501"/>
            <a:ext cx="1341561" cy="27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外注・随意契約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23" name="テキスト ボックス 22"/>
          <xdr:cNvSpPr txBox="1"/>
        </xdr:nvSpPr>
        <xdr:spPr>
          <a:xfrm>
            <a:off x="6122565" y="38259462"/>
            <a:ext cx="1341561" cy="27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外注・随意契約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460</v>
      </c>
      <c r="AR2" s="688"/>
      <c r="AS2" s="68" t="str">
        <f>IF(OR(AQ2="　", AQ2=""), "", "-")</f>
        <v/>
      </c>
      <c r="AT2" s="689">
        <v>40</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465</v>
      </c>
      <c r="AK3" s="649"/>
      <c r="AL3" s="649"/>
      <c r="AM3" s="649"/>
      <c r="AN3" s="649"/>
      <c r="AO3" s="649"/>
      <c r="AP3" s="649"/>
      <c r="AQ3" s="649"/>
      <c r="AR3" s="649"/>
      <c r="AS3" s="649"/>
      <c r="AT3" s="649"/>
      <c r="AU3" s="649"/>
      <c r="AV3" s="649"/>
      <c r="AW3" s="649"/>
      <c r="AX3" s="36" t="s">
        <v>91</v>
      </c>
    </row>
    <row r="4" spans="1:50" ht="24.75" customHeight="1" x14ac:dyDescent="0.15">
      <c r="A4" s="464" t="s">
        <v>30</v>
      </c>
      <c r="B4" s="465"/>
      <c r="C4" s="465"/>
      <c r="D4" s="465"/>
      <c r="E4" s="465"/>
      <c r="F4" s="465"/>
      <c r="G4" s="438" t="s">
        <v>565</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467</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95</v>
      </c>
      <c r="H5" s="623"/>
      <c r="I5" s="623"/>
      <c r="J5" s="623"/>
      <c r="K5" s="623"/>
      <c r="L5" s="623"/>
      <c r="M5" s="664" t="s">
        <v>92</v>
      </c>
      <c r="N5" s="665"/>
      <c r="O5" s="665"/>
      <c r="P5" s="665"/>
      <c r="Q5" s="665"/>
      <c r="R5" s="666"/>
      <c r="S5" s="622" t="s">
        <v>99</v>
      </c>
      <c r="T5" s="623"/>
      <c r="U5" s="623"/>
      <c r="V5" s="623"/>
      <c r="W5" s="623"/>
      <c r="X5" s="624"/>
      <c r="Y5" s="455" t="s">
        <v>3</v>
      </c>
      <c r="Z5" s="456"/>
      <c r="AA5" s="456"/>
      <c r="AB5" s="456"/>
      <c r="AC5" s="456"/>
      <c r="AD5" s="457"/>
      <c r="AE5" s="458" t="s">
        <v>468</v>
      </c>
      <c r="AF5" s="459"/>
      <c r="AG5" s="459"/>
      <c r="AH5" s="459"/>
      <c r="AI5" s="459"/>
      <c r="AJ5" s="459"/>
      <c r="AK5" s="459"/>
      <c r="AL5" s="459"/>
      <c r="AM5" s="459"/>
      <c r="AN5" s="459"/>
      <c r="AO5" s="459"/>
      <c r="AP5" s="460"/>
      <c r="AQ5" s="461" t="s">
        <v>470</v>
      </c>
      <c r="AR5" s="462"/>
      <c r="AS5" s="462"/>
      <c r="AT5" s="462"/>
      <c r="AU5" s="462"/>
      <c r="AV5" s="462"/>
      <c r="AW5" s="462"/>
      <c r="AX5" s="463"/>
    </row>
    <row r="6" spans="1:50" ht="39" customHeight="1" x14ac:dyDescent="0.15">
      <c r="A6" s="466" t="s">
        <v>4</v>
      </c>
      <c r="B6" s="467"/>
      <c r="C6" s="467"/>
      <c r="D6" s="467"/>
      <c r="E6" s="467"/>
      <c r="F6" s="467"/>
      <c r="G6" s="468" t="str">
        <f>入力規則等!F39</f>
        <v>エネルギー対策特別会計エネルギー需給勘定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469</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471</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472</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4" t="s">
        <v>308</v>
      </c>
      <c r="B8" s="645"/>
      <c r="C8" s="645"/>
      <c r="D8" s="645"/>
      <c r="E8" s="645"/>
      <c r="F8" s="646"/>
      <c r="G8" s="641" t="str">
        <f>入力規則等!A26</f>
        <v>地球温暖化対策</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527</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105.75" customHeight="1" x14ac:dyDescent="0.15">
      <c r="A10" s="194" t="s">
        <v>36</v>
      </c>
      <c r="B10" s="195"/>
      <c r="C10" s="195"/>
      <c r="D10" s="195"/>
      <c r="E10" s="195"/>
      <c r="F10" s="195"/>
      <c r="G10" s="196" t="s">
        <v>473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5" t="s">
        <v>474</v>
      </c>
      <c r="Q13" s="186"/>
      <c r="R13" s="186"/>
      <c r="S13" s="186"/>
      <c r="T13" s="186"/>
      <c r="U13" s="186"/>
      <c r="V13" s="187"/>
      <c r="W13" s="185">
        <v>850</v>
      </c>
      <c r="X13" s="186"/>
      <c r="Y13" s="186"/>
      <c r="Z13" s="186"/>
      <c r="AA13" s="186"/>
      <c r="AB13" s="186"/>
      <c r="AC13" s="187"/>
      <c r="AD13" s="185">
        <v>780</v>
      </c>
      <c r="AE13" s="186"/>
      <c r="AF13" s="186"/>
      <c r="AG13" s="186"/>
      <c r="AH13" s="186"/>
      <c r="AI13" s="186"/>
      <c r="AJ13" s="187"/>
      <c r="AK13" s="185">
        <v>590</v>
      </c>
      <c r="AL13" s="186"/>
      <c r="AM13" s="186"/>
      <c r="AN13" s="186"/>
      <c r="AO13" s="186"/>
      <c r="AP13" s="186"/>
      <c r="AQ13" s="187"/>
      <c r="AR13" s="199" t="s">
        <v>475</v>
      </c>
      <c r="AS13" s="200"/>
      <c r="AT13" s="200"/>
      <c r="AU13" s="200"/>
      <c r="AV13" s="200"/>
      <c r="AW13" s="200"/>
      <c r="AX13" s="201"/>
    </row>
    <row r="14" spans="1:50" ht="21" customHeight="1" x14ac:dyDescent="0.15">
      <c r="A14" s="406"/>
      <c r="B14" s="407"/>
      <c r="C14" s="407"/>
      <c r="D14" s="407"/>
      <c r="E14" s="407"/>
      <c r="F14" s="408"/>
      <c r="G14" s="511"/>
      <c r="H14" s="512"/>
      <c r="I14" s="189" t="s">
        <v>9</v>
      </c>
      <c r="J14" s="190"/>
      <c r="K14" s="190"/>
      <c r="L14" s="190"/>
      <c r="M14" s="190"/>
      <c r="N14" s="190"/>
      <c r="O14" s="191"/>
      <c r="P14" s="185" t="s">
        <v>475</v>
      </c>
      <c r="Q14" s="186"/>
      <c r="R14" s="186"/>
      <c r="S14" s="186"/>
      <c r="T14" s="186"/>
      <c r="U14" s="186"/>
      <c r="V14" s="187"/>
      <c r="W14" s="185" t="s">
        <v>475</v>
      </c>
      <c r="X14" s="186"/>
      <c r="Y14" s="186"/>
      <c r="Z14" s="186"/>
      <c r="AA14" s="186"/>
      <c r="AB14" s="186"/>
      <c r="AC14" s="187"/>
      <c r="AD14" s="185" t="s">
        <v>475</v>
      </c>
      <c r="AE14" s="186"/>
      <c r="AF14" s="186"/>
      <c r="AG14" s="186"/>
      <c r="AH14" s="186"/>
      <c r="AI14" s="186"/>
      <c r="AJ14" s="187"/>
      <c r="AK14" s="185" t="s">
        <v>475</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1"/>
      <c r="H15" s="512"/>
      <c r="I15" s="189" t="s">
        <v>62</v>
      </c>
      <c r="J15" s="435"/>
      <c r="K15" s="435"/>
      <c r="L15" s="435"/>
      <c r="M15" s="435"/>
      <c r="N15" s="435"/>
      <c r="O15" s="436"/>
      <c r="P15" s="185" t="s">
        <v>476</v>
      </c>
      <c r="Q15" s="186"/>
      <c r="R15" s="186"/>
      <c r="S15" s="186"/>
      <c r="T15" s="186"/>
      <c r="U15" s="186"/>
      <c r="V15" s="187"/>
      <c r="W15" s="185" t="s">
        <v>475</v>
      </c>
      <c r="X15" s="186"/>
      <c r="Y15" s="186"/>
      <c r="Z15" s="186"/>
      <c r="AA15" s="186"/>
      <c r="AB15" s="186"/>
      <c r="AC15" s="187"/>
      <c r="AD15" s="185" t="s">
        <v>475</v>
      </c>
      <c r="AE15" s="186"/>
      <c r="AF15" s="186"/>
      <c r="AG15" s="186"/>
      <c r="AH15" s="186"/>
      <c r="AI15" s="186"/>
      <c r="AJ15" s="187"/>
      <c r="AK15" s="185" t="s">
        <v>476</v>
      </c>
      <c r="AL15" s="186"/>
      <c r="AM15" s="186"/>
      <c r="AN15" s="186"/>
      <c r="AO15" s="186"/>
      <c r="AP15" s="186"/>
      <c r="AQ15" s="187"/>
      <c r="AR15" s="185" t="s">
        <v>475</v>
      </c>
      <c r="AS15" s="186"/>
      <c r="AT15" s="186"/>
      <c r="AU15" s="186"/>
      <c r="AV15" s="186"/>
      <c r="AW15" s="186"/>
      <c r="AX15" s="188"/>
    </row>
    <row r="16" spans="1:50" ht="21" customHeight="1" x14ac:dyDescent="0.15">
      <c r="A16" s="406"/>
      <c r="B16" s="407"/>
      <c r="C16" s="407"/>
      <c r="D16" s="407"/>
      <c r="E16" s="407"/>
      <c r="F16" s="408"/>
      <c r="G16" s="511"/>
      <c r="H16" s="512"/>
      <c r="I16" s="189" t="s">
        <v>63</v>
      </c>
      <c r="J16" s="435"/>
      <c r="K16" s="435"/>
      <c r="L16" s="435"/>
      <c r="M16" s="435"/>
      <c r="N16" s="435"/>
      <c r="O16" s="436"/>
      <c r="P16" s="185" t="s">
        <v>475</v>
      </c>
      <c r="Q16" s="186"/>
      <c r="R16" s="186"/>
      <c r="S16" s="186"/>
      <c r="T16" s="186"/>
      <c r="U16" s="186"/>
      <c r="V16" s="187"/>
      <c r="W16" s="185" t="s">
        <v>476</v>
      </c>
      <c r="X16" s="186"/>
      <c r="Y16" s="186"/>
      <c r="Z16" s="186"/>
      <c r="AA16" s="186"/>
      <c r="AB16" s="186"/>
      <c r="AC16" s="187"/>
      <c r="AD16" s="185" t="s">
        <v>475</v>
      </c>
      <c r="AE16" s="186"/>
      <c r="AF16" s="186"/>
      <c r="AG16" s="186"/>
      <c r="AH16" s="186"/>
      <c r="AI16" s="186"/>
      <c r="AJ16" s="187"/>
      <c r="AK16" s="185" t="s">
        <v>476</v>
      </c>
      <c r="AL16" s="186"/>
      <c r="AM16" s="186"/>
      <c r="AN16" s="186"/>
      <c r="AO16" s="186"/>
      <c r="AP16" s="186"/>
      <c r="AQ16" s="187"/>
      <c r="AR16" s="485"/>
      <c r="AS16" s="486"/>
      <c r="AT16" s="486"/>
      <c r="AU16" s="486"/>
      <c r="AV16" s="486"/>
      <c r="AW16" s="486"/>
      <c r="AX16" s="487"/>
    </row>
    <row r="17" spans="1:50" ht="24.75" customHeight="1" x14ac:dyDescent="0.15">
      <c r="A17" s="406"/>
      <c r="B17" s="407"/>
      <c r="C17" s="407"/>
      <c r="D17" s="407"/>
      <c r="E17" s="407"/>
      <c r="F17" s="408"/>
      <c r="G17" s="511"/>
      <c r="H17" s="512"/>
      <c r="I17" s="189" t="s">
        <v>61</v>
      </c>
      <c r="J17" s="190"/>
      <c r="K17" s="190"/>
      <c r="L17" s="190"/>
      <c r="M17" s="190"/>
      <c r="N17" s="190"/>
      <c r="O17" s="191"/>
      <c r="P17" s="185" t="s">
        <v>476</v>
      </c>
      <c r="Q17" s="186"/>
      <c r="R17" s="186"/>
      <c r="S17" s="186"/>
      <c r="T17" s="186"/>
      <c r="U17" s="186"/>
      <c r="V17" s="187"/>
      <c r="W17" s="185" t="s">
        <v>474</v>
      </c>
      <c r="X17" s="186"/>
      <c r="Y17" s="186"/>
      <c r="Z17" s="186"/>
      <c r="AA17" s="186"/>
      <c r="AB17" s="186"/>
      <c r="AC17" s="187"/>
      <c r="AD17" s="185" t="s">
        <v>476</v>
      </c>
      <c r="AE17" s="186"/>
      <c r="AF17" s="186"/>
      <c r="AG17" s="186"/>
      <c r="AH17" s="186"/>
      <c r="AI17" s="186"/>
      <c r="AJ17" s="187"/>
      <c r="AK17" s="185" t="s">
        <v>476</v>
      </c>
      <c r="AL17" s="186"/>
      <c r="AM17" s="186"/>
      <c r="AN17" s="186"/>
      <c r="AO17" s="186"/>
      <c r="AP17" s="186"/>
      <c r="AQ17" s="187"/>
      <c r="AR17" s="488"/>
      <c r="AS17" s="488"/>
      <c r="AT17" s="488"/>
      <c r="AU17" s="488"/>
      <c r="AV17" s="488"/>
      <c r="AW17" s="488"/>
      <c r="AX17" s="489"/>
    </row>
    <row r="18" spans="1:50" ht="24.75" customHeight="1" x14ac:dyDescent="0.15">
      <c r="A18" s="406"/>
      <c r="B18" s="407"/>
      <c r="C18" s="407"/>
      <c r="D18" s="407"/>
      <c r="E18" s="407"/>
      <c r="F18" s="408"/>
      <c r="G18" s="513"/>
      <c r="H18" s="514"/>
      <c r="I18" s="636" t="s">
        <v>22</v>
      </c>
      <c r="J18" s="637"/>
      <c r="K18" s="637"/>
      <c r="L18" s="637"/>
      <c r="M18" s="637"/>
      <c r="N18" s="637"/>
      <c r="O18" s="638"/>
      <c r="P18" s="658">
        <f>SUM(P13:V17)</f>
        <v>0</v>
      </c>
      <c r="Q18" s="659"/>
      <c r="R18" s="659"/>
      <c r="S18" s="659"/>
      <c r="T18" s="659"/>
      <c r="U18" s="659"/>
      <c r="V18" s="660"/>
      <c r="W18" s="658">
        <f>SUM(W13:AC17)</f>
        <v>850</v>
      </c>
      <c r="X18" s="659"/>
      <c r="Y18" s="659"/>
      <c r="Z18" s="659"/>
      <c r="AA18" s="659"/>
      <c r="AB18" s="659"/>
      <c r="AC18" s="660"/>
      <c r="AD18" s="658">
        <f t="shared" ref="AD18" si="0">SUM(AD13:AJ17)</f>
        <v>780</v>
      </c>
      <c r="AE18" s="659"/>
      <c r="AF18" s="659"/>
      <c r="AG18" s="659"/>
      <c r="AH18" s="659"/>
      <c r="AI18" s="659"/>
      <c r="AJ18" s="660"/>
      <c r="AK18" s="658">
        <f t="shared" ref="AK18" si="1">SUM(AK13:AQ17)</f>
        <v>590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5" t="s">
        <v>476</v>
      </c>
      <c r="Q19" s="186"/>
      <c r="R19" s="186"/>
      <c r="S19" s="186"/>
      <c r="T19" s="186"/>
      <c r="U19" s="186"/>
      <c r="V19" s="187"/>
      <c r="W19" s="185">
        <v>754</v>
      </c>
      <c r="X19" s="186"/>
      <c r="Y19" s="186"/>
      <c r="Z19" s="186"/>
      <c r="AA19" s="186"/>
      <c r="AB19" s="186"/>
      <c r="AC19" s="187"/>
      <c r="AD19" s="185">
        <v>768</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f>IF(W18=0, "-", W19/W18)</f>
        <v>0.88705882352941179</v>
      </c>
      <c r="X20" s="662"/>
      <c r="Y20" s="662"/>
      <c r="Z20" s="662"/>
      <c r="AA20" s="662"/>
      <c r="AB20" s="662"/>
      <c r="AC20" s="662"/>
      <c r="AD20" s="662">
        <f>IF(AD18=0, "-", AD19/AD18)</f>
        <v>0.98461538461538467</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566</v>
      </c>
      <c r="H23" s="84"/>
      <c r="I23" s="84"/>
      <c r="J23" s="84"/>
      <c r="K23" s="84"/>
      <c r="L23" s="84"/>
      <c r="M23" s="84"/>
      <c r="N23" s="84"/>
      <c r="O23" s="85"/>
      <c r="P23" s="228" t="s">
        <v>564</v>
      </c>
      <c r="Q23" s="243"/>
      <c r="R23" s="243"/>
      <c r="S23" s="243"/>
      <c r="T23" s="243"/>
      <c r="U23" s="243"/>
      <c r="V23" s="243"/>
      <c r="W23" s="243"/>
      <c r="X23" s="244"/>
      <c r="Y23" s="237" t="s">
        <v>14</v>
      </c>
      <c r="Z23" s="238"/>
      <c r="AA23" s="239"/>
      <c r="AB23" s="176" t="s">
        <v>477</v>
      </c>
      <c r="AC23" s="177"/>
      <c r="AD23" s="178"/>
      <c r="AE23" s="97" t="s">
        <v>474</v>
      </c>
      <c r="AF23" s="98"/>
      <c r="AG23" s="98"/>
      <c r="AH23" s="98"/>
      <c r="AI23" s="99"/>
      <c r="AJ23" s="97" t="s">
        <v>475</v>
      </c>
      <c r="AK23" s="98"/>
      <c r="AL23" s="98"/>
      <c r="AM23" s="98"/>
      <c r="AN23" s="99"/>
      <c r="AO23" s="97">
        <v>5</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477</v>
      </c>
      <c r="AC24" s="629"/>
      <c r="AD24" s="630"/>
      <c r="AE24" s="97" t="s">
        <v>475</v>
      </c>
      <c r="AF24" s="98"/>
      <c r="AG24" s="98"/>
      <c r="AH24" s="98"/>
      <c r="AI24" s="99"/>
      <c r="AJ24" s="97" t="s">
        <v>475</v>
      </c>
      <c r="AK24" s="98"/>
      <c r="AL24" s="98"/>
      <c r="AM24" s="98"/>
      <c r="AN24" s="99"/>
      <c r="AO24" s="97">
        <v>5</v>
      </c>
      <c r="AP24" s="98"/>
      <c r="AQ24" s="98"/>
      <c r="AR24" s="98"/>
      <c r="AS24" s="99"/>
      <c r="AT24" s="97">
        <v>5</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475</v>
      </c>
      <c r="AF25" s="98"/>
      <c r="AG25" s="98"/>
      <c r="AH25" s="98"/>
      <c r="AI25" s="99"/>
      <c r="AJ25" s="97" t="s">
        <v>475</v>
      </c>
      <c r="AK25" s="98"/>
      <c r="AL25" s="98"/>
      <c r="AM25" s="98"/>
      <c r="AN25" s="99"/>
      <c r="AO25" s="97">
        <v>100</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67"/>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67"/>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67"/>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529</v>
      </c>
      <c r="H68" s="243"/>
      <c r="I68" s="243"/>
      <c r="J68" s="243"/>
      <c r="K68" s="243"/>
      <c r="L68" s="243"/>
      <c r="M68" s="243"/>
      <c r="N68" s="243"/>
      <c r="O68" s="243"/>
      <c r="P68" s="243"/>
      <c r="Q68" s="243"/>
      <c r="R68" s="243"/>
      <c r="S68" s="243"/>
      <c r="T68" s="243"/>
      <c r="U68" s="243"/>
      <c r="V68" s="243"/>
      <c r="W68" s="243"/>
      <c r="X68" s="244"/>
      <c r="Y68" s="625" t="s">
        <v>66</v>
      </c>
      <c r="Z68" s="626"/>
      <c r="AA68" s="627"/>
      <c r="AB68" s="120" t="s">
        <v>530</v>
      </c>
      <c r="AC68" s="121"/>
      <c r="AD68" s="122"/>
      <c r="AE68" s="97" t="s">
        <v>474</v>
      </c>
      <c r="AF68" s="98"/>
      <c r="AG68" s="98"/>
      <c r="AH68" s="98"/>
      <c r="AI68" s="99"/>
      <c r="AJ68" s="97">
        <v>315</v>
      </c>
      <c r="AK68" s="98"/>
      <c r="AL68" s="98"/>
      <c r="AM68" s="98"/>
      <c r="AN68" s="99"/>
      <c r="AO68" s="97">
        <v>297</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176" t="s">
        <v>530</v>
      </c>
      <c r="AC69" s="212"/>
      <c r="AD69" s="213"/>
      <c r="AE69" s="97" t="s">
        <v>475</v>
      </c>
      <c r="AF69" s="98"/>
      <c r="AG69" s="98"/>
      <c r="AH69" s="98"/>
      <c r="AI69" s="99"/>
      <c r="AJ69" s="97">
        <v>345</v>
      </c>
      <c r="AK69" s="98"/>
      <c r="AL69" s="98"/>
      <c r="AM69" s="98"/>
      <c r="AN69" s="99"/>
      <c r="AO69" s="97">
        <v>240</v>
      </c>
      <c r="AP69" s="98"/>
      <c r="AQ69" s="98"/>
      <c r="AR69" s="98"/>
      <c r="AS69" s="99"/>
      <c r="AT69" s="97">
        <v>180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176"/>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176"/>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176"/>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176"/>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531</v>
      </c>
      <c r="H83" s="304"/>
      <c r="I83" s="304"/>
      <c r="J83" s="304"/>
      <c r="K83" s="304"/>
      <c r="L83" s="304"/>
      <c r="M83" s="304"/>
      <c r="N83" s="304"/>
      <c r="O83" s="304"/>
      <c r="P83" s="304"/>
      <c r="Q83" s="304"/>
      <c r="R83" s="304"/>
      <c r="S83" s="304"/>
      <c r="T83" s="304"/>
      <c r="U83" s="304"/>
      <c r="V83" s="304"/>
      <c r="W83" s="304"/>
      <c r="X83" s="304"/>
      <c r="Y83" s="544" t="s">
        <v>17</v>
      </c>
      <c r="Z83" s="545"/>
      <c r="AA83" s="546"/>
      <c r="AB83" s="674" t="s">
        <v>478</v>
      </c>
      <c r="AC83" s="124"/>
      <c r="AD83" s="125"/>
      <c r="AE83" s="214" t="s">
        <v>474</v>
      </c>
      <c r="AF83" s="215"/>
      <c r="AG83" s="215"/>
      <c r="AH83" s="215"/>
      <c r="AI83" s="215"/>
      <c r="AJ83" s="214" t="s">
        <v>475</v>
      </c>
      <c r="AK83" s="215"/>
      <c r="AL83" s="215"/>
      <c r="AM83" s="215"/>
      <c r="AN83" s="215"/>
      <c r="AO83" s="214">
        <v>1633888</v>
      </c>
      <c r="AP83" s="215"/>
      <c r="AQ83" s="215"/>
      <c r="AR83" s="215"/>
      <c r="AS83" s="215"/>
      <c r="AT83" s="97">
        <v>1198000</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554</v>
      </c>
      <c r="AC84" s="101"/>
      <c r="AD84" s="102"/>
      <c r="AE84" s="100" t="s">
        <v>475</v>
      </c>
      <c r="AF84" s="101"/>
      <c r="AG84" s="101"/>
      <c r="AH84" s="101"/>
      <c r="AI84" s="102"/>
      <c r="AJ84" s="100" t="s">
        <v>475</v>
      </c>
      <c r="AK84" s="101"/>
      <c r="AL84" s="101"/>
      <c r="AM84" s="101"/>
      <c r="AN84" s="102"/>
      <c r="AO84" s="100" t="s">
        <v>555</v>
      </c>
      <c r="AP84" s="101"/>
      <c r="AQ84" s="101"/>
      <c r="AR84" s="101"/>
      <c r="AS84" s="102"/>
      <c r="AT84" s="100" t="s">
        <v>556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1.5" customHeight="1" x14ac:dyDescent="0.15">
      <c r="A98" s="609"/>
      <c r="B98" s="610"/>
      <c r="C98" s="541" t="s">
        <v>479</v>
      </c>
      <c r="D98" s="542"/>
      <c r="E98" s="542"/>
      <c r="F98" s="542"/>
      <c r="G98" s="542"/>
      <c r="H98" s="542"/>
      <c r="I98" s="542"/>
      <c r="J98" s="542"/>
      <c r="K98" s="543"/>
      <c r="L98" s="185">
        <v>590</v>
      </c>
      <c r="M98" s="186"/>
      <c r="N98" s="186"/>
      <c r="O98" s="186"/>
      <c r="P98" s="186"/>
      <c r="Q98" s="187"/>
      <c r="R98" s="185" t="s">
        <v>474</v>
      </c>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590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7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466</v>
      </c>
      <c r="AE108" s="352"/>
      <c r="AF108" s="352"/>
      <c r="AG108" s="348" t="s">
        <v>525</v>
      </c>
      <c r="AH108" s="349"/>
      <c r="AI108" s="349"/>
      <c r="AJ108" s="349"/>
      <c r="AK108" s="349"/>
      <c r="AL108" s="349"/>
      <c r="AM108" s="349"/>
      <c r="AN108" s="349"/>
      <c r="AO108" s="349"/>
      <c r="AP108" s="349"/>
      <c r="AQ108" s="349"/>
      <c r="AR108" s="349"/>
      <c r="AS108" s="349"/>
      <c r="AT108" s="349"/>
      <c r="AU108" s="349"/>
      <c r="AV108" s="349"/>
      <c r="AW108" s="349"/>
      <c r="AX108" s="350"/>
    </row>
    <row r="109" spans="1:50" ht="57.7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2" t="s">
        <v>466</v>
      </c>
      <c r="AE109" s="303"/>
      <c r="AF109" s="303"/>
      <c r="AG109" s="282" t="s">
        <v>524</v>
      </c>
      <c r="AH109" s="259"/>
      <c r="AI109" s="259"/>
      <c r="AJ109" s="259"/>
      <c r="AK109" s="259"/>
      <c r="AL109" s="259"/>
      <c r="AM109" s="259"/>
      <c r="AN109" s="259"/>
      <c r="AO109" s="259"/>
      <c r="AP109" s="259"/>
      <c r="AQ109" s="259"/>
      <c r="AR109" s="259"/>
      <c r="AS109" s="259"/>
      <c r="AT109" s="259"/>
      <c r="AU109" s="259"/>
      <c r="AV109" s="259"/>
      <c r="AW109" s="259"/>
      <c r="AX109" s="283"/>
    </row>
    <row r="110" spans="1:50" ht="71.25"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466</v>
      </c>
      <c r="AE110" s="334"/>
      <c r="AF110" s="334"/>
      <c r="AG110" s="343" t="s">
        <v>526</v>
      </c>
      <c r="AH110" s="247"/>
      <c r="AI110" s="247"/>
      <c r="AJ110" s="247"/>
      <c r="AK110" s="247"/>
      <c r="AL110" s="247"/>
      <c r="AM110" s="247"/>
      <c r="AN110" s="247"/>
      <c r="AO110" s="247"/>
      <c r="AP110" s="247"/>
      <c r="AQ110" s="247"/>
      <c r="AR110" s="247"/>
      <c r="AS110" s="247"/>
      <c r="AT110" s="247"/>
      <c r="AU110" s="247"/>
      <c r="AV110" s="247"/>
      <c r="AW110" s="247"/>
      <c r="AX110" s="329"/>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466</v>
      </c>
      <c r="AE111" s="277"/>
      <c r="AF111" s="277"/>
      <c r="AG111" s="279" t="s">
        <v>519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480</v>
      </c>
      <c r="AE112" s="303"/>
      <c r="AF112" s="303"/>
      <c r="AG112" s="282" t="s">
        <v>523</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466</v>
      </c>
      <c r="AE113" s="303"/>
      <c r="AF113" s="303"/>
      <c r="AG113" s="282" t="s">
        <v>553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480</v>
      </c>
      <c r="AE114" s="303"/>
      <c r="AF114" s="303"/>
      <c r="AG114" s="282" t="s">
        <v>563</v>
      </c>
      <c r="AH114" s="259"/>
      <c r="AI114" s="259"/>
      <c r="AJ114" s="259"/>
      <c r="AK114" s="259"/>
      <c r="AL114" s="259"/>
      <c r="AM114" s="259"/>
      <c r="AN114" s="259"/>
      <c r="AO114" s="259"/>
      <c r="AP114" s="259"/>
      <c r="AQ114" s="259"/>
      <c r="AR114" s="259"/>
      <c r="AS114" s="259"/>
      <c r="AT114" s="259"/>
      <c r="AU114" s="259"/>
      <c r="AV114" s="259"/>
      <c r="AW114" s="259"/>
      <c r="AX114" s="283"/>
    </row>
    <row r="115" spans="1:64" ht="4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466</v>
      </c>
      <c r="AE115" s="303"/>
      <c r="AF115" s="303"/>
      <c r="AG115" s="282" t="s">
        <v>520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480</v>
      </c>
      <c r="AE116" s="262"/>
      <c r="AF116" s="262"/>
      <c r="AG116" s="590" t="s">
        <v>523</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6"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466</v>
      </c>
      <c r="AE117" s="334"/>
      <c r="AF117" s="338"/>
      <c r="AG117" s="344" t="s">
        <v>521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532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466</v>
      </c>
      <c r="AE119" s="354"/>
      <c r="AF119" s="354"/>
      <c r="AG119" s="282" t="s">
        <v>522</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466</v>
      </c>
      <c r="AE120" s="303"/>
      <c r="AF120" s="303"/>
      <c r="AG120" s="282" t="s">
        <v>533</v>
      </c>
      <c r="AH120" s="259"/>
      <c r="AI120" s="259"/>
      <c r="AJ120" s="259"/>
      <c r="AK120" s="259"/>
      <c r="AL120" s="259"/>
      <c r="AM120" s="259"/>
      <c r="AN120" s="259"/>
      <c r="AO120" s="259"/>
      <c r="AP120" s="259"/>
      <c r="AQ120" s="259"/>
      <c r="AR120" s="259"/>
      <c r="AS120" s="259"/>
      <c r="AT120" s="259"/>
      <c r="AU120" s="259"/>
      <c r="AV120" s="259"/>
      <c r="AW120" s="259"/>
      <c r="AX120" s="283"/>
    </row>
    <row r="121" spans="1:64" ht="30"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466</v>
      </c>
      <c r="AE121" s="303"/>
      <c r="AF121" s="303"/>
      <c r="AG121" s="343" t="s">
        <v>552</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480</v>
      </c>
      <c r="AE122" s="277"/>
      <c r="AF122" s="277"/>
      <c r="AG122" s="324" t="s">
        <v>523</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8"/>
      <c r="AH125" s="247"/>
      <c r="AI125" s="247"/>
      <c r="AJ125" s="247"/>
      <c r="AK125" s="247"/>
      <c r="AL125" s="247"/>
      <c r="AM125" s="247"/>
      <c r="AN125" s="247"/>
      <c r="AO125" s="247"/>
      <c r="AP125" s="247"/>
      <c r="AQ125" s="247"/>
      <c r="AR125" s="247"/>
      <c r="AS125" s="247"/>
      <c r="AT125" s="247"/>
      <c r="AU125" s="247"/>
      <c r="AV125" s="247"/>
      <c r="AW125" s="247"/>
      <c r="AX125" s="329"/>
    </row>
    <row r="126" spans="1:64" ht="52.5" customHeight="1" x14ac:dyDescent="0.15">
      <c r="A126" s="263" t="s">
        <v>58</v>
      </c>
      <c r="B126" s="394"/>
      <c r="C126" s="384" t="s">
        <v>64</v>
      </c>
      <c r="D126" s="432"/>
      <c r="E126" s="432"/>
      <c r="F126" s="433"/>
      <c r="G126" s="388" t="s">
        <v>481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4.75" customHeight="1" thickBot="1" x14ac:dyDescent="0.2">
      <c r="A127" s="395"/>
      <c r="B127" s="396"/>
      <c r="C127" s="585" t="s">
        <v>68</v>
      </c>
      <c r="D127" s="586"/>
      <c r="E127" s="586"/>
      <c r="F127" s="587"/>
      <c r="G127" s="588" t="s">
        <v>528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6.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3.7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1.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t="s">
        <v>475</v>
      </c>
      <c r="H137" s="550"/>
      <c r="I137" s="550"/>
      <c r="J137" s="550"/>
      <c r="K137" s="550"/>
      <c r="L137" s="550"/>
      <c r="M137" s="550"/>
      <c r="N137" s="550"/>
      <c r="O137" s="550"/>
      <c r="P137" s="551"/>
      <c r="Q137" s="321" t="s">
        <v>225</v>
      </c>
      <c r="R137" s="321"/>
      <c r="S137" s="321"/>
      <c r="T137" s="321"/>
      <c r="U137" s="321"/>
      <c r="V137" s="321"/>
      <c r="W137" s="549" t="s">
        <v>475</v>
      </c>
      <c r="X137" s="550"/>
      <c r="Y137" s="550"/>
      <c r="Z137" s="550"/>
      <c r="AA137" s="550"/>
      <c r="AB137" s="550"/>
      <c r="AC137" s="550"/>
      <c r="AD137" s="550"/>
      <c r="AE137" s="550"/>
      <c r="AF137" s="551"/>
      <c r="AG137" s="321" t="s">
        <v>226</v>
      </c>
      <c r="AH137" s="321"/>
      <c r="AI137" s="321"/>
      <c r="AJ137" s="321"/>
      <c r="AK137" s="321"/>
      <c r="AL137" s="321"/>
      <c r="AM137" s="521" t="s">
        <v>472</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t="s">
        <v>482</v>
      </c>
      <c r="H138" s="319"/>
      <c r="I138" s="319"/>
      <c r="J138" s="319"/>
      <c r="K138" s="319"/>
      <c r="L138" s="319"/>
      <c r="M138" s="319"/>
      <c r="N138" s="319"/>
      <c r="O138" s="319"/>
      <c r="P138" s="320"/>
      <c r="Q138" s="430" t="s">
        <v>228</v>
      </c>
      <c r="R138" s="430"/>
      <c r="S138" s="430"/>
      <c r="T138" s="430"/>
      <c r="U138" s="430"/>
      <c r="V138" s="430"/>
      <c r="W138" s="318" t="s">
        <v>483</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5.5"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484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549</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485</v>
      </c>
      <c r="H180" s="363"/>
      <c r="I180" s="363"/>
      <c r="J180" s="363"/>
      <c r="K180" s="364"/>
      <c r="L180" s="365" t="s">
        <v>558</v>
      </c>
      <c r="M180" s="366"/>
      <c r="N180" s="366"/>
      <c r="O180" s="366"/>
      <c r="P180" s="366"/>
      <c r="Q180" s="366"/>
      <c r="R180" s="366"/>
      <c r="S180" s="366"/>
      <c r="T180" s="366"/>
      <c r="U180" s="366"/>
      <c r="V180" s="366"/>
      <c r="W180" s="366"/>
      <c r="X180" s="367"/>
      <c r="Y180" s="397">
        <v>485</v>
      </c>
      <c r="Z180" s="398"/>
      <c r="AA180" s="398"/>
      <c r="AB180" s="399"/>
      <c r="AC180" s="362" t="s">
        <v>550</v>
      </c>
      <c r="AD180" s="363"/>
      <c r="AE180" s="363"/>
      <c r="AF180" s="363"/>
      <c r="AG180" s="364"/>
      <c r="AH180" s="365" t="s">
        <v>551</v>
      </c>
      <c r="AI180" s="366"/>
      <c r="AJ180" s="366"/>
      <c r="AK180" s="366"/>
      <c r="AL180" s="366"/>
      <c r="AM180" s="366"/>
      <c r="AN180" s="366"/>
      <c r="AO180" s="366"/>
      <c r="AP180" s="366"/>
      <c r="AQ180" s="366"/>
      <c r="AR180" s="366"/>
      <c r="AS180" s="366"/>
      <c r="AT180" s="367"/>
      <c r="AU180" s="397">
        <v>5</v>
      </c>
      <c r="AV180" s="398"/>
      <c r="AW180" s="398"/>
      <c r="AX180" s="481"/>
    </row>
    <row r="181" spans="1:50" ht="24.75" customHeight="1" x14ac:dyDescent="0.15">
      <c r="A181" s="371"/>
      <c r="B181" s="372"/>
      <c r="C181" s="372"/>
      <c r="D181" s="372"/>
      <c r="E181" s="372"/>
      <c r="F181" s="373"/>
      <c r="G181" s="412" t="s">
        <v>486</v>
      </c>
      <c r="H181" s="413"/>
      <c r="I181" s="413"/>
      <c r="J181" s="413"/>
      <c r="K181" s="414"/>
      <c r="L181" s="415" t="s">
        <v>490</v>
      </c>
      <c r="M181" s="416"/>
      <c r="N181" s="416"/>
      <c r="O181" s="416"/>
      <c r="P181" s="416"/>
      <c r="Q181" s="416"/>
      <c r="R181" s="416"/>
      <c r="S181" s="416"/>
      <c r="T181" s="416"/>
      <c r="U181" s="416"/>
      <c r="V181" s="416"/>
      <c r="W181" s="416"/>
      <c r="X181" s="417"/>
      <c r="Y181" s="418">
        <v>128</v>
      </c>
      <c r="Z181" s="419"/>
      <c r="AA181" s="419"/>
      <c r="AB181" s="420"/>
      <c r="AC181" s="412" t="s">
        <v>537</v>
      </c>
      <c r="AD181" s="413"/>
      <c r="AE181" s="413"/>
      <c r="AF181" s="413"/>
      <c r="AG181" s="414"/>
      <c r="AH181" s="415" t="s">
        <v>560</v>
      </c>
      <c r="AI181" s="416"/>
      <c r="AJ181" s="416"/>
      <c r="AK181" s="416"/>
      <c r="AL181" s="416"/>
      <c r="AM181" s="416"/>
      <c r="AN181" s="416"/>
      <c r="AO181" s="416"/>
      <c r="AP181" s="416"/>
      <c r="AQ181" s="416"/>
      <c r="AR181" s="416"/>
      <c r="AS181" s="416"/>
      <c r="AT181" s="417"/>
      <c r="AU181" s="418">
        <v>5</v>
      </c>
      <c r="AV181" s="419"/>
      <c r="AW181" s="419"/>
      <c r="AX181" s="563"/>
    </row>
    <row r="182" spans="1:50" ht="24.75" customHeight="1" x14ac:dyDescent="0.15">
      <c r="A182" s="371"/>
      <c r="B182" s="372"/>
      <c r="C182" s="372"/>
      <c r="D182" s="372"/>
      <c r="E182" s="372"/>
      <c r="F182" s="373"/>
      <c r="G182" s="412" t="s">
        <v>487</v>
      </c>
      <c r="H182" s="413"/>
      <c r="I182" s="413"/>
      <c r="J182" s="413"/>
      <c r="K182" s="414"/>
      <c r="L182" s="415"/>
      <c r="M182" s="416"/>
      <c r="N182" s="416"/>
      <c r="O182" s="416"/>
      <c r="P182" s="416"/>
      <c r="Q182" s="416"/>
      <c r="R182" s="416"/>
      <c r="S182" s="416"/>
      <c r="T182" s="416"/>
      <c r="U182" s="416"/>
      <c r="V182" s="416"/>
      <c r="W182" s="416"/>
      <c r="X182" s="417"/>
      <c r="Y182" s="418">
        <v>24</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t="s">
        <v>488</v>
      </c>
      <c r="H183" s="413"/>
      <c r="I183" s="413"/>
      <c r="J183" s="413"/>
      <c r="K183" s="414"/>
      <c r="L183" s="415" t="s">
        <v>491</v>
      </c>
      <c r="M183" s="416"/>
      <c r="N183" s="416"/>
      <c r="O183" s="416"/>
      <c r="P183" s="416"/>
      <c r="Q183" s="416"/>
      <c r="R183" s="416"/>
      <c r="S183" s="416"/>
      <c r="T183" s="416"/>
      <c r="U183" s="416"/>
      <c r="V183" s="416"/>
      <c r="W183" s="416"/>
      <c r="X183" s="417"/>
      <c r="Y183" s="418">
        <v>22</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t="s">
        <v>489</v>
      </c>
      <c r="H184" s="413"/>
      <c r="I184" s="413"/>
      <c r="J184" s="413"/>
      <c r="K184" s="414"/>
      <c r="L184" s="415" t="s">
        <v>492</v>
      </c>
      <c r="M184" s="416"/>
      <c r="N184" s="416"/>
      <c r="O184" s="416"/>
      <c r="P184" s="416"/>
      <c r="Q184" s="416"/>
      <c r="R184" s="416"/>
      <c r="S184" s="416"/>
      <c r="T184" s="416"/>
      <c r="U184" s="416"/>
      <c r="V184" s="416"/>
      <c r="W184" s="416"/>
      <c r="X184" s="417"/>
      <c r="Y184" s="418">
        <v>9</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668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10</v>
      </c>
      <c r="AV190" s="568"/>
      <c r="AW190" s="568"/>
      <c r="AX190" s="570"/>
    </row>
    <row r="191" spans="1:50" ht="30" customHeight="1" x14ac:dyDescent="0.15">
      <c r="A191" s="371"/>
      <c r="B191" s="372"/>
      <c r="C191" s="372"/>
      <c r="D191" s="372"/>
      <c r="E191" s="372"/>
      <c r="F191" s="373"/>
      <c r="G191" s="377" t="s">
        <v>493</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548</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494</v>
      </c>
      <c r="H193" s="363"/>
      <c r="I193" s="363"/>
      <c r="J193" s="363"/>
      <c r="K193" s="364"/>
      <c r="L193" s="365" t="s">
        <v>495</v>
      </c>
      <c r="M193" s="366"/>
      <c r="N193" s="366"/>
      <c r="O193" s="366"/>
      <c r="P193" s="366"/>
      <c r="Q193" s="366"/>
      <c r="R193" s="366"/>
      <c r="S193" s="366"/>
      <c r="T193" s="366"/>
      <c r="U193" s="366"/>
      <c r="V193" s="366"/>
      <c r="W193" s="366"/>
      <c r="X193" s="367"/>
      <c r="Y193" s="397">
        <v>49</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t="s">
        <v>488</v>
      </c>
      <c r="H194" s="413"/>
      <c r="I194" s="413"/>
      <c r="J194" s="413"/>
      <c r="K194" s="414"/>
      <c r="L194" s="415" t="s">
        <v>496</v>
      </c>
      <c r="M194" s="416"/>
      <c r="N194" s="416"/>
      <c r="O194" s="416"/>
      <c r="P194" s="416"/>
      <c r="Q194" s="416"/>
      <c r="R194" s="416"/>
      <c r="S194" s="416"/>
      <c r="T194" s="416"/>
      <c r="U194" s="416"/>
      <c r="V194" s="416"/>
      <c r="W194" s="416"/>
      <c r="X194" s="417"/>
      <c r="Y194" s="418">
        <v>25</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t="s">
        <v>488</v>
      </c>
      <c r="AD195" s="413"/>
      <c r="AE195" s="413"/>
      <c r="AF195" s="413"/>
      <c r="AG195" s="414"/>
      <c r="AH195" s="415" t="s">
        <v>497</v>
      </c>
      <c r="AI195" s="416"/>
      <c r="AJ195" s="416"/>
      <c r="AK195" s="416"/>
      <c r="AL195" s="416"/>
      <c r="AM195" s="416"/>
      <c r="AN195" s="416"/>
      <c r="AO195" s="416"/>
      <c r="AP195" s="416"/>
      <c r="AQ195" s="416"/>
      <c r="AR195" s="416"/>
      <c r="AS195" s="416"/>
      <c r="AT195" s="417"/>
      <c r="AU195" s="418"/>
      <c r="AV195" s="419"/>
      <c r="AW195" s="419"/>
      <c r="AX195" s="563"/>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74</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534</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t="s">
        <v>536</v>
      </c>
      <c r="H206" s="363"/>
      <c r="I206" s="363"/>
      <c r="J206" s="363"/>
      <c r="K206" s="364"/>
      <c r="L206" s="365" t="s">
        <v>535</v>
      </c>
      <c r="M206" s="366"/>
      <c r="N206" s="366"/>
      <c r="O206" s="366"/>
      <c r="P206" s="366"/>
      <c r="Q206" s="366"/>
      <c r="R206" s="366"/>
      <c r="S206" s="366"/>
      <c r="T206" s="366"/>
      <c r="U206" s="366"/>
      <c r="V206" s="366"/>
      <c r="W206" s="366"/>
      <c r="X206" s="367"/>
      <c r="Y206" s="397">
        <v>46</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t="s">
        <v>537</v>
      </c>
      <c r="H209" s="413"/>
      <c r="I209" s="413"/>
      <c r="J209" s="413"/>
      <c r="K209" s="414"/>
      <c r="L209" s="415" t="s">
        <v>557</v>
      </c>
      <c r="M209" s="416"/>
      <c r="N209" s="416"/>
      <c r="O209" s="416"/>
      <c r="P209" s="416"/>
      <c r="Q209" s="416"/>
      <c r="R209" s="416"/>
      <c r="S209" s="416"/>
      <c r="T209" s="416"/>
      <c r="U209" s="416"/>
      <c r="V209" s="416"/>
      <c r="W209" s="416"/>
      <c r="X209" s="417"/>
      <c r="Y209" s="418">
        <v>26</v>
      </c>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t="s">
        <v>538</v>
      </c>
      <c r="H210" s="413"/>
      <c r="I210" s="413"/>
      <c r="J210" s="413"/>
      <c r="K210" s="414"/>
      <c r="L210" s="415" t="s">
        <v>539</v>
      </c>
      <c r="M210" s="416"/>
      <c r="N210" s="416"/>
      <c r="O210" s="416"/>
      <c r="P210" s="416"/>
      <c r="Q210" s="416"/>
      <c r="R210" s="416"/>
      <c r="S210" s="416"/>
      <c r="T210" s="416"/>
      <c r="U210" s="416"/>
      <c r="V210" s="416"/>
      <c r="W210" s="416"/>
      <c r="X210" s="417"/>
      <c r="Y210" s="418">
        <v>19</v>
      </c>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t="s">
        <v>540</v>
      </c>
      <c r="H211" s="413"/>
      <c r="I211" s="413"/>
      <c r="J211" s="413"/>
      <c r="K211" s="414"/>
      <c r="L211" s="415"/>
      <c r="M211" s="416"/>
      <c r="N211" s="416"/>
      <c r="O211" s="416"/>
      <c r="P211" s="416"/>
      <c r="Q211" s="416"/>
      <c r="R211" s="416"/>
      <c r="S211" s="416"/>
      <c r="T211" s="416"/>
      <c r="U211" s="416"/>
      <c r="V211" s="416"/>
      <c r="W211" s="416"/>
      <c r="X211" s="417"/>
      <c r="Y211" s="418">
        <v>7</v>
      </c>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t="s">
        <v>541</v>
      </c>
      <c r="H212" s="413"/>
      <c r="I212" s="413"/>
      <c r="J212" s="413"/>
      <c r="K212" s="414"/>
      <c r="L212" s="415" t="s">
        <v>542</v>
      </c>
      <c r="M212" s="416"/>
      <c r="N212" s="416"/>
      <c r="O212" s="416"/>
      <c r="P212" s="416"/>
      <c r="Q212" s="416"/>
      <c r="R212" s="416"/>
      <c r="S212" s="416"/>
      <c r="T212" s="416"/>
      <c r="U212" s="416"/>
      <c r="V212" s="416"/>
      <c r="W212" s="416"/>
      <c r="X212" s="417"/>
      <c r="Y212" s="418">
        <v>2</v>
      </c>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100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543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366</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544</v>
      </c>
      <c r="H219" s="363"/>
      <c r="I219" s="363"/>
      <c r="J219" s="363"/>
      <c r="K219" s="364"/>
      <c r="L219" s="365" t="s">
        <v>559</v>
      </c>
      <c r="M219" s="366"/>
      <c r="N219" s="366"/>
      <c r="O219" s="366"/>
      <c r="P219" s="366"/>
      <c r="Q219" s="366"/>
      <c r="R219" s="366"/>
      <c r="S219" s="366"/>
      <c r="T219" s="366"/>
      <c r="U219" s="366"/>
      <c r="V219" s="366"/>
      <c r="W219" s="366"/>
      <c r="X219" s="367"/>
      <c r="Y219" s="397">
        <v>7</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t="s">
        <v>545</v>
      </c>
      <c r="H220" s="413"/>
      <c r="I220" s="413"/>
      <c r="J220" s="413"/>
      <c r="K220" s="414"/>
      <c r="L220" s="415" t="s">
        <v>547</v>
      </c>
      <c r="M220" s="416"/>
      <c r="N220" s="416"/>
      <c r="O220" s="416"/>
      <c r="P220" s="416"/>
      <c r="Q220" s="416"/>
      <c r="R220" s="416"/>
      <c r="S220" s="416"/>
      <c r="T220" s="416"/>
      <c r="U220" s="416"/>
      <c r="V220" s="416"/>
      <c r="W220" s="416"/>
      <c r="X220" s="417"/>
      <c r="Y220" s="418">
        <v>1</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t="s">
        <v>546</v>
      </c>
      <c r="H221" s="413"/>
      <c r="I221" s="413"/>
      <c r="J221" s="413"/>
      <c r="K221" s="414"/>
      <c r="L221" s="415"/>
      <c r="M221" s="416"/>
      <c r="N221" s="416"/>
      <c r="O221" s="416"/>
      <c r="P221" s="416"/>
      <c r="Q221" s="416"/>
      <c r="R221" s="416"/>
      <c r="S221" s="416"/>
      <c r="T221" s="416"/>
      <c r="U221" s="416"/>
      <c r="V221" s="416"/>
      <c r="W221" s="416"/>
      <c r="X221" s="417"/>
      <c r="Y221" s="418">
        <v>1</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9</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t="s">
        <v>498</v>
      </c>
      <c r="D236" s="575"/>
      <c r="E236" s="575"/>
      <c r="F236" s="575"/>
      <c r="G236" s="575"/>
      <c r="H236" s="575"/>
      <c r="I236" s="575"/>
      <c r="J236" s="575"/>
      <c r="K236" s="575"/>
      <c r="L236" s="575"/>
      <c r="M236" s="576" t="s">
        <v>499</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668</v>
      </c>
      <c r="AL236" s="578"/>
      <c r="AM236" s="578"/>
      <c r="AN236" s="578"/>
      <c r="AO236" s="578"/>
      <c r="AP236" s="579"/>
      <c r="AQ236" s="576">
        <v>1</v>
      </c>
      <c r="AR236" s="575"/>
      <c r="AS236" s="575"/>
      <c r="AT236" s="575"/>
      <c r="AU236" s="577">
        <v>98.3</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410</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500</v>
      </c>
      <c r="D269" s="575"/>
      <c r="E269" s="575"/>
      <c r="F269" s="575"/>
      <c r="G269" s="575"/>
      <c r="H269" s="575"/>
      <c r="I269" s="575"/>
      <c r="J269" s="575"/>
      <c r="K269" s="575"/>
      <c r="L269" s="575"/>
      <c r="M269" s="575" t="s">
        <v>510</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74</v>
      </c>
      <c r="AL269" s="578"/>
      <c r="AM269" s="578"/>
      <c r="AN269" s="578"/>
      <c r="AO269" s="578"/>
      <c r="AP269" s="579"/>
      <c r="AQ269" s="576" t="s">
        <v>561</v>
      </c>
      <c r="AR269" s="575"/>
      <c r="AS269" s="575"/>
      <c r="AT269" s="575"/>
      <c r="AU269" s="577" t="s">
        <v>511</v>
      </c>
      <c r="AV269" s="578"/>
      <c r="AW269" s="578"/>
      <c r="AX269" s="579"/>
    </row>
    <row r="270" spans="1:50" ht="24" customHeight="1" x14ac:dyDescent="0.15">
      <c r="A270" s="574">
        <v>2</v>
      </c>
      <c r="B270" s="574">
        <v>1</v>
      </c>
      <c r="C270" s="575" t="s">
        <v>501</v>
      </c>
      <c r="D270" s="575"/>
      <c r="E270" s="575"/>
      <c r="F270" s="575"/>
      <c r="G270" s="575"/>
      <c r="H270" s="575"/>
      <c r="I270" s="575"/>
      <c r="J270" s="575"/>
      <c r="K270" s="575"/>
      <c r="L270" s="575"/>
      <c r="M270" s="575" t="s">
        <v>510</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44</v>
      </c>
      <c r="AL270" s="578"/>
      <c r="AM270" s="578"/>
      <c r="AN270" s="578"/>
      <c r="AO270" s="578"/>
      <c r="AP270" s="579"/>
      <c r="AQ270" s="576" t="s">
        <v>561</v>
      </c>
      <c r="AR270" s="575"/>
      <c r="AS270" s="575"/>
      <c r="AT270" s="575"/>
      <c r="AU270" s="577" t="s">
        <v>511</v>
      </c>
      <c r="AV270" s="578"/>
      <c r="AW270" s="578"/>
      <c r="AX270" s="579"/>
    </row>
    <row r="271" spans="1:50" ht="24" customHeight="1" x14ac:dyDescent="0.15">
      <c r="A271" s="574">
        <v>3</v>
      </c>
      <c r="B271" s="574">
        <v>1</v>
      </c>
      <c r="C271" s="575" t="s">
        <v>502</v>
      </c>
      <c r="D271" s="575"/>
      <c r="E271" s="575"/>
      <c r="F271" s="575"/>
      <c r="G271" s="575"/>
      <c r="H271" s="575"/>
      <c r="I271" s="575"/>
      <c r="J271" s="575"/>
      <c r="K271" s="575"/>
      <c r="L271" s="575"/>
      <c r="M271" s="575" t="s">
        <v>510</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39</v>
      </c>
      <c r="AL271" s="578"/>
      <c r="AM271" s="578"/>
      <c r="AN271" s="578"/>
      <c r="AO271" s="578"/>
      <c r="AP271" s="579"/>
      <c r="AQ271" s="576" t="s">
        <v>561</v>
      </c>
      <c r="AR271" s="575"/>
      <c r="AS271" s="575"/>
      <c r="AT271" s="575"/>
      <c r="AU271" s="577" t="s">
        <v>511</v>
      </c>
      <c r="AV271" s="578"/>
      <c r="AW271" s="578"/>
      <c r="AX271" s="579"/>
    </row>
    <row r="272" spans="1:50" ht="24" customHeight="1" x14ac:dyDescent="0.15">
      <c r="A272" s="574">
        <v>4</v>
      </c>
      <c r="B272" s="574">
        <v>1</v>
      </c>
      <c r="C272" s="575" t="s">
        <v>503</v>
      </c>
      <c r="D272" s="575"/>
      <c r="E272" s="575"/>
      <c r="F272" s="575"/>
      <c r="G272" s="575"/>
      <c r="H272" s="575"/>
      <c r="I272" s="575"/>
      <c r="J272" s="575"/>
      <c r="K272" s="575"/>
      <c r="L272" s="575"/>
      <c r="M272" s="575" t="s">
        <v>510</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33</v>
      </c>
      <c r="AL272" s="578"/>
      <c r="AM272" s="578"/>
      <c r="AN272" s="578"/>
      <c r="AO272" s="578"/>
      <c r="AP272" s="579"/>
      <c r="AQ272" s="576" t="s">
        <v>561</v>
      </c>
      <c r="AR272" s="575"/>
      <c r="AS272" s="575"/>
      <c r="AT272" s="575"/>
      <c r="AU272" s="577" t="s">
        <v>511</v>
      </c>
      <c r="AV272" s="578"/>
      <c r="AW272" s="578"/>
      <c r="AX272" s="579"/>
    </row>
    <row r="273" spans="1:50" ht="24" customHeight="1" x14ac:dyDescent="0.15">
      <c r="A273" s="574">
        <v>5</v>
      </c>
      <c r="B273" s="574">
        <v>1</v>
      </c>
      <c r="C273" s="575" t="s">
        <v>504</v>
      </c>
      <c r="D273" s="575"/>
      <c r="E273" s="575"/>
      <c r="F273" s="575"/>
      <c r="G273" s="575"/>
      <c r="H273" s="575"/>
      <c r="I273" s="575"/>
      <c r="J273" s="575"/>
      <c r="K273" s="575"/>
      <c r="L273" s="575"/>
      <c r="M273" s="575" t="s">
        <v>510</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31</v>
      </c>
      <c r="AL273" s="578"/>
      <c r="AM273" s="578"/>
      <c r="AN273" s="578"/>
      <c r="AO273" s="578"/>
      <c r="AP273" s="579"/>
      <c r="AQ273" s="576" t="s">
        <v>561</v>
      </c>
      <c r="AR273" s="575"/>
      <c r="AS273" s="575"/>
      <c r="AT273" s="575"/>
      <c r="AU273" s="577" t="s">
        <v>511</v>
      </c>
      <c r="AV273" s="578"/>
      <c r="AW273" s="578"/>
      <c r="AX273" s="579"/>
    </row>
    <row r="274" spans="1:50" ht="24" customHeight="1" x14ac:dyDescent="0.15">
      <c r="A274" s="574">
        <v>6</v>
      </c>
      <c r="B274" s="574">
        <v>1</v>
      </c>
      <c r="C274" s="575" t="s">
        <v>505</v>
      </c>
      <c r="D274" s="575"/>
      <c r="E274" s="575"/>
      <c r="F274" s="575"/>
      <c r="G274" s="575"/>
      <c r="H274" s="575"/>
      <c r="I274" s="575"/>
      <c r="J274" s="575"/>
      <c r="K274" s="575"/>
      <c r="L274" s="575"/>
      <c r="M274" s="575" t="s">
        <v>510</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24</v>
      </c>
      <c r="AL274" s="578"/>
      <c r="AM274" s="578"/>
      <c r="AN274" s="578"/>
      <c r="AO274" s="578"/>
      <c r="AP274" s="579"/>
      <c r="AQ274" s="576" t="s">
        <v>561</v>
      </c>
      <c r="AR274" s="575"/>
      <c r="AS274" s="575"/>
      <c r="AT274" s="575"/>
      <c r="AU274" s="577" t="s">
        <v>511</v>
      </c>
      <c r="AV274" s="578"/>
      <c r="AW274" s="578"/>
      <c r="AX274" s="579"/>
    </row>
    <row r="275" spans="1:50" ht="30.75" customHeight="1" x14ac:dyDescent="0.15">
      <c r="A275" s="574">
        <v>7</v>
      </c>
      <c r="B275" s="574">
        <v>1</v>
      </c>
      <c r="C275" s="575" t="s">
        <v>506</v>
      </c>
      <c r="D275" s="575"/>
      <c r="E275" s="575"/>
      <c r="F275" s="575"/>
      <c r="G275" s="575"/>
      <c r="H275" s="575"/>
      <c r="I275" s="575"/>
      <c r="J275" s="575"/>
      <c r="K275" s="575"/>
      <c r="L275" s="575"/>
      <c r="M275" s="575" t="s">
        <v>510</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20</v>
      </c>
      <c r="AL275" s="578"/>
      <c r="AM275" s="578"/>
      <c r="AN275" s="578"/>
      <c r="AO275" s="578"/>
      <c r="AP275" s="579"/>
      <c r="AQ275" s="576" t="s">
        <v>561</v>
      </c>
      <c r="AR275" s="575"/>
      <c r="AS275" s="575"/>
      <c r="AT275" s="575"/>
      <c r="AU275" s="577" t="s">
        <v>511</v>
      </c>
      <c r="AV275" s="578"/>
      <c r="AW275" s="578"/>
      <c r="AX275" s="579"/>
    </row>
    <row r="276" spans="1:50" ht="24" customHeight="1" x14ac:dyDescent="0.15">
      <c r="A276" s="574">
        <v>8</v>
      </c>
      <c r="B276" s="574">
        <v>1</v>
      </c>
      <c r="C276" s="575" t="s">
        <v>507</v>
      </c>
      <c r="D276" s="575"/>
      <c r="E276" s="575"/>
      <c r="F276" s="575"/>
      <c r="G276" s="575"/>
      <c r="H276" s="575"/>
      <c r="I276" s="575"/>
      <c r="J276" s="575"/>
      <c r="K276" s="575"/>
      <c r="L276" s="575"/>
      <c r="M276" s="575" t="s">
        <v>510</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v>19</v>
      </c>
      <c r="AL276" s="578"/>
      <c r="AM276" s="578"/>
      <c r="AN276" s="578"/>
      <c r="AO276" s="578"/>
      <c r="AP276" s="579"/>
      <c r="AQ276" s="576" t="s">
        <v>561</v>
      </c>
      <c r="AR276" s="575"/>
      <c r="AS276" s="575"/>
      <c r="AT276" s="575"/>
      <c r="AU276" s="577" t="s">
        <v>511</v>
      </c>
      <c r="AV276" s="578"/>
      <c r="AW276" s="578"/>
      <c r="AX276" s="579"/>
    </row>
    <row r="277" spans="1:50" ht="30.75" customHeight="1" x14ac:dyDescent="0.15">
      <c r="A277" s="574">
        <v>9</v>
      </c>
      <c r="B277" s="574">
        <v>1</v>
      </c>
      <c r="C277" s="575" t="s">
        <v>508</v>
      </c>
      <c r="D277" s="575"/>
      <c r="E277" s="575"/>
      <c r="F277" s="575"/>
      <c r="G277" s="575"/>
      <c r="H277" s="575"/>
      <c r="I277" s="575"/>
      <c r="J277" s="575"/>
      <c r="K277" s="575"/>
      <c r="L277" s="575"/>
      <c r="M277" s="575" t="s">
        <v>510</v>
      </c>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v>19</v>
      </c>
      <c r="AL277" s="578"/>
      <c r="AM277" s="578"/>
      <c r="AN277" s="578"/>
      <c r="AO277" s="578"/>
      <c r="AP277" s="579"/>
      <c r="AQ277" s="576" t="s">
        <v>561</v>
      </c>
      <c r="AR277" s="575"/>
      <c r="AS277" s="575"/>
      <c r="AT277" s="575"/>
      <c r="AU277" s="577" t="s">
        <v>511</v>
      </c>
      <c r="AV277" s="578"/>
      <c r="AW277" s="578"/>
      <c r="AX277" s="579"/>
    </row>
    <row r="278" spans="1:50" ht="24" customHeight="1" x14ac:dyDescent="0.15">
      <c r="A278" s="574">
        <v>10</v>
      </c>
      <c r="B278" s="574">
        <v>1</v>
      </c>
      <c r="C278" s="575" t="s">
        <v>509</v>
      </c>
      <c r="D278" s="575"/>
      <c r="E278" s="575"/>
      <c r="F278" s="575"/>
      <c r="G278" s="575"/>
      <c r="H278" s="575"/>
      <c r="I278" s="575"/>
      <c r="J278" s="575"/>
      <c r="K278" s="575"/>
      <c r="L278" s="575"/>
      <c r="M278" s="575" t="s">
        <v>510</v>
      </c>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v>16</v>
      </c>
      <c r="AL278" s="578"/>
      <c r="AM278" s="578"/>
      <c r="AN278" s="578"/>
      <c r="AO278" s="578"/>
      <c r="AP278" s="579"/>
      <c r="AQ278" s="576" t="s">
        <v>561</v>
      </c>
      <c r="AR278" s="575"/>
      <c r="AS278" s="575"/>
      <c r="AT278" s="575"/>
      <c r="AU278" s="577" t="s">
        <v>511</v>
      </c>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410</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t="s">
        <v>512</v>
      </c>
      <c r="D302" s="575"/>
      <c r="E302" s="575"/>
      <c r="F302" s="575"/>
      <c r="G302" s="575"/>
      <c r="H302" s="575"/>
      <c r="I302" s="575"/>
      <c r="J302" s="575"/>
      <c r="K302" s="575"/>
      <c r="L302" s="575"/>
      <c r="M302" s="575" t="s">
        <v>513</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100</v>
      </c>
      <c r="AL302" s="578"/>
      <c r="AM302" s="578"/>
      <c r="AN302" s="578"/>
      <c r="AO302" s="578"/>
      <c r="AP302" s="579"/>
      <c r="AQ302" s="576" t="s">
        <v>514</v>
      </c>
      <c r="AR302" s="575"/>
      <c r="AS302" s="575"/>
      <c r="AT302" s="575"/>
      <c r="AU302" s="577" t="s">
        <v>472</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410</v>
      </c>
      <c r="AL334" s="241"/>
      <c r="AM334" s="241"/>
      <c r="AN334" s="241"/>
      <c r="AO334" s="241"/>
      <c r="AP334" s="241"/>
      <c r="AQ334" s="241" t="s">
        <v>23</v>
      </c>
      <c r="AR334" s="241"/>
      <c r="AS334" s="241"/>
      <c r="AT334" s="241"/>
      <c r="AU334" s="92" t="s">
        <v>24</v>
      </c>
      <c r="AV334" s="93"/>
      <c r="AW334" s="93"/>
      <c r="AX334" s="581"/>
    </row>
    <row r="335" spans="1:50" ht="33" customHeight="1" x14ac:dyDescent="0.15">
      <c r="A335" s="574">
        <v>1</v>
      </c>
      <c r="B335" s="574">
        <v>1</v>
      </c>
      <c r="C335" s="576" t="s">
        <v>515</v>
      </c>
      <c r="D335" s="575"/>
      <c r="E335" s="575"/>
      <c r="F335" s="575"/>
      <c r="G335" s="575"/>
      <c r="H335" s="575"/>
      <c r="I335" s="575"/>
      <c r="J335" s="575"/>
      <c r="K335" s="575"/>
      <c r="L335" s="575"/>
      <c r="M335" s="575" t="s">
        <v>516</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9</v>
      </c>
      <c r="AL335" s="578"/>
      <c r="AM335" s="578"/>
      <c r="AN335" s="578"/>
      <c r="AO335" s="578"/>
      <c r="AP335" s="579"/>
      <c r="AQ335" s="576" t="s">
        <v>562</v>
      </c>
      <c r="AR335" s="575"/>
      <c r="AS335" s="575"/>
      <c r="AT335" s="575"/>
      <c r="AU335" s="577" t="s">
        <v>472</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410</v>
      </c>
      <c r="AL367" s="241"/>
      <c r="AM367" s="241"/>
      <c r="AN367" s="241"/>
      <c r="AO367" s="241"/>
      <c r="AP367" s="241"/>
      <c r="AQ367" s="241" t="s">
        <v>23</v>
      </c>
      <c r="AR367" s="241"/>
      <c r="AS367" s="241"/>
      <c r="AT367" s="241"/>
      <c r="AU367" s="92" t="s">
        <v>24</v>
      </c>
      <c r="AV367" s="93"/>
      <c r="AW367" s="93"/>
      <c r="AX367" s="581"/>
    </row>
    <row r="368" spans="1:50" ht="31.5" customHeight="1" x14ac:dyDescent="0.15">
      <c r="A368" s="574">
        <v>1</v>
      </c>
      <c r="B368" s="574">
        <v>1</v>
      </c>
      <c r="C368" s="576" t="s">
        <v>517</v>
      </c>
      <c r="D368" s="575"/>
      <c r="E368" s="575"/>
      <c r="F368" s="575"/>
      <c r="G368" s="575"/>
      <c r="H368" s="575"/>
      <c r="I368" s="575"/>
      <c r="J368" s="575"/>
      <c r="K368" s="575"/>
      <c r="L368" s="575"/>
      <c r="M368" s="575" t="s">
        <v>518</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10</v>
      </c>
      <c r="AL368" s="578"/>
      <c r="AM368" s="578"/>
      <c r="AN368" s="578"/>
      <c r="AO368" s="578"/>
      <c r="AP368" s="579"/>
      <c r="AQ368" s="576" t="s">
        <v>562</v>
      </c>
      <c r="AR368" s="575"/>
      <c r="AS368" s="575"/>
      <c r="AT368" s="575"/>
      <c r="AU368" s="577" t="s">
        <v>472</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410</v>
      </c>
      <c r="AL400" s="241"/>
      <c r="AM400" s="241"/>
      <c r="AN400" s="241"/>
      <c r="AO400" s="241"/>
      <c r="AP400" s="241"/>
      <c r="AQ400" s="241" t="s">
        <v>23</v>
      </c>
      <c r="AR400" s="241"/>
      <c r="AS400" s="241"/>
      <c r="AT400" s="241"/>
      <c r="AU400" s="92" t="s">
        <v>24</v>
      </c>
      <c r="AV400" s="93"/>
      <c r="AW400" s="93"/>
      <c r="AX400" s="581"/>
    </row>
    <row r="401" spans="1:50" ht="30.75" hidden="1" customHeight="1" x14ac:dyDescent="0.15">
      <c r="A401" s="574">
        <v>1</v>
      </c>
      <c r="B401" s="574">
        <v>1</v>
      </c>
      <c r="C401" s="576"/>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410</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410</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59">
      <formula>IF(RIGHT(TEXT(P14,"0.#"),1)=".",FALSE,TRUE)</formula>
    </cfRule>
    <cfRule type="expression" dxfId="946" priority="560">
      <formula>IF(RIGHT(TEXT(P14,"0.#"),1)=".",TRUE,FALSE)</formula>
    </cfRule>
  </conditionalFormatting>
  <conditionalFormatting sqref="AE23:AI23">
    <cfRule type="expression" dxfId="945" priority="549">
      <formula>IF(RIGHT(TEXT(AE23,"0.#"),1)=".",FALSE,TRUE)</formula>
    </cfRule>
    <cfRule type="expression" dxfId="944" priority="550">
      <formula>IF(RIGHT(TEXT(AE23,"0.#"),1)=".",TRUE,FALSE)</formula>
    </cfRule>
  </conditionalFormatting>
  <conditionalFormatting sqref="AE69:AI69 AT69:AX69">
    <cfRule type="expression" dxfId="943" priority="481">
      <formula>IF(RIGHT(TEXT(AE69,"0.#"),1)=".",FALSE,TRUE)</formula>
    </cfRule>
    <cfRule type="expression" dxfId="942" priority="482">
      <formula>IF(RIGHT(TEXT(AE69,"0.#"),1)=".",TRUE,FALSE)</formula>
    </cfRule>
  </conditionalFormatting>
  <conditionalFormatting sqref="AE83:AI83">
    <cfRule type="expression" dxfId="941" priority="463">
      <formula>IF(RIGHT(TEXT(AE83,"0.#"),1)=".",FALSE,TRUE)</formula>
    </cfRule>
    <cfRule type="expression" dxfId="940" priority="464">
      <formula>IF(RIGHT(TEXT(AE83,"0.#"),1)=".",TRUE,FALSE)</formula>
    </cfRule>
  </conditionalFormatting>
  <conditionalFormatting sqref="AJ83:AX83">
    <cfRule type="expression" dxfId="939" priority="461">
      <formula>IF(RIGHT(TEXT(AJ83,"0.#"),1)=".",FALSE,TRUE)</formula>
    </cfRule>
    <cfRule type="expression" dxfId="938" priority="462">
      <formula>IF(RIGHT(TEXT(AJ83,"0.#"),1)=".",TRUE,FALSE)</formula>
    </cfRule>
  </conditionalFormatting>
  <conditionalFormatting sqref="L99">
    <cfRule type="expression" dxfId="937" priority="441">
      <formula>IF(RIGHT(TEXT(L99,"0.#"),1)=".",FALSE,TRUE)</formula>
    </cfRule>
    <cfRule type="expression" dxfId="936" priority="442">
      <formula>IF(RIGHT(TEXT(L99,"0.#"),1)=".",TRUE,FALSE)</formula>
    </cfRule>
  </conditionalFormatting>
  <conditionalFormatting sqref="L104">
    <cfRule type="expression" dxfId="935" priority="439">
      <formula>IF(RIGHT(TEXT(L104,"0.#"),1)=".",FALSE,TRUE)</formula>
    </cfRule>
    <cfRule type="expression" dxfId="934" priority="440">
      <formula>IF(RIGHT(TEXT(L104,"0.#"),1)=".",TRUE,FALSE)</formula>
    </cfRule>
  </conditionalFormatting>
  <conditionalFormatting sqref="R104">
    <cfRule type="expression" dxfId="933" priority="437">
      <formula>IF(RIGHT(TEXT(R104,"0.#"),1)=".",FALSE,TRUE)</formula>
    </cfRule>
    <cfRule type="expression" dxfId="932" priority="438">
      <formula>IF(RIGHT(TEXT(R104,"0.#"),1)=".",TRUE,FALSE)</formula>
    </cfRule>
  </conditionalFormatting>
  <conditionalFormatting sqref="P18:AX18">
    <cfRule type="expression" dxfId="931" priority="435">
      <formula>IF(RIGHT(TEXT(P18,"0.#"),1)=".",FALSE,TRUE)</formula>
    </cfRule>
    <cfRule type="expression" dxfId="930" priority="436">
      <formula>IF(RIGHT(TEXT(P18,"0.#"),1)=".",TRUE,FALSE)</formula>
    </cfRule>
  </conditionalFormatting>
  <conditionalFormatting sqref="Y181">
    <cfRule type="expression" dxfId="929" priority="431">
      <formula>IF(RIGHT(TEXT(Y181,"0.#"),1)=".",FALSE,TRUE)</formula>
    </cfRule>
    <cfRule type="expression" dxfId="928" priority="432">
      <formula>IF(RIGHT(TEXT(Y181,"0.#"),1)=".",TRUE,FALSE)</formula>
    </cfRule>
  </conditionalFormatting>
  <conditionalFormatting sqref="Y190">
    <cfRule type="expression" dxfId="927" priority="427">
      <formula>IF(RIGHT(TEXT(Y190,"0.#"),1)=".",FALSE,TRUE)</formula>
    </cfRule>
    <cfRule type="expression" dxfId="926" priority="428">
      <formula>IF(RIGHT(TEXT(Y190,"0.#"),1)=".",TRUE,FALSE)</formula>
    </cfRule>
  </conditionalFormatting>
  <conditionalFormatting sqref="AK236">
    <cfRule type="expression" dxfId="925" priority="349">
      <formula>IF(RIGHT(TEXT(AK236,"0.#"),1)=".",FALSE,TRUE)</formula>
    </cfRule>
    <cfRule type="expression" dxfId="924" priority="350">
      <formula>IF(RIGHT(TEXT(AK236,"0.#"),1)=".",TRUE,FALSE)</formula>
    </cfRule>
  </conditionalFormatting>
  <conditionalFormatting sqref="AE54:AI54">
    <cfRule type="expression" dxfId="923" priority="299">
      <formula>IF(RIGHT(TEXT(AE54,"0.#"),1)=".",FALSE,TRUE)</formula>
    </cfRule>
    <cfRule type="expression" dxfId="922" priority="300">
      <formula>IF(RIGHT(TEXT(AE54,"0.#"),1)=".",TRUE,FALSE)</formula>
    </cfRule>
  </conditionalFormatting>
  <conditionalFormatting sqref="P16:AQ17 P15:AX15 P13:AX13">
    <cfRule type="expression" dxfId="921" priority="257">
      <formula>IF(RIGHT(TEXT(P13,"0.#"),1)=".",FALSE,TRUE)</formula>
    </cfRule>
    <cfRule type="expression" dxfId="920" priority="258">
      <formula>IF(RIGHT(TEXT(P13,"0.#"),1)=".",TRUE,FALSE)</formula>
    </cfRule>
  </conditionalFormatting>
  <conditionalFormatting sqref="P19:AJ19">
    <cfRule type="expression" dxfId="919" priority="255">
      <formula>IF(RIGHT(TEXT(P19,"0.#"),1)=".",FALSE,TRUE)</formula>
    </cfRule>
    <cfRule type="expression" dxfId="918" priority="256">
      <formula>IF(RIGHT(TEXT(P19,"0.#"),1)=".",TRUE,FALSE)</formula>
    </cfRule>
  </conditionalFormatting>
  <conditionalFormatting sqref="AE55:AX55 AJ54:AS54">
    <cfRule type="expression" dxfId="917" priority="251">
      <formula>IF(RIGHT(TEXT(AE54,"0.#"),1)=".",FALSE,TRUE)</formula>
    </cfRule>
    <cfRule type="expression" dxfId="916" priority="252">
      <formula>IF(RIGHT(TEXT(AE54,"0.#"),1)=".",TRUE,FALSE)</formula>
    </cfRule>
  </conditionalFormatting>
  <conditionalFormatting sqref="AE68:AS68 AJ69:AS69">
    <cfRule type="expression" dxfId="915" priority="247">
      <formula>IF(RIGHT(TEXT(AE68,"0.#"),1)=".",FALSE,TRUE)</formula>
    </cfRule>
    <cfRule type="expression" dxfId="914" priority="248">
      <formula>IF(RIGHT(TEXT(AE68,"0.#"),1)=".",TRUE,FALSE)</formula>
    </cfRule>
  </conditionalFormatting>
  <conditionalFormatting sqref="AE95:AI95 AE92:AI92 AE89:AI89 AE86:AI86">
    <cfRule type="expression" dxfId="913" priority="245">
      <formula>IF(RIGHT(TEXT(AE86,"0.#"),1)=".",FALSE,TRUE)</formula>
    </cfRule>
    <cfRule type="expression" dxfId="912" priority="246">
      <formula>IF(RIGHT(TEXT(AE86,"0.#"),1)=".",TRUE,FALSE)</formula>
    </cfRule>
  </conditionalFormatting>
  <conditionalFormatting sqref="AJ95:AX95 AJ92:AX92 AJ89:AX89 AJ86:AX86">
    <cfRule type="expression" dxfId="911" priority="243">
      <formula>IF(RIGHT(TEXT(AJ86,"0.#"),1)=".",FALSE,TRUE)</formula>
    </cfRule>
    <cfRule type="expression" dxfId="910" priority="244">
      <formula>IF(RIGHT(TEXT(AJ86,"0.#"),1)=".",TRUE,FALSE)</formula>
    </cfRule>
  </conditionalFormatting>
  <conditionalFormatting sqref="L100:L103 L98">
    <cfRule type="expression" dxfId="909" priority="241">
      <formula>IF(RIGHT(TEXT(L98,"0.#"),1)=".",FALSE,TRUE)</formula>
    </cfRule>
    <cfRule type="expression" dxfId="908" priority="242">
      <formula>IF(RIGHT(TEXT(L98,"0.#"),1)=".",TRUE,FALSE)</formula>
    </cfRule>
  </conditionalFormatting>
  <conditionalFormatting sqref="R98">
    <cfRule type="expression" dxfId="907" priority="237">
      <formula>IF(RIGHT(TEXT(R98,"0.#"),1)=".",FALSE,TRUE)</formula>
    </cfRule>
    <cfRule type="expression" dxfId="906" priority="238">
      <formula>IF(RIGHT(TEXT(R98,"0.#"),1)=".",TRUE,FALSE)</formula>
    </cfRule>
  </conditionalFormatting>
  <conditionalFormatting sqref="R99:R103">
    <cfRule type="expression" dxfId="905" priority="235">
      <formula>IF(RIGHT(TEXT(R99,"0.#"),1)=".",FALSE,TRUE)</formula>
    </cfRule>
    <cfRule type="expression" dxfId="904" priority="236">
      <formula>IF(RIGHT(TEXT(R99,"0.#"),1)=".",TRUE,FALSE)</formula>
    </cfRule>
  </conditionalFormatting>
  <conditionalFormatting sqref="Y182:Y189 Y180">
    <cfRule type="expression" dxfId="903" priority="233">
      <formula>IF(RIGHT(TEXT(Y180,"0.#"),1)=".",FALSE,TRUE)</formula>
    </cfRule>
    <cfRule type="expression" dxfId="902" priority="234">
      <formula>IF(RIGHT(TEXT(Y180,"0.#"),1)=".",TRUE,FALSE)</formula>
    </cfRule>
  </conditionalFormatting>
  <conditionalFormatting sqref="AU181">
    <cfRule type="expression" dxfId="901" priority="231">
      <formula>IF(RIGHT(TEXT(AU181,"0.#"),1)=".",FALSE,TRUE)</formula>
    </cfRule>
    <cfRule type="expression" dxfId="900" priority="232">
      <formula>IF(RIGHT(TEXT(AU181,"0.#"),1)=".",TRUE,FALSE)</formula>
    </cfRule>
  </conditionalFormatting>
  <conditionalFormatting sqref="AU190">
    <cfRule type="expression" dxfId="899" priority="229">
      <formula>IF(RIGHT(TEXT(AU190,"0.#"),1)=".",FALSE,TRUE)</formula>
    </cfRule>
    <cfRule type="expression" dxfId="898" priority="230">
      <formula>IF(RIGHT(TEXT(AU190,"0.#"),1)=".",TRUE,FALSE)</formula>
    </cfRule>
  </conditionalFormatting>
  <conditionalFormatting sqref="AU182:AU189 AU180">
    <cfRule type="expression" dxfId="897" priority="227">
      <formula>IF(RIGHT(TEXT(AU180,"0.#"),1)=".",FALSE,TRUE)</formula>
    </cfRule>
    <cfRule type="expression" dxfId="896" priority="228">
      <formula>IF(RIGHT(TEXT(AU180,"0.#"),1)=".",TRUE,FALSE)</formula>
    </cfRule>
  </conditionalFormatting>
  <conditionalFormatting sqref="Y220 Y207 Y194">
    <cfRule type="expression" dxfId="895" priority="213">
      <formula>IF(RIGHT(TEXT(Y194,"0.#"),1)=".",FALSE,TRUE)</formula>
    </cfRule>
    <cfRule type="expression" dxfId="894" priority="214">
      <formula>IF(RIGHT(TEXT(Y194,"0.#"),1)=".",TRUE,FALSE)</formula>
    </cfRule>
  </conditionalFormatting>
  <conditionalFormatting sqref="Y229 Y216 Y203">
    <cfRule type="expression" dxfId="893" priority="211">
      <formula>IF(RIGHT(TEXT(Y203,"0.#"),1)=".",FALSE,TRUE)</formula>
    </cfRule>
    <cfRule type="expression" dxfId="892" priority="212">
      <formula>IF(RIGHT(TEXT(Y203,"0.#"),1)=".",TRUE,FALSE)</formula>
    </cfRule>
  </conditionalFormatting>
  <conditionalFormatting sqref="Y221:Y228 Y219 Y208:Y215 Y206 Y195:Y202 Y193">
    <cfRule type="expression" dxfId="891" priority="209">
      <formula>IF(RIGHT(TEXT(Y193,"0.#"),1)=".",FALSE,TRUE)</formula>
    </cfRule>
    <cfRule type="expression" dxfId="890" priority="210">
      <formula>IF(RIGHT(TEXT(Y193,"0.#"),1)=".",TRUE,FALSE)</formula>
    </cfRule>
  </conditionalFormatting>
  <conditionalFormatting sqref="AU220 AU207 AU194">
    <cfRule type="expression" dxfId="889" priority="207">
      <formula>IF(RIGHT(TEXT(AU194,"0.#"),1)=".",FALSE,TRUE)</formula>
    </cfRule>
    <cfRule type="expression" dxfId="888" priority="208">
      <formula>IF(RIGHT(TEXT(AU194,"0.#"),1)=".",TRUE,FALSE)</formula>
    </cfRule>
  </conditionalFormatting>
  <conditionalFormatting sqref="AU229 AU216 AU203">
    <cfRule type="expression" dxfId="887" priority="205">
      <formula>IF(RIGHT(TEXT(AU203,"0.#"),1)=".",FALSE,TRUE)</formula>
    </cfRule>
    <cfRule type="expression" dxfId="886" priority="206">
      <formula>IF(RIGHT(TEXT(AU203,"0.#"),1)=".",TRUE,FALSE)</formula>
    </cfRule>
  </conditionalFormatting>
  <conditionalFormatting sqref="AU221:AU228 AU219 AU208:AU215 AU206 AU195:AU202 AU193">
    <cfRule type="expression" dxfId="885" priority="203">
      <formula>IF(RIGHT(TEXT(AU193,"0.#"),1)=".",FALSE,TRUE)</formula>
    </cfRule>
    <cfRule type="expression" dxfId="884" priority="204">
      <formula>IF(RIGHT(TEXT(AU193,"0.#"),1)=".",TRUE,FALSE)</formula>
    </cfRule>
  </conditionalFormatting>
  <conditionalFormatting sqref="AE56:AI56">
    <cfRule type="expression" dxfId="883" priority="177">
      <formula>IF(AND(AE56&gt;=0, RIGHT(TEXT(AE56,"0.#"),1)&lt;&gt;"."),TRUE,FALSE)</formula>
    </cfRule>
    <cfRule type="expression" dxfId="882" priority="178">
      <formula>IF(AND(AE56&gt;=0, RIGHT(TEXT(AE56,"0.#"),1)="."),TRUE,FALSE)</formula>
    </cfRule>
    <cfRule type="expression" dxfId="881" priority="179">
      <formula>IF(AND(AE56&lt;0, RIGHT(TEXT(AE56,"0.#"),1)&lt;&gt;"."),TRUE,FALSE)</formula>
    </cfRule>
    <cfRule type="expression" dxfId="880" priority="180">
      <formula>IF(AND(AE56&lt;0, RIGHT(TEXT(AE56,"0.#"),1)="."),TRUE,FALSE)</formula>
    </cfRule>
  </conditionalFormatting>
  <conditionalFormatting sqref="AJ56:AS56">
    <cfRule type="expression" dxfId="879" priority="173">
      <formula>IF(AND(AJ56&gt;=0, RIGHT(TEXT(AJ56,"0.#"),1)&lt;&gt;"."),TRUE,FALSE)</formula>
    </cfRule>
    <cfRule type="expression" dxfId="878" priority="174">
      <formula>IF(AND(AJ56&gt;=0, RIGHT(TEXT(AJ56,"0.#"),1)="."),TRUE,FALSE)</formula>
    </cfRule>
    <cfRule type="expression" dxfId="877" priority="175">
      <formula>IF(AND(AJ56&lt;0, RIGHT(TEXT(AJ56,"0.#"),1)&lt;&gt;"."),TRUE,FALSE)</formula>
    </cfRule>
    <cfRule type="expression" dxfId="876" priority="176">
      <formula>IF(AND(AJ56&lt;0, RIGHT(TEXT(AJ56,"0.#"),1)="."),TRUE,FALSE)</formula>
    </cfRule>
  </conditionalFormatting>
  <conditionalFormatting sqref="AK237:AK265">
    <cfRule type="expression" dxfId="875" priority="161">
      <formula>IF(RIGHT(TEXT(AK237,"0.#"),1)=".",FALSE,TRUE)</formula>
    </cfRule>
    <cfRule type="expression" dxfId="874" priority="162">
      <formula>IF(RIGHT(TEXT(AK237,"0.#"),1)=".",TRUE,FALSE)</formula>
    </cfRule>
  </conditionalFormatting>
  <conditionalFormatting sqref="AU237:AX265">
    <cfRule type="expression" dxfId="873" priority="157">
      <formula>IF(AND(AU237&gt;=0, RIGHT(TEXT(AU237,"0.#"),1)&lt;&gt;"."),TRUE,FALSE)</formula>
    </cfRule>
    <cfRule type="expression" dxfId="872" priority="158">
      <formula>IF(AND(AU237&gt;=0, RIGHT(TEXT(AU237,"0.#"),1)="."),TRUE,FALSE)</formula>
    </cfRule>
    <cfRule type="expression" dxfId="871" priority="159">
      <formula>IF(AND(AU237&lt;0, RIGHT(TEXT(AU237,"0.#"),1)&lt;&gt;"."),TRUE,FALSE)</formula>
    </cfRule>
    <cfRule type="expression" dxfId="870" priority="160">
      <formula>IF(AND(AU237&lt;0, RIGHT(TEXT(AU237,"0.#"),1)="."),TRUE,FALSE)</formula>
    </cfRule>
  </conditionalFormatting>
  <conditionalFormatting sqref="AK269">
    <cfRule type="expression" dxfId="869" priority="155">
      <formula>IF(RIGHT(TEXT(AK269,"0.#"),1)=".",FALSE,TRUE)</formula>
    </cfRule>
    <cfRule type="expression" dxfId="868" priority="156">
      <formula>IF(RIGHT(TEXT(AK269,"0.#"),1)=".",TRUE,FALSE)</formula>
    </cfRule>
  </conditionalFormatting>
  <conditionalFormatting sqref="AU269:AX269">
    <cfRule type="expression" dxfId="867" priority="151">
      <formula>IF(AND(AU269&gt;=0, RIGHT(TEXT(AU269,"0.#"),1)&lt;&gt;"."),TRUE,FALSE)</formula>
    </cfRule>
    <cfRule type="expression" dxfId="866" priority="152">
      <formula>IF(AND(AU269&gt;=0, RIGHT(TEXT(AU269,"0.#"),1)="."),TRUE,FALSE)</formula>
    </cfRule>
    <cfRule type="expression" dxfId="865" priority="153">
      <formula>IF(AND(AU269&lt;0, RIGHT(TEXT(AU269,"0.#"),1)&lt;&gt;"."),TRUE,FALSE)</formula>
    </cfRule>
    <cfRule type="expression" dxfId="864" priority="154">
      <formula>IF(AND(AU269&lt;0, RIGHT(TEXT(AU269,"0.#"),1)="."),TRUE,FALSE)</formula>
    </cfRule>
  </conditionalFormatting>
  <conditionalFormatting sqref="AK270:AK298">
    <cfRule type="expression" dxfId="863" priority="149">
      <formula>IF(RIGHT(TEXT(AK270,"0.#"),1)=".",FALSE,TRUE)</formula>
    </cfRule>
    <cfRule type="expression" dxfId="862" priority="150">
      <formula>IF(RIGHT(TEXT(AK270,"0.#"),1)=".",TRUE,FALSE)</formula>
    </cfRule>
  </conditionalFormatting>
  <conditionalFormatting sqref="AU270:AX298">
    <cfRule type="expression" dxfId="861" priority="145">
      <formula>IF(AND(AU270&gt;=0, RIGHT(TEXT(AU270,"0.#"),1)&lt;&gt;"."),TRUE,FALSE)</formula>
    </cfRule>
    <cfRule type="expression" dxfId="860" priority="146">
      <formula>IF(AND(AU270&gt;=0, RIGHT(TEXT(AU270,"0.#"),1)="."),TRUE,FALSE)</formula>
    </cfRule>
    <cfRule type="expression" dxfId="859" priority="147">
      <formula>IF(AND(AU270&lt;0, RIGHT(TEXT(AU270,"0.#"),1)&lt;&gt;"."),TRUE,FALSE)</formula>
    </cfRule>
    <cfRule type="expression" dxfId="858" priority="148">
      <formula>IF(AND(AU270&lt;0, RIGHT(TEXT(AU270,"0.#"),1)="."),TRUE,FALSE)</formula>
    </cfRule>
  </conditionalFormatting>
  <conditionalFormatting sqref="AK303:AK331">
    <cfRule type="expression" dxfId="857" priority="137">
      <formula>IF(RIGHT(TEXT(AK303,"0.#"),1)=".",FALSE,TRUE)</formula>
    </cfRule>
    <cfRule type="expression" dxfId="856" priority="138">
      <formula>IF(RIGHT(TEXT(AK303,"0.#"),1)=".",TRUE,FALSE)</formula>
    </cfRule>
  </conditionalFormatting>
  <conditionalFormatting sqref="AU303:AX331">
    <cfRule type="expression" dxfId="855" priority="133">
      <formula>IF(AND(AU303&gt;=0, RIGHT(TEXT(AU303,"0.#"),1)&lt;&gt;"."),TRUE,FALSE)</formula>
    </cfRule>
    <cfRule type="expression" dxfId="854" priority="134">
      <formula>IF(AND(AU303&gt;=0, RIGHT(TEXT(AU303,"0.#"),1)="."),TRUE,FALSE)</formula>
    </cfRule>
    <cfRule type="expression" dxfId="853" priority="135">
      <formula>IF(AND(AU303&lt;0, RIGHT(TEXT(AU303,"0.#"),1)&lt;&gt;"."),TRUE,FALSE)</formula>
    </cfRule>
    <cfRule type="expression" dxfId="852" priority="136">
      <formula>IF(AND(AU303&lt;0, RIGHT(TEXT(AU303,"0.#"),1)="."),TRUE,FALSE)</formula>
    </cfRule>
  </conditionalFormatting>
  <conditionalFormatting sqref="AK336:AK364">
    <cfRule type="expression" dxfId="851" priority="125">
      <formula>IF(RIGHT(TEXT(AK336,"0.#"),1)=".",FALSE,TRUE)</formula>
    </cfRule>
    <cfRule type="expression" dxfId="850" priority="126">
      <formula>IF(RIGHT(TEXT(AK336,"0.#"),1)=".",TRUE,FALSE)</formula>
    </cfRule>
  </conditionalFormatting>
  <conditionalFormatting sqref="AU336:AX364">
    <cfRule type="expression" dxfId="849" priority="121">
      <formula>IF(AND(AU336&gt;=0, RIGHT(TEXT(AU336,"0.#"),1)&lt;&gt;"."),TRUE,FALSE)</formula>
    </cfRule>
    <cfRule type="expression" dxfId="848" priority="122">
      <formula>IF(AND(AU336&gt;=0, RIGHT(TEXT(AU336,"0.#"),1)="."),TRUE,FALSE)</formula>
    </cfRule>
    <cfRule type="expression" dxfId="847" priority="123">
      <formula>IF(AND(AU336&lt;0, RIGHT(TEXT(AU336,"0.#"),1)&lt;&gt;"."),TRUE,FALSE)</formula>
    </cfRule>
    <cfRule type="expression" dxfId="846" priority="124">
      <formula>IF(AND(AU336&lt;0, RIGHT(TEXT(AU336,"0.#"),1)="."),TRUE,FALSE)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K302">
    <cfRule type="expression" dxfId="761" priority="17">
      <formula>IF(RIGHT(TEXT(AK302,"0.#"),1)=".",FALSE,TRUE)</formula>
    </cfRule>
    <cfRule type="expression" dxfId="760" priority="18">
      <formula>IF(RIGHT(TEXT(AK302,"0.#"),1)=".",TRUE,FALSE)</formula>
    </cfRule>
  </conditionalFormatting>
  <conditionalFormatting sqref="AU302:AX302">
    <cfRule type="expression" dxfId="759" priority="13">
      <formula>IF(AND(AU302&gt;=0, RIGHT(TEXT(AU302,"0.#"),1)&lt;&gt;"."),TRUE,FALSE)</formula>
    </cfRule>
    <cfRule type="expression" dxfId="758" priority="14">
      <formula>IF(AND(AU302&gt;=0, RIGHT(TEXT(AU302,"0.#"),1)="."),TRUE,FALSE)</formula>
    </cfRule>
    <cfRule type="expression" dxfId="757" priority="15">
      <formula>IF(AND(AU302&lt;0, RIGHT(TEXT(AU302,"0.#"),1)&lt;&gt;"."),TRUE,FALSE)</formula>
    </cfRule>
    <cfRule type="expression" dxfId="756" priority="16">
      <formula>IF(AND(AU302&lt;0, RIGHT(TEXT(AU302,"0.#"),1)="."),TRUE,FALSE)</formula>
    </cfRule>
  </conditionalFormatting>
  <conditionalFormatting sqref="AK335">
    <cfRule type="expression" dxfId="755" priority="11">
      <formula>IF(RIGHT(TEXT(AK335,"0.#"),1)=".",FALSE,TRUE)</formula>
    </cfRule>
    <cfRule type="expression" dxfId="754" priority="12">
      <formula>IF(RIGHT(TEXT(AK335,"0.#"),1)=".",TRUE,FALSE)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AK368">
    <cfRule type="expression" dxfId="749" priority="5">
      <formula>IF(RIGHT(TEXT(AK368,"0.#"),1)=".",FALSE,TRUE)</formula>
    </cfRule>
    <cfRule type="expression" dxfId="748" priority="6">
      <formula>IF(RIGHT(TEXT(AK368,"0.#"),1)=".",TRUE,FALSE)</formula>
    </cfRule>
  </conditionalFormatting>
  <conditionalFormatting sqref="AU368:AX368">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105" max="16383" man="1"/>
    <brk id="138" max="16383" man="1"/>
    <brk id="177" max="49" man="1"/>
    <brk id="231"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466</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4"/>
      <c r="AC4" s="317"/>
      <c r="AD4" s="31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3"/>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4"/>
      <c r="AC9" s="317"/>
      <c r="AD9" s="31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3"/>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4"/>
      <c r="AC14" s="317"/>
      <c r="AD14" s="31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3"/>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4"/>
      <c r="AC19" s="317"/>
      <c r="AD19" s="31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3"/>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4"/>
      <c r="AC24" s="317"/>
      <c r="AD24" s="31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3"/>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4"/>
      <c r="AC29" s="317"/>
      <c r="AD29" s="31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3"/>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4"/>
      <c r="AC34" s="317"/>
      <c r="AD34" s="31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3"/>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4"/>
      <c r="AC39" s="317"/>
      <c r="AD39" s="31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3"/>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4"/>
      <c r="AC44" s="317"/>
      <c r="AD44" s="31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3"/>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4"/>
      <c r="AC49" s="317"/>
      <c r="AD49" s="31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3"/>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462</v>
      </c>
      <c r="AC51" s="692"/>
      <c r="AD51" s="692"/>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369</v>
      </c>
      <c r="H2" s="378"/>
      <c r="I2" s="378"/>
      <c r="J2" s="378"/>
      <c r="K2" s="378"/>
      <c r="L2" s="378"/>
      <c r="M2" s="378"/>
      <c r="N2" s="378"/>
      <c r="O2" s="378"/>
      <c r="P2" s="378"/>
      <c r="Q2" s="378"/>
      <c r="R2" s="378"/>
      <c r="S2" s="378"/>
      <c r="T2" s="378"/>
      <c r="U2" s="378"/>
      <c r="V2" s="378"/>
      <c r="W2" s="378"/>
      <c r="X2" s="378"/>
      <c r="Y2" s="378"/>
      <c r="Z2" s="378"/>
      <c r="AA2" s="378"/>
      <c r="AB2" s="379"/>
      <c r="AC2" s="377" t="s">
        <v>459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7"/>
      <c r="B14" s="708"/>
      <c r="C14" s="708"/>
      <c r="D14" s="708"/>
      <c r="E14" s="708"/>
      <c r="F14" s="709"/>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7"/>
      <c r="B15" s="708"/>
      <c r="C15" s="708"/>
      <c r="D15" s="708"/>
      <c r="E15" s="708"/>
      <c r="F15" s="709"/>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7"/>
      <c r="B27" s="708"/>
      <c r="C27" s="708"/>
      <c r="D27" s="708"/>
      <c r="E27" s="708"/>
      <c r="F27" s="709"/>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7"/>
      <c r="B28" s="708"/>
      <c r="C28" s="708"/>
      <c r="D28" s="708"/>
      <c r="E28" s="708"/>
      <c r="F28" s="709"/>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7"/>
      <c r="B40" s="708"/>
      <c r="C40" s="708"/>
      <c r="D40" s="708"/>
      <c r="E40" s="708"/>
      <c r="F40" s="709"/>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7"/>
      <c r="B41" s="708"/>
      <c r="C41" s="708"/>
      <c r="D41" s="708"/>
      <c r="E41" s="708"/>
      <c r="F41" s="709"/>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7"/>
      <c r="B67" s="708"/>
      <c r="C67" s="708"/>
      <c r="D67" s="708"/>
      <c r="E67" s="708"/>
      <c r="F67" s="709"/>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7"/>
      <c r="B68" s="708"/>
      <c r="C68" s="708"/>
      <c r="D68" s="708"/>
      <c r="E68" s="708"/>
      <c r="F68" s="709"/>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7"/>
      <c r="B80" s="708"/>
      <c r="C80" s="708"/>
      <c r="D80" s="708"/>
      <c r="E80" s="708"/>
      <c r="F80" s="709"/>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7"/>
      <c r="B81" s="708"/>
      <c r="C81" s="708"/>
      <c r="D81" s="708"/>
      <c r="E81" s="708"/>
      <c r="F81" s="709"/>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7"/>
      <c r="B93" s="708"/>
      <c r="C93" s="708"/>
      <c r="D93" s="708"/>
      <c r="E93" s="708"/>
      <c r="F93" s="709"/>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7"/>
      <c r="B94" s="708"/>
      <c r="C94" s="708"/>
      <c r="D94" s="708"/>
      <c r="E94" s="708"/>
      <c r="F94" s="709"/>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7"/>
      <c r="B120" s="708"/>
      <c r="C120" s="708"/>
      <c r="D120" s="708"/>
      <c r="E120" s="708"/>
      <c r="F120" s="709"/>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7"/>
      <c r="B121" s="708"/>
      <c r="C121" s="708"/>
      <c r="D121" s="708"/>
      <c r="E121" s="708"/>
      <c r="F121" s="709"/>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7"/>
      <c r="B133" s="708"/>
      <c r="C133" s="708"/>
      <c r="D133" s="708"/>
      <c r="E133" s="708"/>
      <c r="F133" s="709"/>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7"/>
      <c r="B134" s="708"/>
      <c r="C134" s="708"/>
      <c r="D134" s="708"/>
      <c r="E134" s="708"/>
      <c r="F134" s="709"/>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7"/>
      <c r="B146" s="708"/>
      <c r="C146" s="708"/>
      <c r="D146" s="708"/>
      <c r="E146" s="708"/>
      <c r="F146" s="709"/>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7"/>
      <c r="B147" s="708"/>
      <c r="C147" s="708"/>
      <c r="D147" s="708"/>
      <c r="E147" s="708"/>
      <c r="F147" s="709"/>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7"/>
      <c r="B173" s="708"/>
      <c r="C173" s="708"/>
      <c r="D173" s="708"/>
      <c r="E173" s="708"/>
      <c r="F173" s="709"/>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7"/>
      <c r="B174" s="708"/>
      <c r="C174" s="708"/>
      <c r="D174" s="708"/>
      <c r="E174" s="708"/>
      <c r="F174" s="709"/>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7"/>
      <c r="B186" s="708"/>
      <c r="C186" s="708"/>
      <c r="D186" s="708"/>
      <c r="E186" s="708"/>
      <c r="F186" s="709"/>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7"/>
      <c r="B187" s="708"/>
      <c r="C187" s="708"/>
      <c r="D187" s="708"/>
      <c r="E187" s="708"/>
      <c r="F187" s="709"/>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7"/>
      <c r="B199" s="708"/>
      <c r="C199" s="708"/>
      <c r="D199" s="708"/>
      <c r="E199" s="708"/>
      <c r="F199" s="709"/>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7"/>
      <c r="B226" s="708"/>
      <c r="C226" s="708"/>
      <c r="D226" s="708"/>
      <c r="E226" s="708"/>
      <c r="F226" s="709"/>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7"/>
      <c r="B227" s="708"/>
      <c r="C227" s="708"/>
      <c r="D227" s="708"/>
      <c r="E227" s="708"/>
      <c r="F227" s="709"/>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7"/>
      <c r="B239" s="708"/>
      <c r="C239" s="708"/>
      <c r="D239" s="708"/>
      <c r="E239" s="708"/>
      <c r="F239" s="709"/>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7"/>
      <c r="B240" s="708"/>
      <c r="C240" s="708"/>
      <c r="D240" s="708"/>
      <c r="E240" s="708"/>
      <c r="F240" s="709"/>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7"/>
      <c r="B252" s="708"/>
      <c r="C252" s="708"/>
      <c r="D252" s="708"/>
      <c r="E252" s="708"/>
      <c r="F252" s="709"/>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7"/>
      <c r="B253" s="708"/>
      <c r="C253" s="708"/>
      <c r="D253" s="708"/>
      <c r="E253" s="708"/>
      <c r="F253" s="709"/>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410</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410</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410</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425</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410</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410</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410</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410</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410</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410</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410</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410</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410</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410</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450</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410</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410</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2015-07-01T07:14:34Z</cp:lastPrinted>
  <dcterms:created xsi:type="dcterms:W3CDTF">2012-03-13T00:50:25Z</dcterms:created>
  <dcterms:modified xsi:type="dcterms:W3CDTF">2015-07-01T07:15:27Z</dcterms:modified>
</cp:coreProperties>
</file>