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51" i="3" l="1"/>
  <c r="AQ251"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<sst xmlns="http://schemas.openxmlformats.org/spreadsheetml/2006/main" count="1374" uniqueCount="564">
  <si>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</si>
  <si>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</si>
  <si>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</si>
  <si>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</si>
  <si>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</si>
  <si>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</si>
  <si>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</si>
  <si>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</si>
  <si>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</si>
  <si>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</si>
  <si>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</si>
  <si>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</si>
  <si>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</si>
  <si>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</si>
  <si>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</si>
  <si>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</si>
  <si>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</si>
  <si>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</si>
  <si>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</si>
  <si>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</si>
  <si>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</si>
  <si>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</si>
  <si>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</si>
  <si>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</si>
  <si>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</si>
  <si>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</si>
  <si>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</si>
  <si>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</si>
  <si>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</si>
  <si>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</si>
  <si>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</si>
  <si>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</si>
  <si>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</si>
  <si>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</si>
  <si>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</si>
  <si>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</si>
  <si>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</si>
  <si>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</si>
  <si>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</si>
  <si>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</si>
  <si>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</si>
  <si>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</si>
  <si>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</si>
  <si>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</si>
  <si>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</si>
  <si>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</si>
  <si>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</si>
  <si>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</si>
  <si>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</si>
  <si>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</si>
  <si>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</si>
  <si>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</si>
  <si>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</si>
  <si>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</si>
  <si>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</si>
  <si>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</si>
  <si>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</si>
  <si>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</si>
  <si>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</si>
  <si>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</si>
  <si>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</si>
  <si>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</si>
  <si>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</si>
  <si>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</si>
  <si>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</si>
  <si>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</si>
  <si>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</si>
  <si>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</si>
  <si>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</si>
  <si>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</si>
  <si>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</si>
  <si>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</si>
  <si>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</si>
  <si>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</si>
  <si>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</si>
  <si>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</si>
  <si>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</si>
  <si>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</si>
  <si>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</si>
  <si>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</si>
  <si>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</si>
  <si>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</si>
  <si>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</si>
  <si>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</si>
  <si>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</si>
  <si>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</si>
  <si>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</si>
  <si>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</si>
  <si>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</si>
  <si>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</si>
  <si>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</si>
  <si>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</si>
  <si>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</si>
  <si>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</si>
  <si>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</si>
  <si>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</si>
  <si>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</si>
  <si>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</si>
  <si>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</si>
  <si>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</si>
  <si>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</si>
  <si>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</si>
  <si>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</si>
  <si>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</si>
  <si>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</si>
  <si>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</si>
  <si>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</si>
  <si>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</si>
  <si>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</si>
  <si>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</si>
  <si>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</si>
  <si>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</si>
  <si>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</si>
  <si>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</si>
  <si>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</si>
  <si>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</si>
  <si>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</si>
  <si>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</si>
  <si>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</si>
  <si>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</si>
  <si>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</si>
  <si>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</si>
  <si>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</si>
  <si>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</si>
  <si>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</si>
  <si>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</si>
  <si>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</si>
  <si>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</si>
  <si>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</si>
  <si>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</si>
  <si>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</si>
  <si>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</si>
  <si>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</si>
  <si>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</si>
  <si>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</si>
  <si>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</si>
  <si>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</si>
  <si>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</si>
  <si>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</si>
  <si>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</si>
  <si>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</si>
  <si>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</si>
  <si>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</si>
  <si>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</si>
  <si>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</si>
  <si>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</si>
  <si>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</si>
  <si>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</si>
  <si>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</si>
  <si>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</si>
  <si>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</si>
  <si>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</si>
  <si>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</si>
  <si>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</si>
  <si>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</si>
  <si>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</si>
  <si>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</si>
  <si>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</si>
  <si>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</si>
  <si>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</si>
  <si>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</si>
  <si>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</si>
  <si>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</si>
  <si>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</si>
  <si>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</si>
  <si>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</si>
  <si>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</si>
  <si>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</si>
  <si>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</si>
  <si>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</si>
  <si>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</si>
  <si>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</si>
  <si>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</si>
  <si>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</si>
  <si>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</si>
  <si>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</si>
  <si>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</si>
  <si>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</si>
  <si>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</si>
  <si>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</si>
  <si>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</si>
  <si>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</si>
  <si>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</si>
  <si>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</si>
  <si>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</si>
  <si>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</si>
  <si>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</si>
  <si>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</si>
  <si>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</si>
  <si>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</si>
  <si>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</si>
  <si>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</si>
  <si>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</si>
  <si>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</si>
  <si>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</si>
  <si>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</si>
  <si>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</si>
  <si>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</si>
  <si>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</si>
  <si>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</si>
  <si>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</si>
  <si>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</si>
  <si>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</si>
  <si>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</si>
  <si>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</si>
  <si>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</si>
  <si>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</si>
  <si>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</si>
  <si>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</si>
  <si>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</si>
  <si>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</si>
  <si>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</si>
  <si>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</si>
  <si>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</si>
  <si>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</si>
  <si>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</si>
  <si>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</si>
  <si>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</si>
  <si>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</si>
  <si>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</si>
  <si>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</si>
  <si>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</si>
  <si>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</si>
  <si>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</si>
  <si>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</si>
  <si>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</si>
  <si>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</si>
  <si>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</si>
  <si>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</si>
  <si>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</si>
  <si>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</si>
  <si>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</si>
  <si>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</si>
  <si>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</si>
  <si>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</si>
  <si>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</si>
  <si>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</si>
  <si>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</si>
  <si>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</si>
  <si>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</si>
  <si>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</si>
  <si>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</si>
  <si>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</si>
  <si>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</si>
  <si>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</si>
  <si>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</si>
  <si>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</si>
  <si>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</si>
  <si>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</si>
  <si>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</si>
  <si>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</si>
  <si>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</si>
  <si>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</si>
  <si>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</si>
  <si>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</si>
  <si>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</si>
  <si>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</si>
  <si>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</si>
  <si>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</si>
  <si>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</si>
  <si>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</si>
  <si>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</si>
  <si>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</si>
  <si>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</si>
  <si>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</si>
  <si>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</si>
  <si>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</si>
  <si>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</si>
  <si>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</si>
  <si>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</si>
  <si>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</si>
  <si>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</si>
  <si>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</si>
  <si>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</si>
  <si>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</si>
  <si>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</si>
  <si>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</si>
  <si>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</si>
  <si>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</si>
  <si>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</si>
  <si>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</si>
  <si>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</si>
  <si>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</si>
  <si>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</si>
  <si>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</si>
  <si>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</si>
  <si>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</si>
  <si>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</si>
  <si>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</si>
  <si>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</si>
  <si>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</si>
  <si>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</si>
  <si>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</si>
  <si>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</si>
  <si>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</si>
  <si>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</si>
  <si>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</si>
  <si>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</si>
  <si>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</si>
  <si>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</si>
  <si>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</si>
  <si>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</si>
  <si>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</si>
  <si>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</si>
  <si>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</si>
  <si>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</si>
  <si>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</si>
  <si>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</si>
  <si>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</si>
  <si>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</si>
  <si>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</si>
  <si>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</si>
  <si>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</si>
  <si>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</si>
  <si>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</si>
  <si>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</si>
  <si>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</si>
  <si>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</si>
  <si>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</si>
  <si>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</si>
  <si>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</si>
  <si>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</si>
  <si>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</si>
  <si>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</si>
  <si>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</si>
  <si>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</si>
  <si>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</si>
  <si>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</si>
  <si>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</si>
  <si>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</si>
  <si>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</si>
  <si>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</si>
  <si>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</si>
  <si>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</si>
  <si>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</si>
  <si>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</si>
  <si>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</si>
  <si>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</si>
  <si>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</si>
  <si>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</si>
  <si>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</si>
  <si>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</si>
  <si>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</si>
  <si>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</si>
  <si>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</si>
  <si>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</si>
  <si>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</si>
  <si>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</si>
  <si>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</si>
  <si>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</si>
  <si>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</si>
  <si>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</si>
  <si>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</si>
  <si>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</si>
  <si>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</si>
  <si>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</si>
  <si>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</si>
  <si>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</si>
  <si>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</si>
  <si>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</si>
  <si>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</si>
  <si>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</si>
  <si>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</si>
  <si>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</si>
  <si>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</si>
  <si>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</si>
  <si>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</si>
  <si>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</si>
  <si>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</si>
  <si>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</si>
  <si>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</si>
  <si>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</si>
  <si>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</si>
  <si>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</si>
  <si>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</si>
  <si>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</si>
  <si>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</si>
  <si>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</si>
  <si>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</si>
  <si>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</si>
  <si>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</si>
  <si>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</si>
  <si>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</si>
  <si>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</si>
  <si>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</si>
  <si>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</si>
  <si>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</si>
  <si>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</si>
  <si>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</si>
  <si>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</si>
  <si>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</si>
  <si>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</si>
  <si>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</si>
  <si>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</si>
  <si>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</si>
  <si>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</si>
  <si>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</si>
  <si>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</si>
  <si>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</si>
  <si>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</si>
  <si>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</si>
  <si>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</si>
  <si>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</si>
  <si>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</si>
  <si>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</si>
  <si>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</si>
  <si>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</si>
  <si>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</si>
  <si>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</si>
  <si>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</si>
  <si>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</si>
  <si>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</si>
  <si>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</si>
  <si>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</si>
  <si>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</si>
  <si>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</si>
  <si>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</si>
  <si>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</si>
  <si>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</si>
  <si>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</si>
  <si>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</si>
  <si>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</si>
  <si>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</si>
  <si>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</si>
  <si>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</si>
  <si>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</si>
  <si>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</si>
  <si>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</si>
  <si>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</si>
  <si>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</si>
  <si>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</si>
  <si>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</si>
  <si>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</si>
  <si>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</si>
  <si>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</si>
  <si>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</si>
  <si>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</si>
  <si>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</si>
  <si>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</si>
  <si>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</si>
  <si>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</si>
  <si>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</si>
  <si>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</si>
  <si>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</si>
  <si>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</si>
  <si>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</si>
  <si>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</si>
  <si>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</si>
  <si>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</si>
  <si>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</si>
  <si>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</si>
  <si>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</si>
  <si>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</si>
  <si>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</si>
  <si>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</si>
  <si>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</si>
  <si>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</si>
  <si>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</si>
  <si>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</si>
  <si>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</si>
  <si>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</si>
  <si>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</si>
  <si>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</si>
  <si>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</si>
  <si>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</si>
  <si>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</si>
  <si>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</si>
  <si>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</si>
  <si>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</si>
  <si>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</si>
  <si>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</si>
  <si>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地球環境局</t>
    <phoneticPr fontId="5"/>
  </si>
  <si>
    <t>地球温暖化対策課</t>
    <phoneticPr fontId="5"/>
  </si>
  <si>
    <t>調整官　名倉　良雄</t>
    <phoneticPr fontId="5"/>
  </si>
  <si>
    <t>1.地球温暖化対策の推進
 1-2 国内における温室効果ガスの排出抑制</t>
    <phoneticPr fontId="5"/>
  </si>
  <si>
    <t>エネルギー基本計画、科学技術基本計画</t>
    <phoneticPr fontId="5"/>
  </si>
  <si>
    <t>○</t>
  </si>
  <si>
    <t>早期に実用化が必要かつ可能な省エネルギー技術及び再生可能エネルギー導入技術の開発並びにグリーンイノベーションを推進するための実証研究を通じて、温室効果ガスの排出削減と再生可能エネルギー供給目標の達成を目指す。</t>
    <phoneticPr fontId="5"/>
  </si>
  <si>
    <t>エネルギー起源二酸化炭素の排出削減に寄与する技術について、優良技術を社会に組み込むための実証研究や、再生可能エネルギーの導入による自然環境及び生活環境への悪影響を克服する技術開発等について広く公募し、有識者から成る技術評価委員会により、優れた技術開発の提案であり、確実な実施体制を有すると判断された民間企業や公的研究機関等に対して委託・補助（補助率1/2）を行い、実施する。
なお、平成25年度以降は、新規課題の公募を実施せずに、平成24年度までに採択した課題のみを実施していく。</t>
    <phoneticPr fontId="5"/>
  </si>
  <si>
    <t>-</t>
    <phoneticPr fontId="5"/>
  </si>
  <si>
    <t>-</t>
    <phoneticPr fontId="5"/>
  </si>
  <si>
    <t>最終成果目標の実現に向け、各年度における事業目標を100%達成する。</t>
    <phoneticPr fontId="5"/>
  </si>
  <si>
    <t>-</t>
    <phoneticPr fontId="5"/>
  </si>
  <si>
    <t>件</t>
    <rPh sb="0" eb="1">
      <t>ケン</t>
    </rPh>
    <phoneticPr fontId="5"/>
  </si>
  <si>
    <t>採択事業のうち実用化した事業の割合</t>
    <phoneticPr fontId="5"/>
  </si>
  <si>
    <t>課題数</t>
    <rPh sb="0" eb="2">
      <t>カダイ</t>
    </rPh>
    <rPh sb="2" eb="3">
      <t>スウ</t>
    </rPh>
    <phoneticPr fontId="5"/>
  </si>
  <si>
    <t>技術開発及び実証研究実施件数</t>
    <phoneticPr fontId="5"/>
  </si>
  <si>
    <t>年間の執行額／事業件数　　</t>
    <phoneticPr fontId="5"/>
  </si>
  <si>
    <t>百万円／件　</t>
    <phoneticPr fontId="5"/>
  </si>
  <si>
    <t>3,861百万円÷31件</t>
    <phoneticPr fontId="5"/>
  </si>
  <si>
    <t>5,170百万円÷65件</t>
    <phoneticPr fontId="5"/>
  </si>
  <si>
    <t>‐</t>
  </si>
  <si>
    <t>全世界的な地球温暖化対策の強化が必要である。</t>
    <phoneticPr fontId="5"/>
  </si>
  <si>
    <t>早期に実用化が必要かつ可能なエネルギー起源二酸化炭素の排出抑制技術を国主導で推進し、地球温暖化対策の強化に寄与する。</t>
    <phoneticPr fontId="5"/>
  </si>
  <si>
    <t>新たな技術の開発・実証を対象としており、民間のリスクが大きいので、国が主導する必要がある。</t>
    <rPh sb="0" eb="1">
      <t>アラ</t>
    </rPh>
    <rPh sb="3" eb="5">
      <t>ギジュツ</t>
    </rPh>
    <rPh sb="6" eb="8">
      <t>カイハツ</t>
    </rPh>
    <rPh sb="9" eb="11">
      <t>ジッショウ</t>
    </rPh>
    <rPh sb="12" eb="14">
      <t>タイショウ</t>
    </rPh>
    <rPh sb="20" eb="22">
      <t>ミンカン</t>
    </rPh>
    <rPh sb="27" eb="28">
      <t>オオ</t>
    </rPh>
    <rPh sb="33" eb="34">
      <t>クニ</t>
    </rPh>
    <rPh sb="35" eb="37">
      <t>シュドウ</t>
    </rPh>
    <rPh sb="39" eb="41">
      <t>ヒツヨウ</t>
    </rPh>
    <phoneticPr fontId="5"/>
  </si>
  <si>
    <t>本事業は競争的資金であり、応募課題を第三者委員会で厳正に審査した上で委託・補助先を選定している。</t>
    <phoneticPr fontId="5"/>
  </si>
  <si>
    <t>補助率を１/２としており、受益者にも相応の負担を求めている。</t>
    <phoneticPr fontId="5"/>
  </si>
  <si>
    <t>契約時及び支出時において見積及び支出経費を精査することで、支出合理性を確保し、費目・使途を必要なものに限定する。</t>
    <phoneticPr fontId="5"/>
  </si>
  <si>
    <t>新たな技術の開発・実証のコストとしては妥当である。</t>
    <rPh sb="0" eb="1">
      <t>アラ</t>
    </rPh>
    <rPh sb="3" eb="5">
      <t>ギジュツ</t>
    </rPh>
    <rPh sb="6" eb="8">
      <t>カイハツ</t>
    </rPh>
    <rPh sb="9" eb="11">
      <t>ジッショウ</t>
    </rPh>
    <rPh sb="19" eb="21">
      <t>ダトウ</t>
    </rPh>
    <phoneticPr fontId="5"/>
  </si>
  <si>
    <t>第三者委員会の審査においてコストについても審査を行っており、コストが過剰であると判断された場合は減額を行う。</t>
    <phoneticPr fontId="5"/>
  </si>
  <si>
    <t>実証結果はおおむね当初の見込みを達成し、狙いとした技術開発、実証結果が得られている。</t>
    <phoneticPr fontId="5"/>
  </si>
  <si>
    <t>業務成果報告書を公表している。</t>
    <phoneticPr fontId="5"/>
  </si>
  <si>
    <t>外部専門家からなる第三者委員会において、毎年度各事業の進捗状況を確認し、問題点に対する改善策の助言や開発計画の見直し指示等を行うことで、事業計画、コスト等について精査し、効果的・効率的に事業を実施している。</t>
    <phoneticPr fontId="5"/>
  </si>
  <si>
    <t>平成27年度は繰越事業のみ実施する。</t>
    <phoneticPr fontId="5"/>
  </si>
  <si>
    <t>338</t>
    <phoneticPr fontId="5"/>
  </si>
  <si>
    <t>307</t>
    <phoneticPr fontId="5"/>
  </si>
  <si>
    <t>303</t>
    <phoneticPr fontId="5"/>
  </si>
  <si>
    <t>058</t>
    <phoneticPr fontId="5"/>
  </si>
  <si>
    <t>044</t>
    <phoneticPr fontId="5"/>
  </si>
  <si>
    <t>A.（一財）日本気象協会</t>
    <phoneticPr fontId="5"/>
  </si>
  <si>
    <t>共同研究費</t>
    <phoneticPr fontId="5"/>
  </si>
  <si>
    <t>人件費</t>
    <phoneticPr fontId="5"/>
  </si>
  <si>
    <t>（株）明電舎、北海電気工事（株）、北電総合設計（株）、北海道大学</t>
    <phoneticPr fontId="5"/>
  </si>
  <si>
    <t>開発業務に係る人件費</t>
    <phoneticPr fontId="5"/>
  </si>
  <si>
    <t>B.（株）東芝電力システム社</t>
    <phoneticPr fontId="5"/>
  </si>
  <si>
    <t>開発費</t>
    <phoneticPr fontId="5"/>
  </si>
  <si>
    <t>測量及試験費</t>
    <phoneticPr fontId="5"/>
  </si>
  <si>
    <t>人件費、旅費、機器リース費　等</t>
    <phoneticPr fontId="5"/>
  </si>
  <si>
    <t>計測器及び補修費、試験費　等</t>
    <phoneticPr fontId="5"/>
  </si>
  <si>
    <t>（一財）日本気象協会</t>
    <phoneticPr fontId="5"/>
  </si>
  <si>
    <t>（株）東芝電力流通・産業システム社</t>
    <phoneticPr fontId="5"/>
  </si>
  <si>
    <t>東京大学</t>
    <phoneticPr fontId="5"/>
  </si>
  <si>
    <t>（株）ＮＴＴファシリティーズ</t>
    <phoneticPr fontId="5"/>
  </si>
  <si>
    <t>大阪市立大学</t>
    <phoneticPr fontId="5"/>
  </si>
  <si>
    <t>（公財）京都高度技術研究所</t>
    <phoneticPr fontId="5"/>
  </si>
  <si>
    <t>日野自動車（株）</t>
    <phoneticPr fontId="5"/>
  </si>
  <si>
    <t>大栄環境（株）</t>
    <phoneticPr fontId="5"/>
  </si>
  <si>
    <t>神戸大学</t>
    <phoneticPr fontId="5"/>
  </si>
  <si>
    <t>（株）マイクロ・エナジー</t>
    <phoneticPr fontId="5"/>
  </si>
  <si>
    <t>風力発電等分散エネルギーの広域運用システムに関する実証研究</t>
    <phoneticPr fontId="5"/>
  </si>
  <si>
    <t>EVバス早期普及に向けた長寿命電池による5分間充電運行と電池リユースの実証研究</t>
    <phoneticPr fontId="5"/>
  </si>
  <si>
    <t>自然共生型ブローホール波力発電システムの実証研究（H25年度繰越事業）</t>
    <phoneticPr fontId="5"/>
  </si>
  <si>
    <t>自立・分散型エネルギー社会の実現に向けた直流方式による地域間相互エネルギー融通システムの開発</t>
    <phoneticPr fontId="5"/>
  </si>
  <si>
    <t>既設熱源・電源を自立・分散型エネルギー化し鉄道網を利用した地域融通エネルギーシステムの開発（H25年度繰越事業）</t>
    <phoneticPr fontId="5"/>
  </si>
  <si>
    <t>車両適合性のある第二世代バイオディーゼル燃料利活用に向けた技術開発実証研究</t>
    <phoneticPr fontId="5"/>
  </si>
  <si>
    <t>大型トラック用統合型新HVシステムの研究</t>
    <phoneticPr fontId="5"/>
  </si>
  <si>
    <t>木質廃棄物の酵素糖化を促進する二軸混練機を用いたアルカリ前処理技術の確立</t>
    <phoneticPr fontId="5"/>
  </si>
  <si>
    <t>離島・漁村における直流技術による自立分散エネルギーシステム技術の実証研究</t>
    <phoneticPr fontId="5"/>
  </si>
  <si>
    <t>草木質・廃棄物系バイオマスの燃料化による汎用利用技術の開発</t>
    <phoneticPr fontId="5"/>
  </si>
  <si>
    <t>（株）東芝電力システム社</t>
    <phoneticPr fontId="5"/>
  </si>
  <si>
    <t>森トラスト（株）</t>
    <phoneticPr fontId="5"/>
  </si>
  <si>
    <t>風車・太陽熱・バイオマスボイラをハイブリッドしたバイナリ発電に関する技術開発</t>
    <phoneticPr fontId="5"/>
  </si>
  <si>
    <t>太陽光をエネルギー源とした災害時大規模ビル電源供給に関する実証研究</t>
    <phoneticPr fontId="5"/>
  </si>
  <si>
    <t>地球温暖化対策技術開発等事業</t>
    <phoneticPr fontId="5"/>
  </si>
  <si>
    <t>平成32年度までに本事業で採択した事業の実用化割合40%を目指す。</t>
    <rPh sb="0" eb="2">
      <t>ヘイセイ</t>
    </rPh>
    <rPh sb="4" eb="6">
      <t>ネンド</t>
    </rPh>
    <phoneticPr fontId="5"/>
  </si>
  <si>
    <t>各年度の事業目標を100%達成した課題数
※現在集計中</t>
    <rPh sb="22" eb="24">
      <t>ゲンザイ</t>
    </rPh>
    <rPh sb="24" eb="27">
      <t>シュウケイチュウ</t>
    </rPh>
    <phoneticPr fontId="5"/>
  </si>
  <si>
    <t>-</t>
    <phoneticPr fontId="5"/>
  </si>
  <si>
    <t>-</t>
    <phoneticPr fontId="5"/>
  </si>
  <si>
    <t>-</t>
    <phoneticPr fontId="5"/>
  </si>
  <si>
    <t>-</t>
    <phoneticPr fontId="5"/>
  </si>
  <si>
    <t>2,129百万円÷22件</t>
    <phoneticPr fontId="5"/>
  </si>
  <si>
    <t>281百万円÷2</t>
    <rPh sb="3" eb="4">
      <t>ヒャク</t>
    </rPh>
    <rPh sb="4" eb="6">
      <t>マンエン</t>
    </rPh>
    <phoneticPr fontId="5"/>
  </si>
  <si>
    <t>平成27年度（平成26年度からの繰越）限りの事業</t>
    <rPh sb="0" eb="2">
      <t>ヘイセイ</t>
    </rPh>
    <rPh sb="4" eb="6">
      <t>ネンド</t>
    </rPh>
    <rPh sb="7" eb="9">
      <t>ヘイセイ</t>
    </rPh>
    <rPh sb="11" eb="13">
      <t>ネンド</t>
    </rPh>
    <rPh sb="16" eb="18">
      <t>クリコシ</t>
    </rPh>
    <rPh sb="19" eb="20">
      <t>カギ</t>
    </rPh>
    <rPh sb="22" eb="24">
      <t>ジギョウ</t>
    </rPh>
    <phoneticPr fontId="5"/>
  </si>
  <si>
    <t>-</t>
    <phoneticPr fontId="5"/>
  </si>
  <si>
    <t>間接経費等</t>
    <rPh sb="0" eb="2">
      <t>カンセツ</t>
    </rPh>
    <rPh sb="2" eb="4">
      <t>ケイヒ</t>
    </rPh>
    <rPh sb="4" eb="5">
      <t>トウ</t>
    </rPh>
    <phoneticPr fontId="5"/>
  </si>
  <si>
    <t>その他（諸経費）</t>
    <rPh sb="2" eb="3">
      <t>タ</t>
    </rPh>
    <rPh sb="4" eb="7">
      <t>ショケイヒ</t>
    </rPh>
    <phoneticPr fontId="5"/>
  </si>
  <si>
    <t>観測機器リース等</t>
    <rPh sb="0" eb="2">
      <t>カンソク</t>
    </rPh>
    <rPh sb="2" eb="4">
      <t>キキ</t>
    </rPh>
    <rPh sb="7" eb="8">
      <t>トウ</t>
    </rPh>
    <phoneticPr fontId="5"/>
  </si>
  <si>
    <t>旅費</t>
    <rPh sb="0" eb="2">
      <t>リョヒ</t>
    </rPh>
    <phoneticPr fontId="5"/>
  </si>
  <si>
    <t>光熱水費</t>
    <rPh sb="0" eb="4">
      <t>コウネツスイヒ</t>
    </rPh>
    <phoneticPr fontId="5"/>
  </si>
  <si>
    <t>研究調査等国内旅費</t>
    <rPh sb="0" eb="2">
      <t>ケンキュウ</t>
    </rPh>
    <rPh sb="2" eb="4">
      <t>チョウサ</t>
    </rPh>
    <rPh sb="4" eb="5">
      <t>トウ</t>
    </rPh>
    <rPh sb="5" eb="7">
      <t>コクナイ</t>
    </rPh>
    <rPh sb="7" eb="9">
      <t>リョヒ</t>
    </rPh>
    <phoneticPr fontId="5"/>
  </si>
  <si>
    <t>発電所使用料等</t>
    <rPh sb="0" eb="3">
      <t>ハツデンショ</t>
    </rPh>
    <rPh sb="3" eb="6">
      <t>シヨウリョウ</t>
    </rPh>
    <rPh sb="6" eb="7">
      <t>トウ</t>
    </rPh>
    <phoneticPr fontId="5"/>
  </si>
  <si>
    <t>特別会計に関する法律第８５条第３項第１号ヘ
特別会計に関する法律施行令第５０条第８項第７号及び８号</t>
    <rPh sb="42" eb="43">
      <t>ダイ</t>
    </rPh>
    <rPh sb="44" eb="45">
      <t>ゴウ</t>
    </rPh>
    <rPh sb="45" eb="46">
      <t>オヨ</t>
    </rPh>
    <rPh sb="48" eb="49">
      <t>ゴウ</t>
    </rPh>
    <phoneticPr fontId="5"/>
  </si>
  <si>
    <t>○</t>
    <phoneticPr fontId="5"/>
  </si>
  <si>
    <t>事業の開始から終了まで、毎年度外部専門家から、問題点に対する改善策の助言や開発計画の見直し指示等を行うことで、事業計画、コスト等について効果的・効率的に事業を実施している。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</si>
</sst>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150</xdr:row>
      <xdr:rowOff>323850</xdr:rowOff>
    </xdr:from>
    <xdr:to>
      <xdr:col>42</xdr:col>
      <xdr:colOff>168175</xdr:colOff>
      <xdr:row>165</xdr:row>
      <xdr:rowOff>178209</xdr:rowOff>
    </xdr:to>
    <xdr:grpSp>
      <xdr:nvGrpSpPr>
        <xdr:cNvPr id="5" name="グループ化 4"/>
        <xdr:cNvGrpSpPr>
          <a:grpSpLocks/>
        </xdr:cNvGrpSpPr>
      </xdr:nvGrpSpPr>
      <xdr:grpSpPr bwMode="auto">
        <a:xfrm>
          <a:off x="3130363" y="37426526"/>
          <a:ext cx="5509459" cy="5065095"/>
          <a:chOff x="3004507" y="30056897"/>
          <a:chExt cx="4767658" cy="5142529"/>
        </a:xfrm>
      </xdr:grpSpPr>
      <xdr:sp macro="" textlink="">
        <xdr:nvSpPr>
          <xdr:cNvPr id="6" name="正方形/長方形 5"/>
          <xdr:cNvSpPr/>
        </xdr:nvSpPr>
        <xdr:spPr>
          <a:xfrm>
            <a:off x="4097621" y="30056897"/>
            <a:ext cx="1875110" cy="62015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２，１２９百万円</a:t>
            </a:r>
          </a:p>
        </xdr:txBody>
      </xdr:sp>
      <xdr:sp macro="" textlink="">
        <xdr:nvSpPr>
          <xdr:cNvPr id="7" name="大かっこ 6"/>
          <xdr:cNvSpPr/>
        </xdr:nvSpPr>
        <xdr:spPr>
          <a:xfrm>
            <a:off x="3458570" y="30667512"/>
            <a:ext cx="3287750" cy="216577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ysClr val="windowText" lastClr="000000"/>
                </a:solidFill>
              </a:rPr>
              <a:t>地球温暖化対策技術開発等事業</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エネルギー起源二酸化炭素削減に寄与する技術について、優良技術を社会に組み込むための実証研究や、再生可能エネルギーの導入による自然環境及び生活環境への悪影響を克服する技術開発等について広く公募し、優れた提案を行い、確実な実施体制を有すると判断した民間企業や公的研究機関等に委託・補助（補助率</a:t>
            </a:r>
            <a:r>
              <a:rPr kumimoji="1" lang="en-US" altLang="ja-JP" sz="1100">
                <a:solidFill>
                  <a:sysClr val="windowText" lastClr="000000"/>
                </a:solidFill>
              </a:rPr>
              <a:t>1/2</a:t>
            </a:r>
            <a:r>
              <a:rPr kumimoji="1" lang="ja-JP" altLang="en-US" sz="1100">
                <a:solidFill>
                  <a:sysClr val="windowText" lastClr="000000"/>
                </a:solidFill>
              </a:rPr>
              <a:t>）して実施。</a:t>
            </a:r>
            <a:endParaRPr kumimoji="1" lang="en-US" altLang="ja-JP" sz="1100">
              <a:solidFill>
                <a:sysClr val="windowText" lastClr="000000"/>
              </a:solidFill>
            </a:endParaRPr>
          </a:p>
        </xdr:txBody>
      </xdr:sp>
      <xdr:grpSp>
        <xdr:nvGrpSpPr>
          <xdr:cNvPr id="8" name="グループ化 20"/>
          <xdr:cNvGrpSpPr>
            <a:grpSpLocks/>
          </xdr:cNvGrpSpPr>
        </xdr:nvGrpSpPr>
        <xdr:grpSpPr bwMode="auto">
          <a:xfrm>
            <a:off x="3004507" y="32919159"/>
            <a:ext cx="4767658" cy="2280267"/>
            <a:chOff x="3949738" y="15958948"/>
            <a:chExt cx="4138503" cy="1912460"/>
          </a:xfrm>
        </xdr:grpSpPr>
        <xdr:sp macro="" textlink="">
          <xdr:nvSpPr>
            <xdr:cNvPr id="9" name="フレーム 8"/>
            <xdr:cNvSpPr/>
          </xdr:nvSpPr>
          <xdr:spPr>
            <a:xfrm>
              <a:off x="4022727" y="16575097"/>
              <a:ext cx="1700654" cy="36008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a:solidFill>
                  <a:schemeClr val="tx1"/>
                </a:solidFill>
              </a:endParaRPr>
            </a:p>
          </xdr:txBody>
        </xdr:sp>
        <xdr:sp macro="" textlink="">
          <xdr:nvSpPr>
            <xdr:cNvPr id="10" name="正方形/長方形 9"/>
            <xdr:cNvSpPr/>
          </xdr:nvSpPr>
          <xdr:spPr>
            <a:xfrm>
              <a:off x="3949738" y="16935184"/>
              <a:ext cx="1868530" cy="8882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民間企業等（２０機関）</a:t>
              </a:r>
              <a:r>
                <a:rPr lang="en-US" altLang="ja-JP" sz="1100" b="0" i="0" u="none" strike="noStrike">
                  <a:solidFill>
                    <a:schemeClr val="lt1"/>
                  </a:solidFill>
                  <a:latin typeface="+mj-ea"/>
                  <a:ea typeface="+mj-ea"/>
                  <a:cs typeface="+mn-cs"/>
                </a:rPr>
                <a:t>3</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２，１０５百万円</a:t>
              </a:r>
            </a:p>
          </xdr:txBody>
        </xdr:sp>
        <xdr:sp macro="" textlink="">
          <xdr:nvSpPr>
            <xdr:cNvPr id="11" name="フレーム 10"/>
            <xdr:cNvSpPr/>
          </xdr:nvSpPr>
          <xdr:spPr>
            <a:xfrm>
              <a:off x="6489771" y="16599103"/>
              <a:ext cx="1394099" cy="35208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a:t>
              </a:r>
              <a:endParaRPr kumimoji="1" lang="en-US" altLang="ja-JP" sz="900">
                <a:solidFill>
                  <a:schemeClr val="tx1"/>
                </a:solidFill>
              </a:endParaRPr>
            </a:p>
          </xdr:txBody>
        </xdr:sp>
        <xdr:sp macro="" textlink="">
          <xdr:nvSpPr>
            <xdr:cNvPr id="12" name="正方形/長方形 11"/>
            <xdr:cNvSpPr/>
          </xdr:nvSpPr>
          <xdr:spPr>
            <a:xfrm>
              <a:off x="6263504" y="16951187"/>
              <a:ext cx="1824737" cy="9202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．民間企業等（２機関）</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２４百万円</a:t>
              </a:r>
              <a:endParaRPr kumimoji="1" lang="en-US" altLang="ja-JP" sz="1100">
                <a:solidFill>
                  <a:sysClr val="windowText" lastClr="000000"/>
                </a:solidFill>
                <a:latin typeface="+mn-ea"/>
                <a:ea typeface="+mn-ea"/>
              </a:endParaRPr>
            </a:p>
            <a:p>
              <a:pPr algn="ctr">
                <a:lnSpc>
                  <a:spcPts val="1200"/>
                </a:lnSpc>
              </a:pPr>
              <a:endParaRPr kumimoji="1" lang="ja-JP" altLang="en-US" sz="1100">
                <a:solidFill>
                  <a:sysClr val="windowText" lastClr="000000"/>
                </a:solidFill>
                <a:latin typeface="+mn-ea"/>
                <a:ea typeface="+mn-ea"/>
              </a:endParaRPr>
            </a:p>
          </xdr:txBody>
        </xdr:sp>
        <xdr:cxnSp macro="">
          <xdr:nvCxnSpPr>
            <xdr:cNvPr id="13" name="直線矢印コネクタ 12"/>
            <xdr:cNvCxnSpPr/>
          </xdr:nvCxnSpPr>
          <xdr:spPr bwMode="auto">
            <a:xfrm rot="5400000">
              <a:off x="4537542" y="16247018"/>
              <a:ext cx="57613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rot="5400000">
              <a:off x="6967822" y="16351043"/>
              <a:ext cx="4161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bwMode="auto">
            <a:xfrm>
              <a:off x="4847508" y="16142993"/>
              <a:ext cx="2313766" cy="16004"/>
            </a:xfrm>
            <a:prstGeom prst="line">
              <a:avLst/>
            </a:prstGeom>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0" zoomScaleSheetLayoutView="85" zoomScalePageLayoutView="85" workbookViewId="0">
      <selection activeCell="A299" sqref="A299: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464</v>
      </c>
      <c r="AR2" s="106"/>
      <c r="AS2" s="68" t="str">
        <f>IF(OR(AQ2="　", AQ2=""), "", "-")</f>
        <v/>
      </c>
      <c r="AT2" s="107">
        <v>39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543</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205</v>
      </c>
      <c r="H5" s="328"/>
      <c r="I5" s="328"/>
      <c r="J5" s="328"/>
      <c r="K5" s="328"/>
      <c r="L5" s="328"/>
      <c r="M5" s="329" t="s">
        <v>92</v>
      </c>
      <c r="N5" s="330"/>
      <c r="O5" s="330"/>
      <c r="P5" s="330"/>
      <c r="Q5" s="330"/>
      <c r="R5" s="331"/>
      <c r="S5" s="332" t="s">
        <v>99</v>
      </c>
      <c r="T5" s="328"/>
      <c r="U5" s="328"/>
      <c r="V5" s="328"/>
      <c r="W5" s="328"/>
      <c r="X5" s="333"/>
      <c r="Y5" s="510" t="s">
        <v>3</v>
      </c>
      <c r="Z5" s="511"/>
      <c r="AA5" s="511"/>
      <c r="AB5" s="511"/>
      <c r="AC5" s="511"/>
      <c r="AD5" s="512"/>
      <c r="AE5" s="513" t="s">
        <v>472</v>
      </c>
      <c r="AF5" s="514"/>
      <c r="AG5" s="514"/>
      <c r="AH5" s="514"/>
      <c r="AI5" s="514"/>
      <c r="AJ5" s="514"/>
      <c r="AK5" s="514"/>
      <c r="AL5" s="514"/>
      <c r="AM5" s="514"/>
      <c r="AN5" s="514"/>
      <c r="AO5" s="514"/>
      <c r="AP5" s="515"/>
      <c r="AQ5" s="516" t="s">
        <v>473</v>
      </c>
      <c r="AR5" s="517"/>
      <c r="AS5" s="517"/>
      <c r="AT5" s="517"/>
      <c r="AU5" s="517"/>
      <c r="AV5" s="517"/>
      <c r="AW5" s="517"/>
      <c r="AX5" s="518"/>
    </row>
    <row r="6" spans="1:50" ht="39" customHeight="1" x14ac:dyDescent="0.15">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474</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561</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475</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科学技術・イノベーション、地球温暖化対策</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478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6720</v>
      </c>
      <c r="Q13" s="72"/>
      <c r="R13" s="72"/>
      <c r="S13" s="72"/>
      <c r="T13" s="72"/>
      <c r="U13" s="72"/>
      <c r="V13" s="73"/>
      <c r="W13" s="71">
        <v>4100</v>
      </c>
      <c r="X13" s="72"/>
      <c r="Y13" s="72"/>
      <c r="Z13" s="72"/>
      <c r="AA13" s="72"/>
      <c r="AB13" s="72"/>
      <c r="AC13" s="73"/>
      <c r="AD13" s="71">
        <v>2104</v>
      </c>
      <c r="AE13" s="72"/>
      <c r="AF13" s="72"/>
      <c r="AG13" s="72"/>
      <c r="AH13" s="72"/>
      <c r="AI13" s="72"/>
      <c r="AJ13" s="73"/>
      <c r="AK13" s="71" t="s">
        <v>548</v>
      </c>
      <c r="AL13" s="72"/>
      <c r="AM13" s="72"/>
      <c r="AN13" s="72"/>
      <c r="AO13" s="72"/>
      <c r="AP13" s="72"/>
      <c r="AQ13" s="73"/>
      <c r="AR13" s="667" t="s">
        <v>479</v>
      </c>
      <c r="AS13" s="668"/>
      <c r="AT13" s="668"/>
      <c r="AU13" s="668"/>
      <c r="AV13" s="668"/>
      <c r="AW13" s="668"/>
      <c r="AX13" s="669"/>
    </row>
    <row r="14" spans="1:50" ht="21" customHeight="1" x14ac:dyDescent="0.15">
      <c r="A14" s="464"/>
      <c r="B14" s="465"/>
      <c r="C14" s="465"/>
      <c r="D14" s="465"/>
      <c r="E14" s="465"/>
      <c r="F14" s="466"/>
      <c r="G14" s="477"/>
      <c r="H14" s="478"/>
      <c r="I14" s="344" t="s">
        <v>9</v>
      </c>
      <c r="J14" s="472"/>
      <c r="K14" s="472"/>
      <c r="L14" s="472"/>
      <c r="M14" s="472"/>
      <c r="N14" s="472"/>
      <c r="O14" s="473"/>
      <c r="P14" s="71" t="s">
        <v>547</v>
      </c>
      <c r="Q14" s="72"/>
      <c r="R14" s="72"/>
      <c r="S14" s="72"/>
      <c r="T14" s="72"/>
      <c r="U14" s="72"/>
      <c r="V14" s="73"/>
      <c r="W14" s="71" t="s">
        <v>548</v>
      </c>
      <c r="X14" s="72"/>
      <c r="Y14" s="72"/>
      <c r="Z14" s="72"/>
      <c r="AA14" s="72"/>
      <c r="AB14" s="72"/>
      <c r="AC14" s="73"/>
      <c r="AD14" s="71" t="s">
        <v>548</v>
      </c>
      <c r="AE14" s="72"/>
      <c r="AF14" s="72"/>
      <c r="AG14" s="72"/>
      <c r="AH14" s="72"/>
      <c r="AI14" s="72"/>
      <c r="AJ14" s="73"/>
      <c r="AK14" s="71" t="s">
        <v>549</v>
      </c>
      <c r="AL14" s="72"/>
      <c r="AM14" s="72"/>
      <c r="AN14" s="72"/>
      <c r="AO14" s="72"/>
      <c r="AP14" s="72"/>
      <c r="AQ14" s="73"/>
      <c r="AR14" s="665"/>
      <c r="AS14" s="665"/>
      <c r="AT14" s="665"/>
      <c r="AU14" s="665"/>
      <c r="AV14" s="665"/>
      <c r="AW14" s="665"/>
      <c r="AX14" s="666"/>
    </row>
    <row r="15" spans="1:50" ht="21" customHeight="1" x14ac:dyDescent="0.15">
      <c r="A15" s="464"/>
      <c r="B15" s="465"/>
      <c r="C15" s="465"/>
      <c r="D15" s="465"/>
      <c r="E15" s="465"/>
      <c r="F15" s="466"/>
      <c r="G15" s="477"/>
      <c r="H15" s="478"/>
      <c r="I15" s="344" t="s">
        <v>62</v>
      </c>
      <c r="J15" s="345"/>
      <c r="K15" s="345"/>
      <c r="L15" s="345"/>
      <c r="M15" s="345"/>
      <c r="N15" s="345"/>
      <c r="O15" s="346"/>
      <c r="P15" s="71">
        <v>420</v>
      </c>
      <c r="Q15" s="72"/>
      <c r="R15" s="72"/>
      <c r="S15" s="72"/>
      <c r="T15" s="72"/>
      <c r="U15" s="72"/>
      <c r="V15" s="73"/>
      <c r="W15" s="71">
        <v>936</v>
      </c>
      <c r="X15" s="72"/>
      <c r="Y15" s="72"/>
      <c r="Z15" s="72"/>
      <c r="AA15" s="72"/>
      <c r="AB15" s="72"/>
      <c r="AC15" s="73"/>
      <c r="AD15" s="71">
        <v>780</v>
      </c>
      <c r="AE15" s="72"/>
      <c r="AF15" s="72"/>
      <c r="AG15" s="72"/>
      <c r="AH15" s="72"/>
      <c r="AI15" s="72"/>
      <c r="AJ15" s="73"/>
      <c r="AK15" s="71">
        <v>281</v>
      </c>
      <c r="AL15" s="72"/>
      <c r="AM15" s="72"/>
      <c r="AN15" s="72"/>
      <c r="AO15" s="72"/>
      <c r="AP15" s="72"/>
      <c r="AQ15" s="73"/>
      <c r="AR15" s="71" t="s">
        <v>480</v>
      </c>
      <c r="AS15" s="72"/>
      <c r="AT15" s="72"/>
      <c r="AU15" s="72"/>
      <c r="AV15" s="72"/>
      <c r="AW15" s="72"/>
      <c r="AX15" s="664"/>
    </row>
    <row r="16" spans="1:50" ht="21" customHeight="1" x14ac:dyDescent="0.15">
      <c r="A16" s="464"/>
      <c r="B16" s="465"/>
      <c r="C16" s="465"/>
      <c r="D16" s="465"/>
      <c r="E16" s="465"/>
      <c r="F16" s="466"/>
      <c r="G16" s="477"/>
      <c r="H16" s="478"/>
      <c r="I16" s="344" t="s">
        <v>63</v>
      </c>
      <c r="J16" s="345"/>
      <c r="K16" s="345"/>
      <c r="L16" s="345"/>
      <c r="M16" s="345"/>
      <c r="N16" s="345"/>
      <c r="O16" s="346"/>
      <c r="P16" s="71">
        <v>-936</v>
      </c>
      <c r="Q16" s="72"/>
      <c r="R16" s="72"/>
      <c r="S16" s="72"/>
      <c r="T16" s="72"/>
      <c r="U16" s="72"/>
      <c r="V16" s="73"/>
      <c r="W16" s="71">
        <v>-780</v>
      </c>
      <c r="X16" s="72"/>
      <c r="Y16" s="72"/>
      <c r="Z16" s="72"/>
      <c r="AA16" s="72"/>
      <c r="AB16" s="72"/>
      <c r="AC16" s="73"/>
      <c r="AD16" s="71">
        <v>-281</v>
      </c>
      <c r="AE16" s="72"/>
      <c r="AF16" s="72"/>
      <c r="AG16" s="72"/>
      <c r="AH16" s="72"/>
      <c r="AI16" s="72"/>
      <c r="AJ16" s="73"/>
      <c r="AK16" s="71" t="s">
        <v>548</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t="s">
        <v>548</v>
      </c>
      <c r="Q17" s="72"/>
      <c r="R17" s="72"/>
      <c r="S17" s="72"/>
      <c r="T17" s="72"/>
      <c r="U17" s="72"/>
      <c r="V17" s="73"/>
      <c r="W17" s="71" t="s">
        <v>548</v>
      </c>
      <c r="X17" s="72"/>
      <c r="Y17" s="72"/>
      <c r="Z17" s="72"/>
      <c r="AA17" s="72"/>
      <c r="AB17" s="72"/>
      <c r="AC17" s="73"/>
      <c r="AD17" s="71" t="s">
        <v>548</v>
      </c>
      <c r="AE17" s="72"/>
      <c r="AF17" s="72"/>
      <c r="AG17" s="72"/>
      <c r="AH17" s="72"/>
      <c r="AI17" s="72"/>
      <c r="AJ17" s="73"/>
      <c r="AK17" s="71" t="s">
        <v>549</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5">
        <f>SUM(P13:V17)</f>
        <v>6204</v>
      </c>
      <c r="Q18" s="316"/>
      <c r="R18" s="316"/>
      <c r="S18" s="316"/>
      <c r="T18" s="316"/>
      <c r="U18" s="316"/>
      <c r="V18" s="317"/>
      <c r="W18" s="315">
        <f>SUM(W13:AC17)</f>
        <v>4256</v>
      </c>
      <c r="X18" s="316"/>
      <c r="Y18" s="316"/>
      <c r="Z18" s="316"/>
      <c r="AA18" s="316"/>
      <c r="AB18" s="316"/>
      <c r="AC18" s="317"/>
      <c r="AD18" s="315">
        <f t="shared" ref="AD18" si="0">SUM(AD13:AJ17)</f>
        <v>2603</v>
      </c>
      <c r="AE18" s="316"/>
      <c r="AF18" s="316"/>
      <c r="AG18" s="316"/>
      <c r="AH18" s="316"/>
      <c r="AI18" s="316"/>
      <c r="AJ18" s="317"/>
      <c r="AK18" s="315">
        <f t="shared" ref="AK18" si="1">SUM(AK13:AQ17)</f>
        <v>281</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v>5170</v>
      </c>
      <c r="Q19" s="72"/>
      <c r="R19" s="72"/>
      <c r="S19" s="72"/>
      <c r="T19" s="72"/>
      <c r="U19" s="72"/>
      <c r="V19" s="73"/>
      <c r="W19" s="71">
        <v>3861</v>
      </c>
      <c r="X19" s="72"/>
      <c r="Y19" s="72"/>
      <c r="Z19" s="72"/>
      <c r="AA19" s="72"/>
      <c r="AB19" s="72"/>
      <c r="AC19" s="73"/>
      <c r="AD19" s="71">
        <v>2129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f>IF(P18=0, "-", P19/P18)</f>
        <v>0.83333333333333337</v>
      </c>
      <c r="Q20" s="320"/>
      <c r="R20" s="320"/>
      <c r="S20" s="320"/>
      <c r="T20" s="320"/>
      <c r="U20" s="320"/>
      <c r="V20" s="320"/>
      <c r="W20" s="320">
        <f>IF(W18=0, "-", W19/W18)</f>
        <v>0.90718984962406013</v>
      </c>
      <c r="X20" s="320"/>
      <c r="Y20" s="320"/>
      <c r="Z20" s="320"/>
      <c r="AA20" s="320"/>
      <c r="AB20" s="320"/>
      <c r="AC20" s="320"/>
      <c r="AD20" s="320">
        <f>IF(AD18=0, "-", AD19/AD18)</f>
        <v>0.81790242028428739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481</v>
      </c>
      <c r="H23" s="288"/>
      <c r="I23" s="288"/>
      <c r="J23" s="288"/>
      <c r="K23" s="288"/>
      <c r="L23" s="288"/>
      <c r="M23" s="288"/>
      <c r="N23" s="288"/>
      <c r="O23" s="289"/>
      <c r="P23" s="254" t="s">
        <v>545</v>
      </c>
      <c r="Q23" s="195"/>
      <c r="R23" s="195"/>
      <c r="S23" s="195"/>
      <c r="T23" s="195"/>
      <c r="U23" s="195"/>
      <c r="V23" s="195"/>
      <c r="W23" s="195"/>
      <c r="X23" s="196"/>
      <c r="Y23" s="293" t="s">
        <v>14</v>
      </c>
      <c r="Z23" s="294"/>
      <c r="AA23" s="295"/>
      <c r="AB23" s="325" t="s">
        <v>483</v>
      </c>
      <c r="AC23" s="296"/>
      <c r="AD23" s="296"/>
      <c r="AE23" s="93" t="s">
        <v>479</v>
      </c>
      <c r="AF23" s="94"/>
      <c r="AG23" s="94"/>
      <c r="AH23" s="94"/>
      <c r="AI23" s="95"/>
      <c r="AJ23" s="93" t="s">
        <v>482</v>
      </c>
      <c r="AK23" s="94"/>
      <c r="AL23" s="94"/>
      <c r="AM23" s="94"/>
      <c r="AN23" s="95"/>
      <c r="AO23" s="93" t="s">
        <v>546</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7" t="s">
        <v>483</v>
      </c>
      <c r="AC24" s="286"/>
      <c r="AD24" s="286"/>
      <c r="AE24" s="93" t="s">
        <v>480</v>
      </c>
      <c r="AF24" s="94"/>
      <c r="AG24" s="94"/>
      <c r="AH24" s="94"/>
      <c r="AI24" s="95"/>
      <c r="AJ24" s="93" t="s">
        <v>479</v>
      </c>
      <c r="AK24" s="94"/>
      <c r="AL24" s="94"/>
      <c r="AM24" s="94"/>
      <c r="AN24" s="95"/>
      <c r="AO24" s="93">
        <v>22</v>
      </c>
      <c r="AP24" s="94"/>
      <c r="AQ24" s="94"/>
      <c r="AR24" s="94"/>
      <c r="AS24" s="95"/>
      <c r="AT24" s="93">
        <v>2</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480</v>
      </c>
      <c r="AF25" s="94"/>
      <c r="AG25" s="94"/>
      <c r="AH25" s="94"/>
      <c r="AI25" s="95"/>
      <c r="AJ25" s="93" t="s">
        <v>479</v>
      </c>
      <c r="AK25" s="94"/>
      <c r="AL25" s="94"/>
      <c r="AM25" s="94"/>
      <c r="AN25" s="95"/>
      <c r="AO25" s="93" t="s">
        <v>547</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x14ac:dyDescent="0.15">
      <c r="A28" s="216"/>
      <c r="B28" s="214"/>
      <c r="C28" s="214"/>
      <c r="D28" s="214"/>
      <c r="E28" s="214"/>
      <c r="F28" s="215"/>
      <c r="G28" s="321" t="s">
        <v>544</v>
      </c>
      <c r="H28" s="288"/>
      <c r="I28" s="288"/>
      <c r="J28" s="288"/>
      <c r="K28" s="288"/>
      <c r="L28" s="288"/>
      <c r="M28" s="288"/>
      <c r="N28" s="288"/>
      <c r="O28" s="289"/>
      <c r="P28" s="254" t="s">
        <v>484</v>
      </c>
      <c r="Q28" s="195"/>
      <c r="R28" s="195"/>
      <c r="S28" s="195"/>
      <c r="T28" s="195"/>
      <c r="U28" s="195"/>
      <c r="V28" s="195"/>
      <c r="W28" s="195"/>
      <c r="X28" s="196"/>
      <c r="Y28" s="293" t="s">
        <v>14</v>
      </c>
      <c r="Z28" s="294"/>
      <c r="AA28" s="295"/>
      <c r="AB28" s="325" t="s">
        <v>485</v>
      </c>
      <c r="AC28" s="296"/>
      <c r="AD28" s="296"/>
      <c r="AE28" s="93" t="s">
        <v>479</v>
      </c>
      <c r="AF28" s="94"/>
      <c r="AG28" s="94"/>
      <c r="AH28" s="94"/>
      <c r="AI28" s="95"/>
      <c r="AJ28" s="93" t="s">
        <v>479</v>
      </c>
      <c r="AK28" s="94"/>
      <c r="AL28" s="94"/>
      <c r="AM28" s="94"/>
      <c r="AN28" s="95"/>
      <c r="AO28" s="93" t="s">
        <v>479</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16</v>
      </c>
      <c r="AC29" s="326"/>
      <c r="AD29" s="326"/>
      <c r="AE29" s="93" t="s">
        <v>480</v>
      </c>
      <c r="AF29" s="94"/>
      <c r="AG29" s="94"/>
      <c r="AH29" s="94"/>
      <c r="AI29" s="95"/>
      <c r="AJ29" s="93" t="s">
        <v>482</v>
      </c>
      <c r="AK29" s="94"/>
      <c r="AL29" s="94"/>
      <c r="AM29" s="94"/>
      <c r="AN29" s="95"/>
      <c r="AO29" s="93" t="s">
        <v>480</v>
      </c>
      <c r="AP29" s="94"/>
      <c r="AQ29" s="94"/>
      <c r="AR29" s="94"/>
      <c r="AS29" s="95"/>
      <c r="AT29" s="93">
        <v>40</v>
      </c>
      <c r="AU29" s="94"/>
      <c r="AV29" s="94"/>
      <c r="AW29" s="94"/>
      <c r="AX29" s="96"/>
    </row>
    <row r="30" spans="1:50" ht="22.5"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480</v>
      </c>
      <c r="AF30" s="94"/>
      <c r="AG30" s="94"/>
      <c r="AH30" s="94"/>
      <c r="AI30" s="95"/>
      <c r="AJ30" s="93" t="s">
        <v>479</v>
      </c>
      <c r="AK30" s="94"/>
      <c r="AL30" s="94"/>
      <c r="AM30" s="94"/>
      <c r="AN30" s="95"/>
      <c r="AO30" s="93" t="s">
        <v>479</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8"/>
      <c r="H49" s="338"/>
      <c r="I49" s="338"/>
      <c r="J49" s="338"/>
      <c r="K49" s="338"/>
      <c r="L49" s="338"/>
      <c r="M49" s="338"/>
      <c r="N49" s="338"/>
      <c r="O49" s="338"/>
      <c r="P49" s="338"/>
      <c r="Q49" s="338"/>
      <c r="R49" s="338"/>
      <c r="S49" s="338"/>
      <c r="T49" s="338"/>
      <c r="U49" s="338"/>
      <c r="V49" s="338"/>
      <c r="W49" s="338"/>
      <c r="X49" s="338"/>
      <c r="Y49" s="338"/>
      <c r="Z49" s="338"/>
      <c r="AA49" s="339"/>
      <c r="AB49" s="616"/>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7"/>
    </row>
    <row r="50" spans="1:50" ht="22.5" hidden="1" customHeight="1" x14ac:dyDescent="0.15">
      <c r="A50" s="234"/>
      <c r="B50" s="685"/>
      <c r="C50" s="236"/>
      <c r="D50" s="236"/>
      <c r="E50" s="236"/>
      <c r="F50" s="237"/>
      <c r="G50" s="340"/>
      <c r="H50" s="340"/>
      <c r="I50" s="340"/>
      <c r="J50" s="340"/>
      <c r="K50" s="340"/>
      <c r="L50" s="340"/>
      <c r="M50" s="340"/>
      <c r="N50" s="340"/>
      <c r="O50" s="340"/>
      <c r="P50" s="340"/>
      <c r="Q50" s="340"/>
      <c r="R50" s="340"/>
      <c r="S50" s="340"/>
      <c r="T50" s="340"/>
      <c r="U50" s="340"/>
      <c r="V50" s="340"/>
      <c r="W50" s="340"/>
      <c r="X50" s="340"/>
      <c r="Y50" s="340"/>
      <c r="Z50" s="340"/>
      <c r="AA50" s="341"/>
      <c r="AB50" s="618"/>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9"/>
    </row>
    <row r="51" spans="1:50" ht="22.5" hidden="1" customHeight="1" x14ac:dyDescent="0.15">
      <c r="A51" s="234"/>
      <c r="B51" s="686"/>
      <c r="C51" s="238"/>
      <c r="D51" s="238"/>
      <c r="E51" s="238"/>
      <c r="F51" s="239"/>
      <c r="G51" s="342"/>
      <c r="H51" s="342"/>
      <c r="I51" s="342"/>
      <c r="J51" s="342"/>
      <c r="K51" s="342"/>
      <c r="L51" s="342"/>
      <c r="M51" s="342"/>
      <c r="N51" s="342"/>
      <c r="O51" s="342"/>
      <c r="P51" s="342"/>
      <c r="Q51" s="342"/>
      <c r="R51" s="342"/>
      <c r="S51" s="342"/>
      <c r="T51" s="342"/>
      <c r="U51" s="342"/>
      <c r="V51" s="342"/>
      <c r="W51" s="342"/>
      <c r="X51" s="342"/>
      <c r="Y51" s="342"/>
      <c r="Z51" s="342"/>
      <c r="AA51" s="343"/>
      <c r="AB51" s="620"/>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70"/>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486</v>
      </c>
      <c r="H68" s="195"/>
      <c r="I68" s="195"/>
      <c r="J68" s="195"/>
      <c r="K68" s="195"/>
      <c r="L68" s="195"/>
      <c r="M68" s="195"/>
      <c r="N68" s="195"/>
      <c r="O68" s="195"/>
      <c r="P68" s="195"/>
      <c r="Q68" s="195"/>
      <c r="R68" s="195"/>
      <c r="S68" s="195"/>
      <c r="T68" s="195"/>
      <c r="U68" s="195"/>
      <c r="V68" s="195"/>
      <c r="W68" s="195"/>
      <c r="X68" s="196"/>
      <c r="Y68" s="334" t="s">
        <v>66</v>
      </c>
      <c r="Z68" s="335"/>
      <c r="AA68" s="336"/>
      <c r="AB68" s="202" t="s">
        <v>483</v>
      </c>
      <c r="AC68" s="203"/>
      <c r="AD68" s="204"/>
      <c r="AE68" s="93">
        <v>65</v>
      </c>
      <c r="AF68" s="94"/>
      <c r="AG68" s="94"/>
      <c r="AH68" s="94"/>
      <c r="AI68" s="95"/>
      <c r="AJ68" s="93">
        <v>31</v>
      </c>
      <c r="AK68" s="94"/>
      <c r="AL68" s="94"/>
      <c r="AM68" s="94"/>
      <c r="AN68" s="95"/>
      <c r="AO68" s="93">
        <v>22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v>60</v>
      </c>
      <c r="AF69" s="94"/>
      <c r="AG69" s="94"/>
      <c r="AH69" s="94"/>
      <c r="AI69" s="95"/>
      <c r="AJ69" s="93">
        <v>34</v>
      </c>
      <c r="AK69" s="94"/>
      <c r="AL69" s="94"/>
      <c r="AM69" s="94"/>
      <c r="AN69" s="95"/>
      <c r="AO69" s="93">
        <v>24</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487</v>
      </c>
      <c r="H83" s="144"/>
      <c r="I83" s="144"/>
      <c r="J83" s="144"/>
      <c r="K83" s="144"/>
      <c r="L83" s="144"/>
      <c r="M83" s="144"/>
      <c r="N83" s="144"/>
      <c r="O83" s="144"/>
      <c r="P83" s="144"/>
      <c r="Q83" s="144"/>
      <c r="R83" s="144"/>
      <c r="S83" s="144"/>
      <c r="T83" s="144"/>
      <c r="U83" s="144"/>
      <c r="V83" s="144"/>
      <c r="W83" s="144"/>
      <c r="X83" s="144"/>
      <c r="Y83" s="146" t="s">
        <v>17</v>
      </c>
      <c r="Z83" s="147"/>
      <c r="AA83" s="148"/>
      <c r="AB83" s="181" t="s">
        <v>488</v>
      </c>
      <c r="AC83" s="150"/>
      <c r="AD83" s="151"/>
      <c r="AE83" s="152">
        <v>80</v>
      </c>
      <c r="AF83" s="153"/>
      <c r="AG83" s="153"/>
      <c r="AH83" s="153"/>
      <c r="AI83" s="153"/>
      <c r="AJ83" s="152">
        <v>125</v>
      </c>
      <c r="AK83" s="153"/>
      <c r="AL83" s="153"/>
      <c r="AM83" s="153"/>
      <c r="AN83" s="153"/>
      <c r="AO83" s="152">
        <v>97</v>
      </c>
      <c r="AP83" s="153"/>
      <c r="AQ83" s="153"/>
      <c r="AR83" s="153"/>
      <c r="AS83" s="153"/>
      <c r="AT83" s="93">
        <v>141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490</v>
      </c>
      <c r="AF84" s="158"/>
      <c r="AG84" s="158"/>
      <c r="AH84" s="158"/>
      <c r="AI84" s="159"/>
      <c r="AJ84" s="157" t="s">
        <v>489</v>
      </c>
      <c r="AK84" s="158"/>
      <c r="AL84" s="158"/>
      <c r="AM84" s="158"/>
      <c r="AN84" s="159"/>
      <c r="AO84" s="157" t="s">
        <v>550</v>
      </c>
      <c r="AP84" s="158"/>
      <c r="AQ84" s="158"/>
      <c r="AR84" s="158"/>
      <c r="AS84" s="159"/>
      <c r="AT84" s="157" t="s">
        <v>551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t="s">
        <v>547</v>
      </c>
      <c r="D98" s="415"/>
      <c r="E98" s="415"/>
      <c r="F98" s="415"/>
      <c r="G98" s="415"/>
      <c r="H98" s="415"/>
      <c r="I98" s="415"/>
      <c r="J98" s="415"/>
      <c r="K98" s="416"/>
      <c r="L98" s="71" t="s">
        <v>547</v>
      </c>
      <c r="M98" s="72"/>
      <c r="N98" s="72"/>
      <c r="O98" s="72"/>
      <c r="P98" s="72"/>
      <c r="Q98" s="73"/>
      <c r="R98" s="71" t="s">
        <v>549</v>
      </c>
      <c r="S98" s="72"/>
      <c r="T98" s="72"/>
      <c r="U98" s="72"/>
      <c r="V98" s="72"/>
      <c r="W98" s="73"/>
      <c r="X98" s="673" t="s">
        <v>552</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9"/>
      <c r="B99" s="380"/>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9"/>
      <c r="B100" s="380"/>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9"/>
      <c r="B101" s="380"/>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9"/>
      <c r="B102" s="380"/>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1"/>
      <c r="B104" s="382"/>
      <c r="C104" s="371" t="s">
        <v>22</v>
      </c>
      <c r="D104" s="372"/>
      <c r="E104" s="372"/>
      <c r="F104" s="372"/>
      <c r="G104" s="372"/>
      <c r="H104" s="372"/>
      <c r="I104" s="372"/>
      <c r="J104" s="372"/>
      <c r="K104" s="373"/>
      <c r="L104" s="374">
        <f>SUM(L98:Q103)</f>
        <v>0</v>
      </c>
      <c r="M104" s="375"/>
      <c r="N104" s="375"/>
      <c r="O104" s="375"/>
      <c r="P104" s="375"/>
      <c r="Q104" s="376"/>
      <c r="R104" s="374">
        <f>SUM(R98:W103)</f>
        <v>0</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26.2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476</v>
      </c>
      <c r="AE108" s="607"/>
      <c r="AF108" s="607"/>
      <c r="AG108" s="603" t="s">
        <v>492</v>
      </c>
      <c r="AH108" s="604"/>
      <c r="AI108" s="604"/>
      <c r="AJ108" s="604"/>
      <c r="AK108" s="604"/>
      <c r="AL108" s="604"/>
      <c r="AM108" s="604"/>
      <c r="AN108" s="604"/>
      <c r="AO108" s="604"/>
      <c r="AP108" s="604"/>
      <c r="AQ108" s="604"/>
      <c r="AR108" s="604"/>
      <c r="AS108" s="604"/>
      <c r="AT108" s="604"/>
      <c r="AU108" s="604"/>
      <c r="AV108" s="604"/>
      <c r="AW108" s="604"/>
      <c r="AX108" s="605"/>
    </row>
    <row r="109" spans="1:50" ht="38.25" customHeight="1" x14ac:dyDescent="0.15">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476</v>
      </c>
      <c r="AE109" s="443"/>
      <c r="AF109" s="443"/>
      <c r="AG109" s="303" t="s">
        <v>494</v>
      </c>
      <c r="AH109" s="304"/>
      <c r="AI109" s="304"/>
      <c r="AJ109" s="304"/>
      <c r="AK109" s="304"/>
      <c r="AL109" s="304"/>
      <c r="AM109" s="304"/>
      <c r="AN109" s="304"/>
      <c r="AO109" s="304"/>
      <c r="AP109" s="304"/>
      <c r="AQ109" s="304"/>
      <c r="AR109" s="304"/>
      <c r="AS109" s="304"/>
      <c r="AT109" s="304"/>
      <c r="AU109" s="304"/>
      <c r="AV109" s="304"/>
      <c r="AW109" s="304"/>
      <c r="AX109" s="305"/>
    </row>
    <row r="110" spans="1:50" ht="57" customHeight="1" x14ac:dyDescent="0.15">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476</v>
      </c>
      <c r="AE110" s="587"/>
      <c r="AF110" s="587"/>
      <c r="AG110" s="531" t="s">
        <v>493</v>
      </c>
      <c r="AH110" s="197"/>
      <c r="AI110" s="197"/>
      <c r="AJ110" s="197"/>
      <c r="AK110" s="197"/>
      <c r="AL110" s="197"/>
      <c r="AM110" s="197"/>
      <c r="AN110" s="197"/>
      <c r="AO110" s="197"/>
      <c r="AP110" s="197"/>
      <c r="AQ110" s="197"/>
      <c r="AR110" s="197"/>
      <c r="AS110" s="197"/>
      <c r="AT110" s="197"/>
      <c r="AU110" s="197"/>
      <c r="AV110" s="197"/>
      <c r="AW110" s="197"/>
      <c r="AX110" s="532"/>
    </row>
    <row r="111" spans="1:50" ht="38.25"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476</v>
      </c>
      <c r="AE111" s="439"/>
      <c r="AF111" s="439"/>
      <c r="AG111" s="300" t="s">
        <v>495</v>
      </c>
      <c r="AH111" s="301"/>
      <c r="AI111" s="301"/>
      <c r="AJ111" s="301"/>
      <c r="AK111" s="301"/>
      <c r="AL111" s="301"/>
      <c r="AM111" s="301"/>
      <c r="AN111" s="301"/>
      <c r="AO111" s="301"/>
      <c r="AP111" s="301"/>
      <c r="AQ111" s="301"/>
      <c r="AR111" s="301"/>
      <c r="AS111" s="301"/>
      <c r="AT111" s="301"/>
      <c r="AU111" s="301"/>
      <c r="AV111" s="301"/>
      <c r="AW111" s="301"/>
      <c r="AX111" s="302"/>
    </row>
    <row r="112" spans="1:50" ht="39"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476</v>
      </c>
      <c r="AE112" s="443"/>
      <c r="AF112" s="443"/>
      <c r="AG112" s="303" t="s">
        <v>496</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476</v>
      </c>
      <c r="AE113" s="443"/>
      <c r="AF113" s="443"/>
      <c r="AG113" s="303" t="s">
        <v>498</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491</v>
      </c>
      <c r="AE114" s="443"/>
      <c r="AF114" s="443"/>
      <c r="AG114" s="533"/>
      <c r="AH114" s="304"/>
      <c r="AI114" s="304"/>
      <c r="AJ114" s="304"/>
      <c r="AK114" s="304"/>
      <c r="AL114" s="304"/>
      <c r="AM114" s="304"/>
      <c r="AN114" s="304"/>
      <c r="AO114" s="304"/>
      <c r="AP114" s="304"/>
      <c r="AQ114" s="304"/>
      <c r="AR114" s="304"/>
      <c r="AS114" s="304"/>
      <c r="AT114" s="304"/>
      <c r="AU114" s="304"/>
      <c r="AV114" s="304"/>
      <c r="AW114" s="304"/>
      <c r="AX114" s="305"/>
    </row>
    <row r="115" spans="1:64" ht="46.5"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476</v>
      </c>
      <c r="AE115" s="443"/>
      <c r="AF115" s="443"/>
      <c r="AG115" s="303" t="s">
        <v>497</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491</v>
      </c>
      <c r="AE116" s="636"/>
      <c r="AF116" s="636"/>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60"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562</v>
      </c>
      <c r="AE117" s="587"/>
      <c r="AF117" s="597"/>
      <c r="AG117" s="601" t="s">
        <v>563</v>
      </c>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43.5" customHeight="1" x14ac:dyDescent="0.15">
      <c r="A118" s="551"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491</v>
      </c>
      <c r="AE118" s="439"/>
      <c r="AF118" s="640"/>
      <c r="AG118" s="300"/>
      <c r="AH118" s="301"/>
      <c r="AI118" s="301"/>
      <c r="AJ118" s="301"/>
      <c r="AK118" s="301"/>
      <c r="AL118" s="301"/>
      <c r="AM118" s="301"/>
      <c r="AN118" s="301"/>
      <c r="AO118" s="301"/>
      <c r="AP118" s="301"/>
      <c r="AQ118" s="301"/>
      <c r="AR118" s="301"/>
      <c r="AS118" s="301"/>
      <c r="AT118" s="301"/>
      <c r="AU118" s="301"/>
      <c r="AV118" s="301"/>
      <c r="AW118" s="301"/>
      <c r="AX118" s="302"/>
    </row>
    <row r="119" spans="1:64" ht="39"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476</v>
      </c>
      <c r="AE119" s="609"/>
      <c r="AF119" s="609"/>
      <c r="AG119" s="303" t="s">
        <v>499</v>
      </c>
      <c r="AH119" s="304"/>
      <c r="AI119" s="304"/>
      <c r="AJ119" s="304"/>
      <c r="AK119" s="304"/>
      <c r="AL119" s="304"/>
      <c r="AM119" s="304"/>
      <c r="AN119" s="304"/>
      <c r="AO119" s="304"/>
      <c r="AP119" s="304"/>
      <c r="AQ119" s="304"/>
      <c r="AR119" s="304"/>
      <c r="AS119" s="304"/>
      <c r="AT119" s="304"/>
      <c r="AU119" s="304"/>
      <c r="AV119" s="304"/>
      <c r="AW119" s="304"/>
      <c r="AX119" s="305"/>
    </row>
    <row r="120" spans="1:64" ht="36"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476</v>
      </c>
      <c r="AE120" s="443"/>
      <c r="AF120" s="443"/>
      <c r="AG120" s="303" t="s">
        <v>500</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476</v>
      </c>
      <c r="AE121" s="443"/>
      <c r="AF121" s="443"/>
      <c r="AG121" s="531" t="s">
        <v>501</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491</v>
      </c>
      <c r="AE122" s="439"/>
      <c r="AF122" s="439"/>
      <c r="AG122" s="578" t="s">
        <v>553</v>
      </c>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2"/>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1" t="s">
        <v>58</v>
      </c>
      <c r="B126" s="552"/>
      <c r="C126" s="393" t="s">
        <v>64</v>
      </c>
      <c r="D126" s="574"/>
      <c r="E126" s="574"/>
      <c r="F126" s="575"/>
      <c r="G126" s="545" t="s">
        <v>502</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t="s">
        <v>503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504</v>
      </c>
      <c r="H137" s="420"/>
      <c r="I137" s="420"/>
      <c r="J137" s="420"/>
      <c r="K137" s="420"/>
      <c r="L137" s="420"/>
      <c r="M137" s="420"/>
      <c r="N137" s="420"/>
      <c r="O137" s="420"/>
      <c r="P137" s="421"/>
      <c r="Q137" s="406" t="s">
        <v>225</v>
      </c>
      <c r="R137" s="406"/>
      <c r="S137" s="406"/>
      <c r="T137" s="406"/>
      <c r="U137" s="406"/>
      <c r="V137" s="406"/>
      <c r="W137" s="419" t="s">
        <v>505</v>
      </c>
      <c r="X137" s="420"/>
      <c r="Y137" s="420"/>
      <c r="Z137" s="420"/>
      <c r="AA137" s="420"/>
      <c r="AB137" s="420"/>
      <c r="AC137" s="420"/>
      <c r="AD137" s="420"/>
      <c r="AE137" s="420"/>
      <c r="AF137" s="421"/>
      <c r="AG137" s="406" t="s">
        <v>226</v>
      </c>
      <c r="AH137" s="406"/>
      <c r="AI137" s="406"/>
      <c r="AJ137" s="406"/>
      <c r="AK137" s="406"/>
      <c r="AL137" s="406"/>
      <c r="AM137" s="402" t="s">
        <v>506</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507</v>
      </c>
      <c r="H138" s="423"/>
      <c r="I138" s="423"/>
      <c r="J138" s="423"/>
      <c r="K138" s="423"/>
      <c r="L138" s="423"/>
      <c r="M138" s="423"/>
      <c r="N138" s="423"/>
      <c r="O138" s="423"/>
      <c r="P138" s="424"/>
      <c r="Q138" s="408" t="s">
        <v>228</v>
      </c>
      <c r="R138" s="408"/>
      <c r="S138" s="408"/>
      <c r="T138" s="408"/>
      <c r="U138" s="408"/>
      <c r="V138" s="408"/>
      <c r="W138" s="422" t="s">
        <v>508</v>
      </c>
      <c r="X138" s="423"/>
      <c r="Y138" s="423"/>
      <c r="Z138" s="423"/>
      <c r="AA138" s="423"/>
      <c r="AB138" s="423"/>
      <c r="AC138" s="423"/>
      <c r="AD138" s="423"/>
      <c r="AE138" s="423"/>
      <c r="AF138" s="424"/>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9" t="s">
        <v>509</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0"/>
      <c r="C180" s="540"/>
      <c r="D180" s="540"/>
      <c r="E180" s="540"/>
      <c r="F180" s="541"/>
      <c r="G180" s="97" t="s">
        <v>510</v>
      </c>
      <c r="H180" s="98"/>
      <c r="I180" s="98"/>
      <c r="J180" s="98"/>
      <c r="K180" s="99"/>
      <c r="L180" s="100" t="s">
        <v>512</v>
      </c>
      <c r="M180" s="101"/>
      <c r="N180" s="101"/>
      <c r="O180" s="101"/>
      <c r="P180" s="101"/>
      <c r="Q180" s="101"/>
      <c r="R180" s="101"/>
      <c r="S180" s="101"/>
      <c r="T180" s="101"/>
      <c r="U180" s="101"/>
      <c r="V180" s="101"/>
      <c r="W180" s="101"/>
      <c r="X180" s="102"/>
      <c r="Y180" s="103">
        <v>271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6"/>
      <c r="B181" s="540"/>
      <c r="C181" s="540"/>
      <c r="D181" s="540"/>
      <c r="E181" s="540"/>
      <c r="F181" s="541"/>
      <c r="G181" s="74" t="s">
        <v>511</v>
      </c>
      <c r="H181" s="75"/>
      <c r="I181" s="75"/>
      <c r="J181" s="75"/>
      <c r="K181" s="76"/>
      <c r="L181" s="77" t="s">
        <v>513</v>
      </c>
      <c r="M181" s="78"/>
      <c r="N181" s="78"/>
      <c r="O181" s="78"/>
      <c r="P181" s="78"/>
      <c r="Q181" s="78"/>
      <c r="R181" s="78"/>
      <c r="S181" s="78"/>
      <c r="T181" s="78"/>
      <c r="U181" s="78"/>
      <c r="V181" s="78"/>
      <c r="W181" s="78"/>
      <c r="X181" s="79"/>
      <c r="Y181" s="80">
        <v>29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t="s">
        <v>223</v>
      </c>
      <c r="H182" s="75"/>
      <c r="I182" s="75"/>
      <c r="J182" s="75"/>
      <c r="K182" s="76"/>
      <c r="L182" s="77" t="s">
        <v>554</v>
      </c>
      <c r="M182" s="78"/>
      <c r="N182" s="78"/>
      <c r="O182" s="78"/>
      <c r="P182" s="78"/>
      <c r="Q182" s="78"/>
      <c r="R182" s="78"/>
      <c r="S182" s="78"/>
      <c r="T182" s="78"/>
      <c r="U182" s="78"/>
      <c r="V182" s="78"/>
      <c r="W182" s="78"/>
      <c r="X182" s="79"/>
      <c r="Y182" s="80">
        <v>14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t="s">
        <v>555</v>
      </c>
      <c r="H183" s="75"/>
      <c r="I183" s="75"/>
      <c r="J183" s="75"/>
      <c r="K183" s="76"/>
      <c r="L183" s="77" t="s">
        <v>556</v>
      </c>
      <c r="M183" s="78"/>
      <c r="N183" s="78"/>
      <c r="O183" s="78"/>
      <c r="P183" s="78"/>
      <c r="Q183" s="78"/>
      <c r="R183" s="78"/>
      <c r="S183" s="78"/>
      <c r="T183" s="78"/>
      <c r="U183" s="78"/>
      <c r="V183" s="78"/>
      <c r="W183" s="78"/>
      <c r="X183" s="79"/>
      <c r="Y183" s="80">
        <v>5</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t="s">
        <v>557</v>
      </c>
      <c r="H184" s="75"/>
      <c r="I184" s="75"/>
      <c r="J184" s="75"/>
      <c r="K184" s="76"/>
      <c r="L184" s="77" t="s">
        <v>559</v>
      </c>
      <c r="M184" s="78"/>
      <c r="N184" s="78"/>
      <c r="O184" s="78"/>
      <c r="P184" s="78"/>
      <c r="Q184" s="78"/>
      <c r="R184" s="78"/>
      <c r="S184" s="78"/>
      <c r="T184" s="78"/>
      <c r="U184" s="78"/>
      <c r="V184" s="78"/>
      <c r="W184" s="78"/>
      <c r="X184" s="79"/>
      <c r="Y184" s="80">
        <v>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t="s">
        <v>558</v>
      </c>
      <c r="H185" s="75"/>
      <c r="I185" s="75"/>
      <c r="J185" s="75"/>
      <c r="K185" s="76"/>
      <c r="L185" s="77" t="s">
        <v>560</v>
      </c>
      <c r="M185" s="78"/>
      <c r="N185" s="78"/>
      <c r="O185" s="78"/>
      <c r="P185" s="78"/>
      <c r="Q185" s="78"/>
      <c r="R185" s="78"/>
      <c r="S185" s="78"/>
      <c r="T185" s="78"/>
      <c r="U185" s="78"/>
      <c r="V185" s="78"/>
      <c r="W185" s="78"/>
      <c r="X185" s="79"/>
      <c r="Y185" s="80">
        <v>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325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9" t="s">
        <v>514</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40"/>
      <c r="C193" s="540"/>
      <c r="D193" s="540"/>
      <c r="E193" s="540"/>
      <c r="F193" s="541"/>
      <c r="G193" s="97" t="s">
        <v>515</v>
      </c>
      <c r="H193" s="98"/>
      <c r="I193" s="98"/>
      <c r="J193" s="98"/>
      <c r="K193" s="99"/>
      <c r="L193" s="100" t="s">
        <v>517</v>
      </c>
      <c r="M193" s="101"/>
      <c r="N193" s="101"/>
      <c r="O193" s="101"/>
      <c r="P193" s="101"/>
      <c r="Q193" s="101"/>
      <c r="R193" s="101"/>
      <c r="S193" s="101"/>
      <c r="T193" s="101"/>
      <c r="U193" s="101"/>
      <c r="V193" s="101"/>
      <c r="W193" s="101"/>
      <c r="X193" s="102"/>
      <c r="Y193" s="103">
        <v>22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6"/>
      <c r="B194" s="540"/>
      <c r="C194" s="540"/>
      <c r="D194" s="540"/>
      <c r="E194" s="540"/>
      <c r="F194" s="541"/>
      <c r="G194" s="74" t="s">
        <v>516</v>
      </c>
      <c r="H194" s="75"/>
      <c r="I194" s="75"/>
      <c r="J194" s="75"/>
      <c r="K194" s="76"/>
      <c r="L194" s="77" t="s">
        <v>518</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23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hidden="1" customHeight="1" x14ac:dyDescent="0.15">
      <c r="A205" s="126"/>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hidden="1"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hidden="1"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hidden="1" customHeight="1" x14ac:dyDescent="0.15">
      <c r="A218" s="126"/>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hidden="1"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519</v>
      </c>
      <c r="D236" s="113"/>
      <c r="E236" s="113"/>
      <c r="F236" s="113"/>
      <c r="G236" s="113"/>
      <c r="H236" s="113"/>
      <c r="I236" s="113"/>
      <c r="J236" s="113"/>
      <c r="K236" s="113"/>
      <c r="L236" s="113"/>
      <c r="M236" s="117" t="s">
        <v>529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325</v>
      </c>
      <c r="AL236" s="115"/>
      <c r="AM236" s="115"/>
      <c r="AN236" s="115"/>
      <c r="AO236" s="115"/>
      <c r="AP236" s="116"/>
      <c r="AQ236" s="117" t="s">
        <v>480</v>
      </c>
      <c r="AR236" s="113"/>
      <c r="AS236" s="113"/>
      <c r="AT236" s="113"/>
      <c r="AU236" s="114" t="s">
        <v>480</v>
      </c>
      <c r="AV236" s="115"/>
      <c r="AW236" s="115"/>
      <c r="AX236" s="116"/>
    </row>
    <row r="237" spans="1:50" ht="36" customHeight="1" x14ac:dyDescent="0.15">
      <c r="A237" s="112">
        <v>2</v>
      </c>
      <c r="B237" s="112">
        <v>1</v>
      </c>
      <c r="C237" s="117" t="s">
        <v>520</v>
      </c>
      <c r="D237" s="113"/>
      <c r="E237" s="113"/>
      <c r="F237" s="113"/>
      <c r="G237" s="113"/>
      <c r="H237" s="113"/>
      <c r="I237" s="113"/>
      <c r="J237" s="113"/>
      <c r="K237" s="113"/>
      <c r="L237" s="113"/>
      <c r="M237" s="117" t="s">
        <v>530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281</v>
      </c>
      <c r="AL237" s="115"/>
      <c r="AM237" s="115"/>
      <c r="AN237" s="115"/>
      <c r="AO237" s="115"/>
      <c r="AP237" s="116"/>
      <c r="AQ237" s="117" t="s">
        <v>480</v>
      </c>
      <c r="AR237" s="113"/>
      <c r="AS237" s="113"/>
      <c r="AT237" s="113"/>
      <c r="AU237" s="114" t="s">
        <v>479</v>
      </c>
      <c r="AV237" s="115"/>
      <c r="AW237" s="115"/>
      <c r="AX237" s="116"/>
    </row>
    <row r="238" spans="1:50" ht="24" customHeight="1" x14ac:dyDescent="0.15">
      <c r="A238" s="112">
        <v>3</v>
      </c>
      <c r="B238" s="112">
        <v>1</v>
      </c>
      <c r="C238" s="117" t="s">
        <v>521</v>
      </c>
      <c r="D238" s="113"/>
      <c r="E238" s="113"/>
      <c r="F238" s="113"/>
      <c r="G238" s="113"/>
      <c r="H238" s="113"/>
      <c r="I238" s="113"/>
      <c r="J238" s="113"/>
      <c r="K238" s="113"/>
      <c r="L238" s="113"/>
      <c r="M238" s="123" t="s">
        <v>531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269</v>
      </c>
      <c r="AL238" s="115"/>
      <c r="AM238" s="115"/>
      <c r="AN238" s="115"/>
      <c r="AO238" s="115"/>
      <c r="AP238" s="116"/>
      <c r="AQ238" s="117" t="s">
        <v>479</v>
      </c>
      <c r="AR238" s="113"/>
      <c r="AS238" s="113"/>
      <c r="AT238" s="113"/>
      <c r="AU238" s="114" t="s">
        <v>480</v>
      </c>
      <c r="AV238" s="115"/>
      <c r="AW238" s="115"/>
      <c r="AX238" s="116"/>
    </row>
    <row r="239" spans="1:50" ht="36" customHeight="1" x14ac:dyDescent="0.15">
      <c r="A239" s="112">
        <v>4</v>
      </c>
      <c r="B239" s="112">
        <v>1</v>
      </c>
      <c r="C239" s="117" t="s">
        <v>522</v>
      </c>
      <c r="D239" s="113"/>
      <c r="E239" s="113"/>
      <c r="F239" s="113"/>
      <c r="G239" s="113"/>
      <c r="H239" s="113"/>
      <c r="I239" s="113"/>
      <c r="J239" s="113"/>
      <c r="K239" s="113"/>
      <c r="L239" s="113"/>
      <c r="M239" s="117" t="s">
        <v>532</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259</v>
      </c>
      <c r="AL239" s="115"/>
      <c r="AM239" s="115"/>
      <c r="AN239" s="115"/>
      <c r="AO239" s="115"/>
      <c r="AP239" s="116"/>
      <c r="AQ239" s="117" t="s">
        <v>480</v>
      </c>
      <c r="AR239" s="113"/>
      <c r="AS239" s="113"/>
      <c r="AT239" s="113"/>
      <c r="AU239" s="114" t="s">
        <v>480</v>
      </c>
      <c r="AV239" s="115"/>
      <c r="AW239" s="115"/>
      <c r="AX239" s="116"/>
    </row>
    <row r="240" spans="1:50" ht="36" customHeight="1" x14ac:dyDescent="0.15">
      <c r="A240" s="112">
        <v>5</v>
      </c>
      <c r="B240" s="112">
        <v>1</v>
      </c>
      <c r="C240" s="117" t="s">
        <v>523</v>
      </c>
      <c r="D240" s="113"/>
      <c r="E240" s="113"/>
      <c r="F240" s="113"/>
      <c r="G240" s="113"/>
      <c r="H240" s="113"/>
      <c r="I240" s="113"/>
      <c r="J240" s="113"/>
      <c r="K240" s="113"/>
      <c r="L240" s="113"/>
      <c r="M240" s="117" t="s">
        <v>533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180</v>
      </c>
      <c r="AL240" s="115"/>
      <c r="AM240" s="115"/>
      <c r="AN240" s="115"/>
      <c r="AO240" s="115"/>
      <c r="AP240" s="116"/>
      <c r="AQ240" s="117" t="s">
        <v>480</v>
      </c>
      <c r="AR240" s="113"/>
      <c r="AS240" s="113"/>
      <c r="AT240" s="113"/>
      <c r="AU240" s="114" t="s">
        <v>480</v>
      </c>
      <c r="AV240" s="115"/>
      <c r="AW240" s="115"/>
      <c r="AX240" s="116"/>
    </row>
    <row r="241" spans="1:50" ht="36" customHeight="1" x14ac:dyDescent="0.15">
      <c r="A241" s="112">
        <v>6</v>
      </c>
      <c r="B241" s="112">
        <v>1</v>
      </c>
      <c r="C241" s="117" t="s">
        <v>524</v>
      </c>
      <c r="D241" s="113"/>
      <c r="E241" s="113"/>
      <c r="F241" s="113"/>
      <c r="G241" s="113"/>
      <c r="H241" s="113"/>
      <c r="I241" s="113"/>
      <c r="J241" s="113"/>
      <c r="K241" s="113"/>
      <c r="L241" s="113"/>
      <c r="M241" s="117" t="s">
        <v>534</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175</v>
      </c>
      <c r="AL241" s="115"/>
      <c r="AM241" s="115"/>
      <c r="AN241" s="115"/>
      <c r="AO241" s="115"/>
      <c r="AP241" s="116"/>
      <c r="AQ241" s="117" t="s">
        <v>480</v>
      </c>
      <c r="AR241" s="113"/>
      <c r="AS241" s="113"/>
      <c r="AT241" s="113"/>
      <c r="AU241" s="114" t="s">
        <v>482</v>
      </c>
      <c r="AV241" s="115"/>
      <c r="AW241" s="115"/>
      <c r="AX241" s="116"/>
    </row>
    <row r="242" spans="1:50" ht="24" customHeight="1" x14ac:dyDescent="0.15">
      <c r="A242" s="112">
        <v>7</v>
      </c>
      <c r="B242" s="112">
        <v>1</v>
      </c>
      <c r="C242" s="117" t="s">
        <v>525</v>
      </c>
      <c r="D242" s="113"/>
      <c r="E242" s="113"/>
      <c r="F242" s="113"/>
      <c r="G242" s="113"/>
      <c r="H242" s="113"/>
      <c r="I242" s="113"/>
      <c r="J242" s="113"/>
      <c r="K242" s="113"/>
      <c r="L242" s="113"/>
      <c r="M242" s="117" t="s">
        <v>535</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150</v>
      </c>
      <c r="AL242" s="115"/>
      <c r="AM242" s="115"/>
      <c r="AN242" s="115"/>
      <c r="AO242" s="115"/>
      <c r="AP242" s="116"/>
      <c r="AQ242" s="117" t="s">
        <v>480</v>
      </c>
      <c r="AR242" s="113"/>
      <c r="AS242" s="113"/>
      <c r="AT242" s="113"/>
      <c r="AU242" s="114" t="s">
        <v>480</v>
      </c>
      <c r="AV242" s="115"/>
      <c r="AW242" s="115"/>
      <c r="AX242" s="116"/>
    </row>
    <row r="243" spans="1:50" ht="36" customHeight="1" x14ac:dyDescent="0.15">
      <c r="A243" s="112">
        <v>8</v>
      </c>
      <c r="B243" s="112">
        <v>1</v>
      </c>
      <c r="C243" s="117" t="s">
        <v>526</v>
      </c>
      <c r="D243" s="113"/>
      <c r="E243" s="113"/>
      <c r="F243" s="113"/>
      <c r="G243" s="113"/>
      <c r="H243" s="113"/>
      <c r="I243" s="113"/>
      <c r="J243" s="113"/>
      <c r="K243" s="113"/>
      <c r="L243" s="113"/>
      <c r="M243" s="117" t="s">
        <v>536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134</v>
      </c>
      <c r="AL243" s="115"/>
      <c r="AM243" s="115"/>
      <c r="AN243" s="115"/>
      <c r="AO243" s="115"/>
      <c r="AP243" s="116"/>
      <c r="AQ243" s="117" t="s">
        <v>479</v>
      </c>
      <c r="AR243" s="113"/>
      <c r="AS243" s="113"/>
      <c r="AT243" s="113"/>
      <c r="AU243" s="114" t="s">
        <v>480</v>
      </c>
      <c r="AV243" s="115"/>
      <c r="AW243" s="115"/>
      <c r="AX243" s="116"/>
    </row>
    <row r="244" spans="1:50" ht="36" customHeight="1" x14ac:dyDescent="0.15">
      <c r="A244" s="112">
        <v>9</v>
      </c>
      <c r="B244" s="112">
        <v>1</v>
      </c>
      <c r="C244" s="117" t="s">
        <v>527</v>
      </c>
      <c r="D244" s="113"/>
      <c r="E244" s="113"/>
      <c r="F244" s="113"/>
      <c r="G244" s="113"/>
      <c r="H244" s="113"/>
      <c r="I244" s="113"/>
      <c r="J244" s="113"/>
      <c r="K244" s="113"/>
      <c r="L244" s="113"/>
      <c r="M244" s="117" t="s">
        <v>537</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103</v>
      </c>
      <c r="AL244" s="115"/>
      <c r="AM244" s="115"/>
      <c r="AN244" s="115"/>
      <c r="AO244" s="115"/>
      <c r="AP244" s="116"/>
      <c r="AQ244" s="117" t="s">
        <v>480</v>
      </c>
      <c r="AR244" s="113"/>
      <c r="AS244" s="113"/>
      <c r="AT244" s="113"/>
      <c r="AU244" s="114" t="s">
        <v>480</v>
      </c>
      <c r="AV244" s="115"/>
      <c r="AW244" s="115"/>
      <c r="AX244" s="116"/>
    </row>
    <row r="245" spans="1:50" ht="24" customHeight="1" x14ac:dyDescent="0.15">
      <c r="A245" s="112">
        <v>10</v>
      </c>
      <c r="B245" s="112">
        <v>1</v>
      </c>
      <c r="C245" s="117" t="s">
        <v>528</v>
      </c>
      <c r="D245" s="113"/>
      <c r="E245" s="113"/>
      <c r="F245" s="113"/>
      <c r="G245" s="113"/>
      <c r="H245" s="113"/>
      <c r="I245" s="113"/>
      <c r="J245" s="113"/>
      <c r="K245" s="113"/>
      <c r="L245" s="113"/>
      <c r="M245" s="117" t="s">
        <v>538</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92</v>
      </c>
      <c r="AL245" s="115"/>
      <c r="AM245" s="115"/>
      <c r="AN245" s="115"/>
      <c r="AO245" s="115"/>
      <c r="AP245" s="116"/>
      <c r="AQ245" s="117" t="s">
        <v>482</v>
      </c>
      <c r="AR245" s="113"/>
      <c r="AS245" s="113"/>
      <c r="AT245" s="113"/>
      <c r="AU245" s="114" t="s">
        <v>480</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t="e">
        <f>-AQ243</f>
        <v>#VALUE!</v>
      </c>
      <c r="AR251" s="113"/>
      <c r="AS251" s="113"/>
      <c r="AT251" s="113"/>
      <c r="AU251" s="114">
        <f>-BG243</f>
        <v>0</v>
      </c>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6" customHeight="1" x14ac:dyDescent="0.15">
      <c r="A269" s="112">
        <v>1</v>
      </c>
      <c r="B269" s="112">
        <v>1</v>
      </c>
      <c r="C269" s="117" t="s">
        <v>539</v>
      </c>
      <c r="D269" s="113"/>
      <c r="E269" s="113"/>
      <c r="F269" s="113"/>
      <c r="G269" s="113"/>
      <c r="H269" s="113"/>
      <c r="I269" s="113"/>
      <c r="J269" s="113"/>
      <c r="K269" s="113"/>
      <c r="L269" s="113"/>
      <c r="M269" s="117" t="s">
        <v>541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23</v>
      </c>
      <c r="AL269" s="115"/>
      <c r="AM269" s="115"/>
      <c r="AN269" s="115"/>
      <c r="AO269" s="115"/>
      <c r="AP269" s="116"/>
      <c r="AQ269" s="117" t="s">
        <v>479</v>
      </c>
      <c r="AR269" s="113"/>
      <c r="AS269" s="113"/>
      <c r="AT269" s="113"/>
      <c r="AU269" s="114" t="s">
        <v>480</v>
      </c>
      <c r="AV269" s="115"/>
      <c r="AW269" s="115"/>
      <c r="AX269" s="116"/>
    </row>
    <row r="270" spans="1:50" ht="24" customHeight="1" x14ac:dyDescent="0.15">
      <c r="A270" s="112">
        <v>2</v>
      </c>
      <c r="B270" s="112">
        <v>1</v>
      </c>
      <c r="C270" s="117" t="s">
        <v>540</v>
      </c>
      <c r="D270" s="113"/>
      <c r="E270" s="113"/>
      <c r="F270" s="113"/>
      <c r="G270" s="113"/>
      <c r="H270" s="113"/>
      <c r="I270" s="113"/>
      <c r="J270" s="113"/>
      <c r="K270" s="113"/>
      <c r="L270" s="113"/>
      <c r="M270" s="117" t="s">
        <v>542</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0.8</v>
      </c>
      <c r="AL270" s="115"/>
      <c r="AM270" s="115"/>
      <c r="AN270" s="115"/>
      <c r="AO270" s="115"/>
      <c r="AP270" s="116"/>
      <c r="AQ270" s="117" t="s">
        <v>480</v>
      </c>
      <c r="AR270" s="113"/>
      <c r="AS270" s="113"/>
      <c r="AT270" s="113"/>
      <c r="AU270" s="114" t="s">
        <v>482</v>
      </c>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476</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476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t="s">
        <v>476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476</v>
      </c>
      <c r="C17" s="15" t="str">
        <f t="shared" si="0"/>
        <v>地球温暖化対策</v>
      </c>
      <c r="D17" s="15" t="str">
        <f t="shared" si="7"/>
        <v>科学技術・イノベーション、地球温暖化対策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7"/>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7"/>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7"/>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7"/>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7"/>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7"/>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7"/>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7"/>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7"/>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7"/>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467</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2015-06-18T07:37:17Z</cp:lastPrinted>
  <dcterms:created xsi:type="dcterms:W3CDTF">2012-03-13T00:50:25Z</dcterms:created>
  <dcterms:modified xsi:type="dcterms:W3CDTF">2015-06-18T07:37:28Z</dcterms:modified>
</cp:coreProperties>
</file>