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20610" windowHeight="444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<sst xmlns="http://schemas.openxmlformats.org/spreadsheetml/2006/main" count="787" uniqueCount="460">
  <si>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</si>
  <si>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</si>
  <si>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</si>
  <si>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</si>
  <si>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</si>
  <si>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</si>
  <si>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</si>
  <si>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</si>
  <si>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</si>
  <si>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</si>
  <si>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</si>
  <si>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</si>
  <si>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</si>
  <si>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</si>
  <si>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</si>
  <si>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</si>
  <si>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</si>
  <si>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</si>
  <si>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</si>
  <si>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</si>
  <si>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</si>
  <si>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</si>
  <si>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</si>
  <si>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</si>
  <si>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</si>
  <si>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</si>
  <si>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</si>
  <si>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</si>
  <si>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</si>
  <si>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</si>
  <si>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</si>
  <si>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</si>
  <si>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</si>
  <si>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</si>
  <si>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</si>
  <si>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</si>
  <si>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</si>
  <si>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</si>
  <si>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</si>
  <si>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</si>
  <si>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</si>
  <si>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</si>
  <si>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</si>
  <si>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</si>
  <si>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</si>
  <si>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</si>
  <si>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</si>
  <si>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</si>
  <si>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</si>
  <si>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</si>
  <si>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</si>
  <si>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</si>
  <si>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</si>
  <si>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</si>
  <si>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</si>
  <si>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</si>
  <si>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</si>
  <si>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</si>
  <si>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</si>
  <si>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</si>
  <si>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</si>
  <si>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</si>
  <si>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</si>
  <si>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</si>
  <si>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</si>
  <si>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</si>
  <si>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</si>
  <si>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</si>
  <si>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</si>
  <si>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</si>
  <si>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</si>
  <si>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</si>
  <si>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</si>
  <si>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</si>
  <si>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</si>
  <si>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</si>
  <si>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</si>
  <si>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</si>
  <si>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</si>
  <si>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</si>
  <si>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</si>
  <si>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</si>
  <si>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</si>
  <si>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</si>
  <si>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</si>
  <si>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</si>
  <si>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</si>
  <si>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</si>
  <si>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</si>
  <si>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</si>
  <si>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</si>
  <si>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</si>
  <si>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</si>
  <si>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</si>
  <si>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</si>
  <si>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</si>
  <si>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</si>
  <si>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</si>
  <si>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</si>
  <si>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</si>
  <si>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</si>
  <si>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</si>
  <si>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</si>
  <si>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</si>
  <si>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</si>
  <si>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</si>
  <si>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</si>
  <si>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</si>
  <si>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</si>
  <si>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</si>
  <si>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</si>
  <si>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</si>
  <si>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</si>
  <si>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</si>
  <si>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</si>
  <si>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</si>
  <si>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</si>
  <si>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</si>
  <si>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</si>
  <si>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</si>
  <si>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</si>
  <si>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</si>
  <si>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</si>
  <si>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</si>
  <si>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</si>
  <si>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</si>
  <si>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</si>
  <si>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</si>
  <si>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</si>
  <si>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</si>
  <si>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</si>
  <si>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</si>
  <si>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</si>
  <si>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</si>
  <si>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</si>
  <si>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</si>
  <si>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</si>
  <si>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</si>
  <si>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</si>
  <si>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</si>
  <si>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</si>
  <si>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</si>
  <si>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</si>
  <si>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</si>
  <si>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</si>
  <si>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</si>
  <si>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</si>
  <si>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</si>
  <si>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</si>
  <si>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</si>
  <si>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</si>
  <si>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</si>
  <si>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</si>
  <si>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</si>
  <si>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</si>
  <si>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</si>
  <si>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</si>
  <si>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</si>
  <si>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</si>
  <si>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</si>
  <si>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</si>
  <si>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</si>
  <si>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</si>
  <si>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</si>
  <si>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</si>
  <si>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</si>
  <si>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</si>
  <si>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</si>
  <si>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</si>
  <si>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</si>
  <si>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</si>
  <si>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</si>
  <si>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</si>
  <si>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</si>
  <si>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</si>
  <si>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</si>
  <si>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</si>
  <si>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</si>
  <si>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</si>
  <si>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</si>
  <si>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</si>
  <si>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</si>
  <si>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</si>
  <si>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</si>
  <si>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</si>
  <si>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</si>
  <si>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</si>
  <si>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</si>
  <si>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</si>
  <si>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</si>
  <si>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</si>
  <si>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</si>
  <si>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</si>
  <si>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</si>
  <si>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</si>
  <si>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</si>
  <si>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</si>
  <si>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</si>
  <si>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</si>
  <si>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</si>
  <si>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</si>
  <si>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</si>
  <si>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</si>
  <si>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</si>
  <si>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</si>
  <si>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</si>
  <si>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</si>
  <si>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</si>
  <si>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</si>
  <si>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</si>
  <si>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</si>
  <si>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</si>
  <si>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</si>
  <si>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</si>
  <si>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</si>
  <si>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</si>
  <si>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</si>
  <si>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</si>
  <si>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</si>
  <si>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</si>
  <si>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</si>
  <si>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</si>
  <si>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</si>
  <si>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</si>
  <si>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</si>
  <si>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</si>
  <si>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</si>
  <si>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</si>
  <si>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</si>
  <si>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</si>
  <si>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</si>
  <si>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</si>
  <si>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</si>
  <si>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</si>
  <si>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</si>
  <si>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</si>
  <si>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</si>
  <si>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</si>
  <si>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</si>
  <si>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</si>
  <si>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</si>
  <si>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</si>
  <si>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</si>
  <si>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</si>
  <si>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</si>
  <si>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</si>
  <si>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</si>
  <si>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</si>
  <si>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</si>
  <si>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</si>
  <si>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</si>
  <si>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</si>
  <si>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</si>
  <si>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</si>
  <si>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</si>
  <si>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</si>
  <si>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</si>
  <si>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</si>
  <si>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</si>
  <si>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</si>
  <si>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</si>
  <si>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</si>
  <si>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</si>
  <si>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</si>
  <si>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</si>
  <si>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</si>
  <si>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</si>
  <si>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</si>
  <si>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</si>
  <si>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</si>
  <si>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</si>
  <si>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</si>
  <si>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</si>
  <si>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</si>
  <si>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</si>
  <si>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</si>
  <si>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</si>
  <si>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</si>
  <si>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</si>
  <si>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</si>
  <si>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</si>
  <si>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</si>
  <si>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</si>
  <si>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</si>
  <si>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</si>
  <si>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</si>
  <si>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</si>
  <si>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</si>
  <si>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</si>
  <si>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</si>
  <si>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</si>
  <si>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</si>
  <si>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</si>
  <si>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</si>
  <si>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</si>
  <si>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</si>
  <si>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</si>
  <si>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</si>
  <si>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</si>
  <si>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</si>
  <si>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</si>
  <si>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</si>
  <si>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</si>
  <si>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</si>
  <si>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</si>
  <si>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</si>
  <si>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</si>
  <si>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</si>
  <si>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</si>
  <si>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</si>
  <si>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</si>
  <si>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</si>
  <si>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</si>
  <si>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</si>
  <si>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</si>
  <si>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</si>
  <si>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</si>
  <si>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</si>
  <si>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</si>
  <si>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</si>
  <si>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</si>
  <si>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</si>
  <si>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</si>
  <si>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</si>
  <si>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</si>
  <si>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</si>
  <si>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</si>
  <si>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</si>
  <si>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</si>
  <si>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</si>
  <si>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</si>
  <si>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</si>
  <si>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</si>
  <si>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</si>
  <si>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</si>
  <si>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</si>
  <si>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</si>
  <si>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</si>
  <si>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</si>
  <si>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</si>
  <si>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</si>
  <si>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</si>
  <si>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</si>
  <si>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</si>
  <si>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</si>
  <si>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</si>
  <si>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</si>
  <si>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</si>
  <si>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</si>
  <si>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</si>
  <si>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</si>
  <si>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</si>
  <si>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</si>
  <si>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</si>
  <si>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</si>
  <si>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</si>
  <si>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</si>
  <si>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</si>
  <si>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</si>
  <si>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</si>
  <si>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</si>
  <si>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</si>
  <si>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</si>
  <si>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</si>
  <si>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</si>
  <si>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</si>
  <si>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</si>
  <si>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</si>
  <si>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</si>
  <si>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</si>
  <si>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</si>
  <si>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</si>
  <si>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</si>
  <si>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</si>
  <si>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</si>
  <si>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</si>
  <si>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</si>
  <si>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</si>
  <si>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</si>
  <si>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</si>
  <si>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</si>
  <si>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t>
  </si>
  <si>
    <t>公共施設への再生可能エネルギー・先進的設備等導入推進事業</t>
    <phoneticPr fontId="5"/>
  </si>
  <si>
    <t>総合環境政策局
廃棄物・リサイクル対策部</t>
    <phoneticPr fontId="5"/>
  </si>
  <si>
    <t>環境計画課
廃棄物対策課</t>
    <phoneticPr fontId="5"/>
  </si>
  <si>
    <t>環境計画課長　大村　卓
廃棄物対策課長　和田　篤也</t>
    <phoneticPr fontId="5"/>
  </si>
  <si>
    <t>特別会計に関する法律第85条第3項第1号ホ
施行令第50条第7項第10号</t>
    <phoneticPr fontId="5"/>
  </si>
  <si>
    <t>―</t>
    <phoneticPr fontId="5"/>
  </si>
  <si>
    <t>東日本大震災及び原子力発電所の事故に伴うエネルギー需給の逼迫を踏まえ、防災拠点等への再生可能エネルギー等の自立分散型エネルギーシステムの導入及び廃棄物処理施設への省エネ効果に優れた先進的設備の導入を支援することにより、低炭素な地域づくりを全国に展開する。</t>
    <phoneticPr fontId="5"/>
  </si>
  <si>
    <t>①防災拠点等への再生可能エネルギー等導入推進事業
　地方公共団体が行う防災拠点や災害時に機能を保持すべき公共施設への再生可能エネルギーや蓄電池、未利用エネルギー及び高効率省エネ機器の導入事業について、国から交付を受けた非営利法人が支援する。
　補助率：【国から非営利法人への補助】定額
　　　　　　 【非営利法人から地方公共団体への補助】定額（高効率省エネ機器の導入は２／３）
②廃棄物処理施設への省エネ効果に優れた先進的設備導入事業
　地方公共団体が行う一般廃棄物処理施設への高効率廃棄物発電等の先進的設備の導入事業を国が支援する。
　交付率：最大１／２</t>
    <phoneticPr fontId="5"/>
  </si>
  <si>
    <t>-</t>
    <phoneticPr fontId="5"/>
  </si>
  <si>
    <t>-</t>
    <phoneticPr fontId="5"/>
  </si>
  <si>
    <t>-</t>
    <phoneticPr fontId="5"/>
  </si>
  <si>
    <t>CO2削減量</t>
    <phoneticPr fontId="5"/>
  </si>
  <si>
    <t>t-CO2/年</t>
    <rPh sb="6" eb="7">
      <t>ネン</t>
    </rPh>
    <phoneticPr fontId="5"/>
  </si>
  <si>
    <t>t-CO2/年</t>
    <phoneticPr fontId="5"/>
  </si>
  <si>
    <t>-</t>
    <phoneticPr fontId="5"/>
  </si>
  <si>
    <t>-</t>
    <phoneticPr fontId="5"/>
  </si>
  <si>
    <t>事業実施自治体数</t>
    <phoneticPr fontId="5"/>
  </si>
  <si>
    <t>箇所</t>
    <rPh sb="0" eb="2">
      <t>カショ</t>
    </rPh>
    <phoneticPr fontId="5"/>
  </si>
  <si>
    <t>-</t>
    <phoneticPr fontId="5"/>
  </si>
  <si>
    <t>執行額／事業実施自治体数</t>
    <rPh sb="0" eb="2">
      <t>シッコウ</t>
    </rPh>
    <rPh sb="2" eb="3">
      <t>ガク</t>
    </rPh>
    <rPh sb="4" eb="6">
      <t>ジギョウ</t>
    </rPh>
    <rPh sb="6" eb="8">
      <t>ジッシ</t>
    </rPh>
    <rPh sb="8" eb="11">
      <t>ジチタイ</t>
    </rPh>
    <rPh sb="11" eb="12">
      <t>スウ</t>
    </rPh>
    <phoneticPr fontId="5"/>
  </si>
  <si>
    <t>12,100/15</t>
    <phoneticPr fontId="5"/>
  </si>
  <si>
    <t>24,500/21</t>
    <phoneticPr fontId="5"/>
  </si>
  <si>
    <t>22,000/19</t>
    <phoneticPr fontId="5"/>
  </si>
  <si>
    <t>二酸化炭素排出抑制
対策事業費等補助金</t>
    <phoneticPr fontId="5"/>
  </si>
  <si>
    <t>二酸化炭素排出抑制
対策事業費交付金</t>
    <phoneticPr fontId="5"/>
  </si>
  <si>
    <t>‐</t>
  </si>
  <si>
    <t>　平成26年度の総務省の行政評価・監視結果において、「環境省は、都道府県に対し、事業計画の正確性の確保等・費用対効果の高い事業採択の推進・的確な効果検証を踏まえた事業の推進・CO2排出削減効果の確実な発現について、交付要綱等に明示して指導すること。」との指摘があった。指摘を踏まえ、平成26年度中に規程を改正し、都道府県に対し周知徹底を図り、指導に努めているところ。</t>
    <phoneticPr fontId="5"/>
  </si>
  <si>
    <t>①防災拠点等への再生可能エネルギー等導入推進事業</t>
    <phoneticPr fontId="5"/>
  </si>
  <si>
    <t>②廃棄物処理施設への先進的設備導入事業</t>
  </si>
  <si>
    <t>補助金</t>
    <phoneticPr fontId="5"/>
  </si>
  <si>
    <t>基金造成</t>
    <phoneticPr fontId="5"/>
  </si>
  <si>
    <t>補助金</t>
    <phoneticPr fontId="5"/>
  </si>
  <si>
    <t>奈良県</t>
    <rPh sb="0" eb="3">
      <t>ナラケン</t>
    </rPh>
    <phoneticPr fontId="5"/>
  </si>
  <si>
    <t>石川県</t>
    <rPh sb="0" eb="2">
      <t>イシカワ</t>
    </rPh>
    <rPh sb="2" eb="3">
      <t>ケン</t>
    </rPh>
    <phoneticPr fontId="5"/>
  </si>
  <si>
    <t>埼玉県</t>
    <rPh sb="0" eb="2">
      <t>サイタマ</t>
    </rPh>
    <rPh sb="2" eb="3">
      <t>ケン</t>
    </rPh>
    <phoneticPr fontId="5"/>
  </si>
  <si>
    <t>三重県</t>
    <rPh sb="0" eb="3">
      <t>ミエケン</t>
    </rPh>
    <phoneticPr fontId="5"/>
  </si>
  <si>
    <t>山口県</t>
    <phoneticPr fontId="5"/>
  </si>
  <si>
    <t>愛知県</t>
    <rPh sb="0" eb="3">
      <t>アイチケン</t>
    </rPh>
    <phoneticPr fontId="5"/>
  </si>
  <si>
    <t>長崎県</t>
    <rPh sb="0" eb="3">
      <t>ナガサキケン</t>
    </rPh>
    <phoneticPr fontId="5"/>
  </si>
  <si>
    <t>鹿児島県</t>
    <phoneticPr fontId="5"/>
  </si>
  <si>
    <t>沖縄県</t>
    <rPh sb="0" eb="2">
      <t>オキナワ</t>
    </rPh>
    <rPh sb="2" eb="3">
      <t>ケン</t>
    </rPh>
    <phoneticPr fontId="5"/>
  </si>
  <si>
    <t>福井県</t>
    <rPh sb="0" eb="3">
      <t>フクイケン</t>
    </rPh>
    <phoneticPr fontId="5"/>
  </si>
  <si>
    <t>基金造成</t>
    <phoneticPr fontId="5"/>
  </si>
  <si>
    <t>基金造成</t>
    <phoneticPr fontId="5"/>
  </si>
  <si>
    <t>-</t>
    <phoneticPr fontId="5"/>
  </si>
  <si>
    <t>-</t>
    <phoneticPr fontId="5"/>
  </si>
  <si>
    <t>-</t>
    <phoneticPr fontId="5"/>
  </si>
  <si>
    <t>-</t>
    <phoneticPr fontId="5"/>
  </si>
  <si>
    <t>A.奈良県</t>
    <rPh sb="2" eb="5">
      <t>ナラケン</t>
    </rPh>
    <phoneticPr fontId="5"/>
  </si>
  <si>
    <t>平成29年度（24～26年度の基金事業終了後）において、CO2を27,034t-CO2/年、削減する
（27年度事業分は24、25及び26年度の内容を踏まえて推計しているため、この目標値は事業採択後に最終的に確定する。)</t>
    <rPh sb="90" eb="93">
      <t>モクヒョウチ</t>
    </rPh>
    <rPh sb="100" eb="103">
      <t>サイシュウテキ</t>
    </rPh>
    <rPh sb="104" eb="106">
      <t>カクテイ</t>
    </rPh>
    <phoneticPr fontId="5"/>
  </si>
  <si>
    <t>百万円/箇所</t>
    <rPh sb="0" eb="1">
      <t>ヒャク</t>
    </rPh>
    <rPh sb="1" eb="3">
      <t>マンエン</t>
    </rPh>
    <rPh sb="4" eb="6">
      <t>カショ</t>
    </rPh>
    <phoneticPr fontId="5"/>
  </si>
  <si>
    <t>百万円/箇所</t>
    <phoneticPr fontId="5"/>
  </si>
  <si>
    <t>新24-029</t>
    <phoneticPr fontId="5"/>
  </si>
  <si>
    <t>010</t>
    <phoneticPr fontId="5"/>
  </si>
  <si>
    <t>033</t>
    <phoneticPr fontId="5"/>
  </si>
  <si>
    <t>　本事業は、「災害に強く、低炭素な地域づくり」を地方自治体の創意工夫のもと全国に展開することを目的としており、「災害に強く、低炭素な地域づくり」の推進は、今日の国民や社会のニーズに合致する。</t>
    <rPh sb="73" eb="75">
      <t>スイシン</t>
    </rPh>
    <rPh sb="77" eb="79">
      <t>コンニチ</t>
    </rPh>
    <rPh sb="80" eb="82">
      <t>コクミン</t>
    </rPh>
    <rPh sb="83" eb="85">
      <t>シャカイ</t>
    </rPh>
    <rPh sb="90" eb="92">
      <t>ガッチ</t>
    </rPh>
    <phoneticPr fontId="5"/>
  </si>
  <si>
    <t>　地球温暖化対策推進法に基づく地方公共団体実行計画の実施を促進する観点からも、政府が積極的に支援を行い推進していくべきものである。</t>
    <phoneticPr fontId="5"/>
  </si>
  <si>
    <t>　東日本大震災及び原子力発電所の事故に伴うエネルギー需給の逼迫を踏まえ、低炭素な地域づくりの全国展開は非常に重要であり、本事業は優先度が高い事業である。</t>
    <rPh sb="1" eb="4">
      <t>ヒガシニホン</t>
    </rPh>
    <rPh sb="4" eb="7">
      <t>ダイシンサイ</t>
    </rPh>
    <rPh sb="7" eb="8">
      <t>オヨ</t>
    </rPh>
    <rPh sb="9" eb="12">
      <t>ゲンシリョク</t>
    </rPh>
    <rPh sb="12" eb="14">
      <t>ハツデン</t>
    </rPh>
    <rPh sb="14" eb="15">
      <t>ショ</t>
    </rPh>
    <rPh sb="16" eb="18">
      <t>ジコ</t>
    </rPh>
    <rPh sb="19" eb="20">
      <t>トモナ</t>
    </rPh>
    <rPh sb="26" eb="28">
      <t>ジュキュウ</t>
    </rPh>
    <rPh sb="29" eb="31">
      <t>ヒッパク</t>
    </rPh>
    <rPh sb="32" eb="33">
      <t>フ</t>
    </rPh>
    <rPh sb="36" eb="39">
      <t>テイタンソ</t>
    </rPh>
    <rPh sb="40" eb="42">
      <t>チイキ</t>
    </rPh>
    <rPh sb="46" eb="48">
      <t>ゼンコク</t>
    </rPh>
    <rPh sb="48" eb="50">
      <t>テンカイ</t>
    </rPh>
    <rPh sb="51" eb="53">
      <t>ヒジョウ</t>
    </rPh>
    <rPh sb="54" eb="56">
      <t>ジュウヨウ</t>
    </rPh>
    <rPh sb="60" eb="61">
      <t>ホン</t>
    </rPh>
    <rPh sb="61" eb="63">
      <t>ジギョウ</t>
    </rPh>
    <rPh sb="64" eb="67">
      <t>ユウセンド</t>
    </rPh>
    <rPh sb="68" eb="69">
      <t>タカ</t>
    </rPh>
    <rPh sb="70" eb="72">
      <t>ジギョウ</t>
    </rPh>
    <phoneticPr fontId="5"/>
  </si>
  <si>
    <t>‐</t>
    <phoneticPr fontId="5"/>
  </si>
  <si>
    <t>－</t>
    <phoneticPr fontId="5"/>
  </si>
  <si>
    <t>　事業実施の際は、各自治体の財務規則等に基づく競争性のある手続きを原則としており、コスト削減が図られる制度としている。</t>
    <phoneticPr fontId="5"/>
  </si>
  <si>
    <t>　本事業の実施にあたっては、各自治体において、外部有識者等から構成される評価委員会を設置し、事業の立案段階から実施後の評価までの一連のプロセスにおける効率性や透明性を適切に検証できる仕組み（ＰＤＣＡサイクル）を構築した上で、地域の実情に応じて弾力的かつ効果的な事業を実施している。</t>
    <phoneticPr fontId="5"/>
  </si>
  <si>
    <t>　本事業を行うために必要な経費については、実施要領において限定している。</t>
    <rPh sb="1" eb="2">
      <t>ホン</t>
    </rPh>
    <rPh sb="2" eb="4">
      <t>ジギョウ</t>
    </rPh>
    <rPh sb="5" eb="6">
      <t>オコナ</t>
    </rPh>
    <rPh sb="10" eb="12">
      <t>ヒツヨウ</t>
    </rPh>
    <rPh sb="13" eb="15">
      <t>ケイヒ</t>
    </rPh>
    <rPh sb="21" eb="23">
      <t>ジッシ</t>
    </rPh>
    <rPh sb="23" eb="25">
      <t>ヨウリョウ</t>
    </rPh>
    <rPh sb="29" eb="31">
      <t>ゲンテイ</t>
    </rPh>
    <phoneticPr fontId="5"/>
  </si>
  <si>
    <t>　地域の防災拠点等に再生可能エネルギー等の導入を支援する事業であり、平常時においても十分に活用されている。</t>
    <rPh sb="1" eb="3">
      <t>チイキ</t>
    </rPh>
    <rPh sb="4" eb="6">
      <t>ボウサイ</t>
    </rPh>
    <rPh sb="6" eb="8">
      <t>キョテン</t>
    </rPh>
    <rPh sb="8" eb="9">
      <t>トウ</t>
    </rPh>
    <rPh sb="10" eb="12">
      <t>サイセイ</t>
    </rPh>
    <rPh sb="12" eb="14">
      <t>カノウ</t>
    </rPh>
    <rPh sb="19" eb="20">
      <t>トウ</t>
    </rPh>
    <rPh sb="21" eb="23">
      <t>ドウニュウ</t>
    </rPh>
    <rPh sb="24" eb="26">
      <t>シエン</t>
    </rPh>
    <rPh sb="28" eb="30">
      <t>ジギョウ</t>
    </rPh>
    <rPh sb="34" eb="37">
      <t>ヘイジョウジ</t>
    </rPh>
    <rPh sb="42" eb="44">
      <t>ジュウブン</t>
    </rPh>
    <rPh sb="45" eb="47">
      <t>カツヨウ</t>
    </rPh>
    <phoneticPr fontId="5"/>
  </si>
  <si>
    <t>　実施要領において交付率を定めており、妥当である。</t>
    <rPh sb="1" eb="3">
      <t>ジッシ</t>
    </rPh>
    <rPh sb="3" eb="5">
      <t>ヨウリョウ</t>
    </rPh>
    <rPh sb="9" eb="12">
      <t>コウフリツ</t>
    </rPh>
    <rPh sb="13" eb="14">
      <t>サダ</t>
    </rPh>
    <rPh sb="19" eb="21">
      <t>ダトウ</t>
    </rPh>
    <phoneticPr fontId="5"/>
  </si>
  <si>
    <t>-</t>
    <phoneticPr fontId="5"/>
  </si>
  <si>
    <t>整理中</t>
    <rPh sb="0" eb="2">
      <t>セイリ</t>
    </rPh>
    <rPh sb="2" eb="3">
      <t>チュウ</t>
    </rPh>
    <phoneticPr fontId="5"/>
  </si>
  <si>
    <t>整理中</t>
    <phoneticPr fontId="5"/>
  </si>
  <si>
    <t>　本事業は、複数年度の弾力的な執行が可能な基金方式で実施しており、成果目標は基金事業終了後に設定しているため。</t>
    <rPh sb="1" eb="2">
      <t>ホン</t>
    </rPh>
    <rPh sb="2" eb="4">
      <t>ジギョウ</t>
    </rPh>
    <rPh sb="6" eb="8">
      <t>フクスウ</t>
    </rPh>
    <rPh sb="8" eb="10">
      <t>ネンド</t>
    </rPh>
    <rPh sb="11" eb="14">
      <t>ダンリョクテキ</t>
    </rPh>
    <rPh sb="15" eb="17">
      <t>シッコウ</t>
    </rPh>
    <rPh sb="18" eb="20">
      <t>カノウ</t>
    </rPh>
    <rPh sb="21" eb="23">
      <t>キキン</t>
    </rPh>
    <rPh sb="23" eb="25">
      <t>ホウシキ</t>
    </rPh>
    <rPh sb="26" eb="28">
      <t>ジッシ</t>
    </rPh>
    <rPh sb="33" eb="35">
      <t>セイカ</t>
    </rPh>
    <rPh sb="35" eb="37">
      <t>モクヒョウ</t>
    </rPh>
    <rPh sb="38" eb="40">
      <t>キキン</t>
    </rPh>
    <rPh sb="46" eb="48">
      <t>セッテイ</t>
    </rPh>
    <phoneticPr fontId="5"/>
  </si>
  <si>
    <t>防災拠点等への再生可能エネルギー等導入推進事業については、事業終期に伴い平成27年度限りで廃止とする。</t>
    <phoneticPr fontId="5"/>
  </si>
  <si>
    <t>防災拠点等への再生可能エネルギー等導入推進事業について平成28年度概算要求は行わない。</t>
    <phoneticPr fontId="5"/>
  </si>
  <si>
    <t>-</t>
    <phoneticPr fontId="5"/>
  </si>
  <si>
    <t>-</t>
    <phoneticPr fontId="5"/>
  </si>
  <si>
    <t>　交付先の選定に際しては、各自治体における基金を活用した事業計画に関する調査を実施し、提出された事業計画を、外部の有識者を含めた委員会において必要性（重要性）、緊急性、効率性や効果等の観点から総合的に評価しているところである。</t>
    <phoneticPr fontId="5"/>
  </si>
  <si>
    <t>　交付先の選定に際しては、外部の有識者を含めた委員会において必要性（重要性）、緊急性、効率性や効果等の観点から総合的に評価しており、妥当である。</t>
    <rPh sb="66" eb="68">
      <t>ダトウ</t>
    </rPh>
    <phoneticPr fontId="5"/>
  </si>
  <si>
    <t>19,000/110</t>
    <phoneticPr fontId="5"/>
  </si>
  <si>
    <t>　活動実績及び見込みからみて、見合ったものとなっている。</t>
    <rPh sb="1" eb="3">
      <t>カツドウ</t>
    </rPh>
    <rPh sb="3" eb="5">
      <t>ジッセキ</t>
    </rPh>
    <rPh sb="5" eb="6">
      <t>オヨ</t>
    </rPh>
    <rPh sb="7" eb="9">
      <t>ミコ</t>
    </rPh>
    <rPh sb="15" eb="17">
      <t>ミア</t>
    </rPh>
    <phoneticPr fontId="5"/>
  </si>
  <si>
    <t>１．地球温暖化対策の推進
 1-2 国内における温室効果ガスの排出抑制
８．環境・経済・社会の統合的向上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</si>
</sst>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57150</xdr:rowOff>
        </xdr:from>
        <xdr:to>
          <xdr:col>49</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229</xdr:row>
          <xdr:rowOff>200025</xdr:rowOff>
        </xdr:from>
        <xdr:to>
          <xdr:col>45</xdr:col>
          <xdr:colOff>19050</xdr:colOff>
          <xdr:row>230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57150</xdr:rowOff>
        </xdr:from>
        <xdr:to>
          <xdr:col>45</xdr:col>
          <xdr:colOff>19050</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183366</xdr:colOff>
      <xdr:row>139</xdr:row>
      <xdr:rowOff>95249</xdr:rowOff>
    </xdr:from>
    <xdr:to>
      <xdr:col>49</xdr:col>
      <xdr:colOff>100212</xdr:colOff>
      <xdr:row>161</xdr:row>
      <xdr:rowOff>30751</xdr:rowOff>
    </xdr:to>
    <xdr:grpSp>
      <xdr:nvGrpSpPr>
        <xdr:cNvPr id="2" name="グループ化 1"/>
        <xdr:cNvGrpSpPr/>
      </xdr:nvGrpSpPr>
      <xdr:grpSpPr>
        <a:xfrm>
          <a:off x="1383516" y="34480499"/>
          <a:ext cx="8517921" cy="13975352"/>
          <a:chOff x="1408009" y="32997320"/>
          <a:chExt cx="8693453" cy="14005288"/>
        </a:xfrm>
      </xdr:grpSpPr>
      <xdr:grpSp>
        <xdr:nvGrpSpPr>
          <xdr:cNvPr id="81" name="グループ化 80"/>
          <xdr:cNvGrpSpPr/>
        </xdr:nvGrpSpPr>
        <xdr:grpSpPr>
          <a:xfrm>
            <a:off x="1408009" y="33245958"/>
            <a:ext cx="8693453" cy="13756650"/>
            <a:chOff x="1415141" y="31731857"/>
            <a:chExt cx="8596311" cy="13704186"/>
          </a:xfrm>
        </xdr:grpSpPr>
        <xdr:sp macro="" textlink="">
          <xdr:nvSpPr>
            <xdr:cNvPr id="82" name="正方形/長方形 81"/>
            <xdr:cNvSpPr/>
          </xdr:nvSpPr>
          <xdr:spPr>
            <a:xfrm>
              <a:off x="4744345" y="42936194"/>
              <a:ext cx="2016602" cy="6314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a:latin typeface="+mj-ea"/>
                  <a:ea typeface="+mj-ea"/>
                </a:rPr>
                <a:t>Ａ．奈良県　</a:t>
              </a:r>
              <a:endParaRPr kumimoji="1" lang="en-US" altLang="ja-JP" sz="1400">
                <a:latin typeface="+mj-ea"/>
                <a:ea typeface="+mj-ea"/>
              </a:endParaRPr>
            </a:p>
            <a:p>
              <a:pPr algn="ctr">
                <a:lnSpc>
                  <a:spcPts val="1700"/>
                </a:lnSpc>
              </a:pPr>
              <a:r>
                <a:rPr kumimoji="1" lang="en-US" altLang="ja-JP" sz="1400">
                  <a:latin typeface="+mj-ea"/>
                  <a:ea typeface="+mj-ea"/>
                </a:rPr>
                <a:t>1,670</a:t>
              </a:r>
              <a:r>
                <a:rPr kumimoji="1" lang="ja-JP" altLang="en-US" sz="1400">
                  <a:latin typeface="+mj-ea"/>
                  <a:ea typeface="+mj-ea"/>
                </a:rPr>
                <a:t>百万円</a:t>
              </a:r>
            </a:p>
          </xdr:txBody>
        </xdr:sp>
        <xdr:sp macro="" textlink="">
          <xdr:nvSpPr>
            <xdr:cNvPr id="83" name="正方形/長方形 82"/>
            <xdr:cNvSpPr/>
          </xdr:nvSpPr>
          <xdr:spPr>
            <a:xfrm>
              <a:off x="4767023" y="44222968"/>
              <a:ext cx="1997420" cy="66312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Ｂ．市町村</a:t>
              </a:r>
              <a:endParaRPr kumimoji="1" lang="en-US" altLang="ja-JP" sz="1400">
                <a:latin typeface="+mj-ea"/>
                <a:ea typeface="+mj-ea"/>
              </a:endParaRPr>
            </a:p>
            <a:p>
              <a:pPr algn="ctr"/>
              <a:r>
                <a:rPr kumimoji="1" lang="en-US" altLang="ja-JP" sz="1400">
                  <a:latin typeface="+mj-ea"/>
                  <a:ea typeface="+mj-ea"/>
                </a:rPr>
                <a:t>【</a:t>
              </a:r>
              <a:r>
                <a:rPr kumimoji="1" lang="ja-JP" altLang="en-US" sz="1400">
                  <a:latin typeface="+mj-ea"/>
                  <a:ea typeface="+mj-ea"/>
                </a:rPr>
                <a:t>整理中</a:t>
              </a:r>
              <a:r>
                <a:rPr kumimoji="1" lang="en-US" altLang="ja-JP" sz="1400">
                  <a:latin typeface="+mj-ea"/>
                  <a:ea typeface="+mj-ea"/>
                </a:rPr>
                <a:t>】</a:t>
              </a:r>
              <a:endParaRPr kumimoji="1" lang="ja-JP" altLang="en-US" sz="1400">
                <a:latin typeface="+mj-ea"/>
                <a:ea typeface="+mj-ea"/>
              </a:endParaRPr>
            </a:p>
          </xdr:txBody>
        </xdr:sp>
        <xdr:cxnSp macro="">
          <xdr:nvCxnSpPr>
            <xdr:cNvPr id="84" name="直線矢印コネクタ 83"/>
            <xdr:cNvCxnSpPr>
              <a:stCxn id="82" idx="2"/>
            </xdr:cNvCxnSpPr>
          </xdr:nvCxnSpPr>
          <xdr:spPr>
            <a:xfrm>
              <a:off x="5752646" y="43567595"/>
              <a:ext cx="5997" cy="4208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5" name="大かっこ 84"/>
            <xdr:cNvSpPr/>
          </xdr:nvSpPr>
          <xdr:spPr>
            <a:xfrm>
              <a:off x="3343375" y="45062983"/>
              <a:ext cx="4857749" cy="3730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900"/>
                </a:lnSpc>
              </a:pPr>
              <a:r>
                <a:rPr kumimoji="1" lang="ja-JP" altLang="en-US" sz="1000"/>
                <a:t>防災拠点に対する再生可能エネルギーや蓄電池、未利用エネルギーの導入等</a:t>
              </a:r>
              <a:endParaRPr kumimoji="1" lang="en-US" altLang="ja-JP" sz="1000"/>
            </a:p>
          </xdr:txBody>
        </xdr:sp>
        <xdr:sp macro="" textlink="">
          <xdr:nvSpPr>
            <xdr:cNvPr id="86" name="テキスト ボックス 85"/>
            <xdr:cNvSpPr txBox="1"/>
          </xdr:nvSpPr>
          <xdr:spPr>
            <a:xfrm>
              <a:off x="2883566" y="43083603"/>
              <a:ext cx="1734594" cy="2948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200"/>
                <a:t>※</a:t>
              </a:r>
              <a:r>
                <a:rPr kumimoji="1" lang="ja-JP" altLang="en-US" sz="1200"/>
                <a:t>奈良県の事例</a:t>
              </a:r>
            </a:p>
          </xdr:txBody>
        </xdr:sp>
        <xdr:grpSp>
          <xdr:nvGrpSpPr>
            <xdr:cNvPr id="87" name="グループ化 86"/>
            <xdr:cNvGrpSpPr/>
          </xdr:nvGrpSpPr>
          <xdr:grpSpPr>
            <a:xfrm>
              <a:off x="1415141" y="31731857"/>
              <a:ext cx="8596311" cy="11064858"/>
              <a:chOff x="1415141" y="31731857"/>
              <a:chExt cx="8596311" cy="11064858"/>
            </a:xfrm>
          </xdr:grpSpPr>
          <xdr:sp macro="" textlink="">
            <xdr:nvSpPr>
              <xdr:cNvPr id="88" name="左中かっこ 87"/>
              <xdr:cNvSpPr/>
            </xdr:nvSpPr>
            <xdr:spPr>
              <a:xfrm rot="16200000">
                <a:off x="5468937" y="38254200"/>
                <a:ext cx="570362" cy="8514668"/>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89" name="正方形/長方形 88"/>
              <xdr:cNvSpPr/>
            </xdr:nvSpPr>
            <xdr:spPr>
              <a:xfrm>
                <a:off x="6826123" y="40756132"/>
                <a:ext cx="1259659" cy="64916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川崎市</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500</a:t>
                </a:r>
                <a:r>
                  <a:rPr kumimoji="1" lang="ja-JP" altLang="en-US" sz="1400">
                    <a:latin typeface="+mj-ea"/>
                    <a:ea typeface="+mj-ea"/>
                  </a:rPr>
                  <a:t>百万円</a:t>
                </a:r>
              </a:p>
            </xdr:txBody>
          </xdr:sp>
          <xdr:sp macro="" textlink="">
            <xdr:nvSpPr>
              <xdr:cNvPr id="90" name="正方形/長方形 89"/>
              <xdr:cNvSpPr/>
            </xdr:nvSpPr>
            <xdr:spPr>
              <a:xfrm>
                <a:off x="1611363" y="40738543"/>
                <a:ext cx="1239176" cy="655971"/>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鹿児島県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1,400</a:t>
                </a:r>
                <a:r>
                  <a:rPr kumimoji="1" lang="ja-JP" altLang="en-US" sz="1400">
                    <a:latin typeface="+mj-ea"/>
                    <a:ea typeface="+mj-ea"/>
                  </a:rPr>
                  <a:t>百万円</a:t>
                </a:r>
              </a:p>
            </xdr:txBody>
          </xdr:sp>
          <xdr:sp macro="" textlink="">
            <xdr:nvSpPr>
              <xdr:cNvPr id="91" name="正方形/長方形 90"/>
              <xdr:cNvSpPr/>
            </xdr:nvSpPr>
            <xdr:spPr>
              <a:xfrm>
                <a:off x="3367028" y="40740252"/>
                <a:ext cx="1226927" cy="637933"/>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沖縄県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1,400</a:t>
                </a:r>
                <a:r>
                  <a:rPr kumimoji="1" lang="ja-JP" altLang="en-US" sz="1400">
                    <a:latin typeface="+mj-ea"/>
                    <a:ea typeface="+mj-ea"/>
                  </a:rPr>
                  <a:t>百万円</a:t>
                </a:r>
              </a:p>
            </xdr:txBody>
          </xdr:sp>
          <xdr:sp macro="" textlink="">
            <xdr:nvSpPr>
              <xdr:cNvPr id="92" name="正方形/長方形 91"/>
              <xdr:cNvSpPr/>
            </xdr:nvSpPr>
            <xdr:spPr>
              <a:xfrm>
                <a:off x="5143861" y="40740252"/>
                <a:ext cx="1227485" cy="637933"/>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n-ea"/>
                    <a:ea typeface="+mn-ea"/>
                  </a:rPr>
                  <a:t>千葉市</a:t>
                </a:r>
                <a:endParaRPr kumimoji="1" lang="en-US" altLang="ja-JP" sz="1400">
                  <a:solidFill>
                    <a:sysClr val="windowText" lastClr="000000"/>
                  </a:solidFill>
                  <a:latin typeface="+mn-ea"/>
                  <a:ea typeface="+mn-ea"/>
                </a:endParaRPr>
              </a:p>
              <a:p>
                <a:pPr algn="ctr">
                  <a:lnSpc>
                    <a:spcPts val="1700"/>
                  </a:lnSpc>
                </a:pPr>
                <a:r>
                  <a:rPr kumimoji="1" lang="en-US" altLang="ja-JP" sz="1400">
                    <a:latin typeface="+mn-ea"/>
                    <a:ea typeface="+mn-ea"/>
                  </a:rPr>
                  <a:t>700</a:t>
                </a:r>
                <a:r>
                  <a:rPr kumimoji="1" lang="ja-JP" altLang="en-US" sz="1400">
                    <a:latin typeface="+mn-ea"/>
                    <a:ea typeface="+mn-ea"/>
                  </a:rPr>
                  <a:t>百万円</a:t>
                </a:r>
              </a:p>
            </xdr:txBody>
          </xdr:sp>
          <xdr:sp macro="" textlink="">
            <xdr:nvSpPr>
              <xdr:cNvPr id="93" name="大かっこ 92"/>
              <xdr:cNvSpPr/>
            </xdr:nvSpPr>
            <xdr:spPr>
              <a:xfrm>
                <a:off x="1524000" y="41491723"/>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95" name="大かっこ 94"/>
              <xdr:cNvSpPr/>
            </xdr:nvSpPr>
            <xdr:spPr>
              <a:xfrm>
                <a:off x="3252107" y="41464508"/>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97" name="大かっこ 96"/>
              <xdr:cNvSpPr/>
            </xdr:nvSpPr>
            <xdr:spPr>
              <a:xfrm>
                <a:off x="5034643" y="41464508"/>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99" name="大かっこ 98"/>
              <xdr:cNvSpPr/>
            </xdr:nvSpPr>
            <xdr:spPr>
              <a:xfrm>
                <a:off x="6735536" y="41478116"/>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grpSp>
            <xdr:nvGrpSpPr>
              <xdr:cNvPr id="101" name="グループ化 100"/>
              <xdr:cNvGrpSpPr/>
            </xdr:nvGrpSpPr>
            <xdr:grpSpPr>
              <a:xfrm>
                <a:off x="1415141" y="31731857"/>
                <a:ext cx="8567397" cy="8695535"/>
                <a:chOff x="1415141" y="31731857"/>
                <a:chExt cx="8567397" cy="8695535"/>
              </a:xfrm>
            </xdr:grpSpPr>
            <xdr:sp macro="" textlink="">
              <xdr:nvSpPr>
                <xdr:cNvPr id="102" name="正方形/長方形 101"/>
                <xdr:cNvSpPr/>
              </xdr:nvSpPr>
              <xdr:spPr>
                <a:xfrm>
                  <a:off x="6826121" y="38920410"/>
                  <a:ext cx="1259659" cy="64916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山口県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1,570</a:t>
                  </a:r>
                  <a:r>
                    <a:rPr kumimoji="1" lang="ja-JP" altLang="en-US" sz="1400">
                      <a:latin typeface="+mj-ea"/>
                      <a:ea typeface="+mj-ea"/>
                    </a:rPr>
                    <a:t>百万円</a:t>
                  </a:r>
                </a:p>
              </xdr:txBody>
            </xdr:sp>
            <xdr:sp macro="" textlink="">
              <xdr:nvSpPr>
                <xdr:cNvPr id="103" name="正方形/長方形 102"/>
                <xdr:cNvSpPr/>
              </xdr:nvSpPr>
              <xdr:spPr>
                <a:xfrm>
                  <a:off x="8531415" y="38922116"/>
                  <a:ext cx="1289523" cy="654263"/>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長崎県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1,470</a:t>
                  </a:r>
                  <a:r>
                    <a:rPr kumimoji="1" lang="ja-JP" altLang="en-US" sz="1400">
                      <a:latin typeface="+mj-ea"/>
                      <a:ea typeface="+mj-ea"/>
                    </a:rPr>
                    <a:t>百万円</a:t>
                  </a:r>
                </a:p>
              </xdr:txBody>
            </xdr:sp>
            <xdr:sp macro="" textlink="">
              <xdr:nvSpPr>
                <xdr:cNvPr id="104" name="正方形/長方形 103"/>
                <xdr:cNvSpPr/>
              </xdr:nvSpPr>
              <xdr:spPr>
                <a:xfrm>
                  <a:off x="1611361" y="38902821"/>
                  <a:ext cx="1239176" cy="664630"/>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奈良県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1,670</a:t>
                  </a:r>
                  <a:r>
                    <a:rPr kumimoji="1" lang="ja-JP" altLang="en-US" sz="1400">
                      <a:latin typeface="+mj-ea"/>
                      <a:ea typeface="+mj-ea"/>
                    </a:rPr>
                    <a:t>百万円</a:t>
                  </a:r>
                </a:p>
              </xdr:txBody>
            </xdr:sp>
            <xdr:sp macro="" textlink="">
              <xdr:nvSpPr>
                <xdr:cNvPr id="105" name="正方形/長方形 104"/>
                <xdr:cNvSpPr/>
              </xdr:nvSpPr>
              <xdr:spPr>
                <a:xfrm>
                  <a:off x="3357501" y="38904530"/>
                  <a:ext cx="1226927" cy="65611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岡山県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1,150</a:t>
                  </a:r>
                  <a:r>
                    <a:rPr kumimoji="1" lang="ja-JP" altLang="en-US" sz="1400">
                      <a:latin typeface="+mj-ea"/>
                      <a:ea typeface="+mj-ea"/>
                    </a:rPr>
                    <a:t>百万円</a:t>
                  </a:r>
                </a:p>
              </xdr:txBody>
            </xdr:sp>
            <xdr:sp macro="" textlink="">
              <xdr:nvSpPr>
                <xdr:cNvPr id="106" name="正方形/長方形 105"/>
                <xdr:cNvSpPr/>
              </xdr:nvSpPr>
              <xdr:spPr>
                <a:xfrm>
                  <a:off x="5143859" y="38904530"/>
                  <a:ext cx="1227485" cy="65611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n-ea"/>
                      <a:ea typeface="+mn-ea"/>
                    </a:rPr>
                    <a:t>広島県</a:t>
                  </a:r>
                  <a:endParaRPr kumimoji="1" lang="en-US" altLang="ja-JP" sz="1400">
                    <a:solidFill>
                      <a:sysClr val="windowText" lastClr="000000"/>
                    </a:solidFill>
                    <a:latin typeface="+mn-ea"/>
                    <a:ea typeface="+mn-ea"/>
                  </a:endParaRPr>
                </a:p>
                <a:p>
                  <a:pPr algn="ctr">
                    <a:lnSpc>
                      <a:spcPts val="1700"/>
                    </a:lnSpc>
                  </a:pPr>
                  <a:r>
                    <a:rPr kumimoji="1" lang="en-US" altLang="ja-JP" sz="1400">
                      <a:latin typeface="+mn-ea"/>
                      <a:ea typeface="+mn-ea"/>
                    </a:rPr>
                    <a:t>1,500</a:t>
                  </a:r>
                  <a:r>
                    <a:rPr kumimoji="1" lang="ja-JP" altLang="en-US" sz="1400">
                      <a:latin typeface="+mn-ea"/>
                      <a:ea typeface="+mn-ea"/>
                    </a:rPr>
                    <a:t>百万円</a:t>
                  </a:r>
                </a:p>
              </xdr:txBody>
            </xdr:sp>
            <xdr:sp macro="" textlink="">
              <xdr:nvSpPr>
                <xdr:cNvPr id="107" name="大かっこ 106"/>
                <xdr:cNvSpPr/>
              </xdr:nvSpPr>
              <xdr:spPr>
                <a:xfrm>
                  <a:off x="1496785" y="39641151"/>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09" name="大かっこ 108"/>
                <xdr:cNvSpPr/>
              </xdr:nvSpPr>
              <xdr:spPr>
                <a:xfrm>
                  <a:off x="3238500" y="39641151"/>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11" name="大かっこ 110"/>
                <xdr:cNvSpPr/>
              </xdr:nvSpPr>
              <xdr:spPr>
                <a:xfrm>
                  <a:off x="5048251" y="39641151"/>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13" name="大かっこ 112"/>
                <xdr:cNvSpPr/>
              </xdr:nvSpPr>
              <xdr:spPr>
                <a:xfrm>
                  <a:off x="6762750" y="39654758"/>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15" name="大かっこ 114"/>
                <xdr:cNvSpPr/>
              </xdr:nvSpPr>
              <xdr:spPr>
                <a:xfrm>
                  <a:off x="8490856" y="39668365"/>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grpSp>
              <xdr:nvGrpSpPr>
                <xdr:cNvPr id="117" name="グループ化 116"/>
                <xdr:cNvGrpSpPr/>
              </xdr:nvGrpSpPr>
              <xdr:grpSpPr>
                <a:xfrm>
                  <a:off x="1415141" y="31731857"/>
                  <a:ext cx="8567397" cy="6817750"/>
                  <a:chOff x="1415141" y="31731857"/>
                  <a:chExt cx="8567397" cy="6817750"/>
                </a:xfrm>
              </xdr:grpSpPr>
              <xdr:sp macro="" textlink="">
                <xdr:nvSpPr>
                  <xdr:cNvPr id="118" name="正方形/長方形 117"/>
                  <xdr:cNvSpPr/>
                </xdr:nvSpPr>
                <xdr:spPr>
                  <a:xfrm>
                    <a:off x="6808807" y="37056232"/>
                    <a:ext cx="1259659" cy="64916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愛知県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1,500</a:t>
                    </a:r>
                    <a:r>
                      <a:rPr kumimoji="1" lang="ja-JP" altLang="en-US" sz="1400">
                        <a:latin typeface="+mj-ea"/>
                        <a:ea typeface="+mj-ea"/>
                      </a:rPr>
                      <a:t>百万円</a:t>
                    </a:r>
                  </a:p>
                </xdr:txBody>
              </xdr:sp>
              <xdr:sp macro="" textlink="">
                <xdr:nvSpPr>
                  <xdr:cNvPr id="119" name="正方形/長方形 118"/>
                  <xdr:cNvSpPr/>
                </xdr:nvSpPr>
                <xdr:spPr>
                  <a:xfrm>
                    <a:off x="8514101" y="37057938"/>
                    <a:ext cx="1299048" cy="654263"/>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三重県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1,570</a:t>
                    </a:r>
                    <a:r>
                      <a:rPr kumimoji="1" lang="ja-JP" altLang="en-US" sz="1400">
                        <a:latin typeface="+mj-ea"/>
                        <a:ea typeface="+mj-ea"/>
                      </a:rPr>
                      <a:t>百万円</a:t>
                    </a:r>
                  </a:p>
                </xdr:txBody>
              </xdr:sp>
              <xdr:sp macro="" textlink="">
                <xdr:nvSpPr>
                  <xdr:cNvPr id="120" name="正方形/長方形 119"/>
                  <xdr:cNvSpPr/>
                </xdr:nvSpPr>
                <xdr:spPr>
                  <a:xfrm>
                    <a:off x="1594047" y="37038643"/>
                    <a:ext cx="1239176" cy="664630"/>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福井県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1,350</a:t>
                    </a:r>
                    <a:r>
                      <a:rPr kumimoji="1" lang="ja-JP" altLang="en-US" sz="1400">
                        <a:latin typeface="+mj-ea"/>
                        <a:ea typeface="+mj-ea"/>
                      </a:rPr>
                      <a:t>百万円</a:t>
                    </a:r>
                  </a:p>
                </xdr:txBody>
              </xdr:sp>
              <xdr:sp macro="" textlink="">
                <xdr:nvSpPr>
                  <xdr:cNvPr id="121" name="正方形/長方形 120"/>
                  <xdr:cNvSpPr/>
                </xdr:nvSpPr>
                <xdr:spPr>
                  <a:xfrm>
                    <a:off x="3340187" y="37040352"/>
                    <a:ext cx="1226927" cy="65611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長野県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570</a:t>
                    </a:r>
                    <a:r>
                      <a:rPr kumimoji="1" lang="ja-JP" altLang="en-US" sz="1400">
                        <a:latin typeface="+mj-ea"/>
                        <a:ea typeface="+mj-ea"/>
                      </a:rPr>
                      <a:t>百万円</a:t>
                    </a:r>
                  </a:p>
                </xdr:txBody>
              </xdr:sp>
              <xdr:sp macro="" textlink="">
                <xdr:nvSpPr>
                  <xdr:cNvPr id="122" name="正方形/長方形 121"/>
                  <xdr:cNvSpPr/>
                </xdr:nvSpPr>
                <xdr:spPr>
                  <a:xfrm>
                    <a:off x="5126545" y="37040352"/>
                    <a:ext cx="1227485" cy="65611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n-ea"/>
                        <a:ea typeface="+mn-ea"/>
                      </a:rPr>
                      <a:t>岐阜県</a:t>
                    </a:r>
                    <a:endParaRPr kumimoji="1" lang="en-US" altLang="ja-JP" sz="1400">
                      <a:solidFill>
                        <a:sysClr val="windowText" lastClr="000000"/>
                      </a:solidFill>
                      <a:latin typeface="+mn-ea"/>
                      <a:ea typeface="+mn-ea"/>
                    </a:endParaRPr>
                  </a:p>
                  <a:p>
                    <a:pPr algn="ctr">
                      <a:lnSpc>
                        <a:spcPts val="1700"/>
                      </a:lnSpc>
                    </a:pPr>
                    <a:r>
                      <a:rPr kumimoji="1" lang="en-US" altLang="ja-JP" sz="1400">
                        <a:latin typeface="+mn-ea"/>
                        <a:ea typeface="+mn-ea"/>
                      </a:rPr>
                      <a:t>270</a:t>
                    </a:r>
                    <a:r>
                      <a:rPr kumimoji="1" lang="ja-JP" altLang="en-US" sz="1400">
                        <a:latin typeface="+mn-ea"/>
                        <a:ea typeface="+mn-ea"/>
                      </a:rPr>
                      <a:t>百万円</a:t>
                    </a:r>
                  </a:p>
                </xdr:txBody>
              </xdr:sp>
              <xdr:sp macro="" textlink="">
                <xdr:nvSpPr>
                  <xdr:cNvPr id="123" name="大かっこ 122"/>
                  <xdr:cNvSpPr/>
                </xdr:nvSpPr>
                <xdr:spPr>
                  <a:xfrm>
                    <a:off x="1510392" y="37790580"/>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25" name="大かっこ 124"/>
                  <xdr:cNvSpPr/>
                </xdr:nvSpPr>
                <xdr:spPr>
                  <a:xfrm>
                    <a:off x="3224891" y="37776973"/>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27" name="大かっこ 126"/>
                  <xdr:cNvSpPr/>
                </xdr:nvSpPr>
                <xdr:spPr>
                  <a:xfrm>
                    <a:off x="5075462" y="37790580"/>
                    <a:ext cx="1347109"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29" name="大かっこ 128"/>
                  <xdr:cNvSpPr/>
                </xdr:nvSpPr>
                <xdr:spPr>
                  <a:xfrm>
                    <a:off x="6762751" y="37776973"/>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31" name="大かっこ 130"/>
                  <xdr:cNvSpPr/>
                </xdr:nvSpPr>
                <xdr:spPr>
                  <a:xfrm>
                    <a:off x="8463643" y="37790580"/>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grpSp>
                <xdr:nvGrpSpPr>
                  <xdr:cNvPr id="133" name="グループ化 132"/>
                  <xdr:cNvGrpSpPr/>
                </xdr:nvGrpSpPr>
                <xdr:grpSpPr>
                  <a:xfrm>
                    <a:off x="1415141" y="31731857"/>
                    <a:ext cx="8567397" cy="5043447"/>
                    <a:chOff x="1415141" y="31731857"/>
                    <a:chExt cx="8567397" cy="5043447"/>
                  </a:xfrm>
                </xdr:grpSpPr>
                <xdr:sp macro="" textlink="">
                  <xdr:nvSpPr>
                    <xdr:cNvPr id="134" name="正方形/長方形 133"/>
                    <xdr:cNvSpPr/>
                  </xdr:nvSpPr>
                  <xdr:spPr>
                    <a:xfrm>
                      <a:off x="6816375" y="35232873"/>
                      <a:ext cx="1259659" cy="649167"/>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富山県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870</a:t>
                      </a:r>
                      <a:r>
                        <a:rPr kumimoji="1" lang="ja-JP" altLang="en-US" sz="1400">
                          <a:latin typeface="+mj-ea"/>
                          <a:ea typeface="+mj-ea"/>
                        </a:rPr>
                        <a:t>百万円</a:t>
                      </a:r>
                    </a:p>
                  </xdr:txBody>
                </xdr:sp>
                <xdr:sp macro="" textlink="">
                  <xdr:nvSpPr>
                    <xdr:cNvPr id="135" name="正方形/長方形 134"/>
                    <xdr:cNvSpPr/>
                  </xdr:nvSpPr>
                  <xdr:spPr>
                    <a:xfrm>
                      <a:off x="8521669" y="35234579"/>
                      <a:ext cx="1299048" cy="654263"/>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石川県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1,670</a:t>
                      </a:r>
                      <a:r>
                        <a:rPr kumimoji="1" lang="ja-JP" altLang="en-US" sz="1400">
                          <a:latin typeface="+mj-ea"/>
                          <a:ea typeface="+mj-ea"/>
                        </a:rPr>
                        <a:t>百万円</a:t>
                      </a:r>
                    </a:p>
                  </xdr:txBody>
                </xdr:sp>
                <xdr:sp macro="" textlink="">
                  <xdr:nvSpPr>
                    <xdr:cNvPr id="136" name="大かっこ 135"/>
                    <xdr:cNvSpPr/>
                  </xdr:nvSpPr>
                  <xdr:spPr>
                    <a:xfrm>
                      <a:off x="1505592" y="35978429"/>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37" name="正方形/長方形 136"/>
                    <xdr:cNvSpPr/>
                  </xdr:nvSpPr>
                  <xdr:spPr>
                    <a:xfrm>
                      <a:off x="1601615" y="35215284"/>
                      <a:ext cx="1239176" cy="655971"/>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栃木県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270</a:t>
                      </a:r>
                      <a:r>
                        <a:rPr kumimoji="1" lang="ja-JP" altLang="en-US" sz="1400">
                          <a:latin typeface="+mj-ea"/>
                          <a:ea typeface="+mj-ea"/>
                        </a:rPr>
                        <a:t>百万円</a:t>
                      </a:r>
                    </a:p>
                  </xdr:txBody>
                </xdr:sp>
                <xdr:sp macro="" textlink="">
                  <xdr:nvSpPr>
                    <xdr:cNvPr id="138" name="正方形/長方形 137"/>
                    <xdr:cNvSpPr/>
                  </xdr:nvSpPr>
                  <xdr:spPr>
                    <a:xfrm>
                      <a:off x="3357280" y="35216993"/>
                      <a:ext cx="1226927" cy="647458"/>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埼玉県</a:t>
                      </a:r>
                      <a:endParaRPr kumimoji="1" lang="en-US" altLang="ja-JP" sz="1400">
                        <a:solidFill>
                          <a:sysClr val="windowText" lastClr="000000"/>
                        </a:solidFill>
                        <a:latin typeface="+mj-ea"/>
                        <a:ea typeface="+mj-ea"/>
                      </a:endParaRPr>
                    </a:p>
                    <a:p>
                      <a:pPr algn="ctr">
                        <a:lnSpc>
                          <a:spcPts val="1700"/>
                        </a:lnSpc>
                      </a:pPr>
                      <a:r>
                        <a:rPr kumimoji="1" lang="en-US" altLang="ja-JP" sz="1400">
                          <a:latin typeface="+mj-ea"/>
                          <a:ea typeface="+mj-ea"/>
                        </a:rPr>
                        <a:t>1,570</a:t>
                      </a:r>
                      <a:r>
                        <a:rPr kumimoji="1" lang="ja-JP" altLang="en-US" sz="1400">
                          <a:latin typeface="+mj-ea"/>
                          <a:ea typeface="+mj-ea"/>
                        </a:rPr>
                        <a:t>百万円</a:t>
                      </a:r>
                    </a:p>
                  </xdr:txBody>
                </xdr:sp>
                <xdr:sp macro="" textlink="">
                  <xdr:nvSpPr>
                    <xdr:cNvPr id="139" name="正方形/長方形 138"/>
                    <xdr:cNvSpPr/>
                  </xdr:nvSpPr>
                  <xdr:spPr>
                    <a:xfrm>
                      <a:off x="5134113" y="35216993"/>
                      <a:ext cx="1227485" cy="647458"/>
                    </a:xfrm>
                    <a:prstGeom prst="rect">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n-ea"/>
                          <a:ea typeface="+mn-ea"/>
                        </a:rPr>
                        <a:t>東京都</a:t>
                      </a:r>
                      <a:endParaRPr kumimoji="1" lang="en-US" altLang="ja-JP" sz="1400">
                        <a:solidFill>
                          <a:sysClr val="windowText" lastClr="000000"/>
                        </a:solidFill>
                        <a:latin typeface="+mn-ea"/>
                        <a:ea typeface="+mn-ea"/>
                      </a:endParaRPr>
                    </a:p>
                    <a:p>
                      <a:pPr algn="ctr">
                        <a:lnSpc>
                          <a:spcPts val="1700"/>
                        </a:lnSpc>
                      </a:pPr>
                      <a:r>
                        <a:rPr kumimoji="1" lang="en-US" altLang="ja-JP" sz="1400">
                          <a:latin typeface="+mn-ea"/>
                          <a:ea typeface="+mn-ea"/>
                        </a:rPr>
                        <a:t>1,000</a:t>
                      </a:r>
                      <a:r>
                        <a:rPr kumimoji="1" lang="ja-JP" altLang="en-US" sz="1400">
                          <a:latin typeface="+mn-ea"/>
                          <a:ea typeface="+mn-ea"/>
                        </a:rPr>
                        <a:t>百万円</a:t>
                      </a:r>
                    </a:p>
                  </xdr:txBody>
                </xdr:sp>
                <xdr:sp macro="" textlink="">
                  <xdr:nvSpPr>
                    <xdr:cNvPr id="140" name="テキスト ボックス 139"/>
                    <xdr:cNvSpPr txBox="1"/>
                  </xdr:nvSpPr>
                  <xdr:spPr>
                    <a:xfrm>
                      <a:off x="1552014" y="35906849"/>
                      <a:ext cx="1280673" cy="868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sp macro="" textlink="">
                  <xdr:nvSpPr>
                    <xdr:cNvPr id="141" name="大かっこ 140"/>
                    <xdr:cNvSpPr/>
                  </xdr:nvSpPr>
                  <xdr:spPr>
                    <a:xfrm>
                      <a:off x="3279321" y="35967221"/>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43" name="大かっこ 142"/>
                    <xdr:cNvSpPr/>
                  </xdr:nvSpPr>
                  <xdr:spPr>
                    <a:xfrm>
                      <a:off x="5061858" y="35980830"/>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45" name="大かっこ 144"/>
                    <xdr:cNvSpPr/>
                  </xdr:nvSpPr>
                  <xdr:spPr>
                    <a:xfrm>
                      <a:off x="6749143" y="35967221"/>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sp macro="" textlink="">
                  <xdr:nvSpPr>
                    <xdr:cNvPr id="147" name="大かっこ 146"/>
                    <xdr:cNvSpPr/>
                  </xdr:nvSpPr>
                  <xdr:spPr>
                    <a:xfrm>
                      <a:off x="8463642" y="35980828"/>
                      <a:ext cx="1416843" cy="759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lnSpc>
                          <a:spcPts val="900"/>
                        </a:lnSpc>
                      </a:pPr>
                      <a:endParaRPr kumimoji="1" lang="en-US" altLang="ja-JP" sz="1600">
                        <a:latin typeface="+mj-ea"/>
                        <a:ea typeface="+mj-ea"/>
                      </a:endParaRPr>
                    </a:p>
                  </xdr:txBody>
                </xdr:sp>
                <xdr:grpSp>
                  <xdr:nvGrpSpPr>
                    <xdr:cNvPr id="149" name="グループ化 148"/>
                    <xdr:cNvGrpSpPr/>
                  </xdr:nvGrpSpPr>
                  <xdr:grpSpPr>
                    <a:xfrm>
                      <a:off x="1415141" y="31731857"/>
                      <a:ext cx="8567397" cy="3440347"/>
                      <a:chOff x="1415141" y="31731857"/>
                      <a:chExt cx="8567397" cy="3440347"/>
                    </a:xfrm>
                  </xdr:grpSpPr>
                  <xdr:sp macro="" textlink="">
                    <xdr:nvSpPr>
                      <xdr:cNvPr id="150" name="正方形/長方形 149"/>
                      <xdr:cNvSpPr/>
                    </xdr:nvSpPr>
                    <xdr:spPr>
                      <a:xfrm>
                        <a:off x="4688225" y="31731857"/>
                        <a:ext cx="2003783" cy="6555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22,000</a:t>
                        </a:r>
                        <a:r>
                          <a:rPr kumimoji="1" lang="ja-JP" altLang="en-US" sz="1400">
                            <a:latin typeface="+mj-ea"/>
                            <a:ea typeface="+mj-ea"/>
                          </a:rPr>
                          <a:t>百万円</a:t>
                        </a:r>
                      </a:p>
                    </xdr:txBody>
                  </xdr:sp>
                  <xdr:sp macro="" textlink="">
                    <xdr:nvSpPr>
                      <xdr:cNvPr id="151" name="正方形/長方形 150"/>
                      <xdr:cNvSpPr/>
                    </xdr:nvSpPr>
                    <xdr:spPr>
                      <a:xfrm>
                        <a:off x="4701831" y="32985986"/>
                        <a:ext cx="2005463" cy="6447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Ａ．自治体（</a:t>
                        </a:r>
                        <a:r>
                          <a:rPr kumimoji="1" lang="en-US" altLang="ja-JP" sz="1400">
                            <a:latin typeface="+mj-ea"/>
                            <a:ea typeface="+mj-ea"/>
                          </a:rPr>
                          <a:t>19</a:t>
                        </a:r>
                        <a:r>
                          <a:rPr kumimoji="1" lang="ja-JP" altLang="en-US" sz="1400">
                            <a:latin typeface="+mj-ea"/>
                            <a:ea typeface="+mj-ea"/>
                          </a:rPr>
                          <a:t>団体）</a:t>
                        </a:r>
                        <a:endParaRPr kumimoji="1" lang="en-US" altLang="ja-JP" sz="1400">
                          <a:latin typeface="+mj-ea"/>
                          <a:ea typeface="+mj-ea"/>
                        </a:endParaRPr>
                      </a:p>
                      <a:p>
                        <a:pPr algn="ctr">
                          <a:lnSpc>
                            <a:spcPts val="1600"/>
                          </a:lnSpc>
                        </a:pPr>
                        <a:r>
                          <a:rPr kumimoji="1" lang="en-US" altLang="ja-JP" sz="1400">
                            <a:latin typeface="+mj-ea"/>
                            <a:ea typeface="+mj-ea"/>
                          </a:rPr>
                          <a:t>22,000</a:t>
                        </a:r>
                        <a:r>
                          <a:rPr kumimoji="1" lang="ja-JP" altLang="en-US" sz="1400">
                            <a:latin typeface="+mj-ea"/>
                            <a:ea typeface="+mj-ea"/>
                          </a:rPr>
                          <a:t>百万円</a:t>
                        </a:r>
                      </a:p>
                    </xdr:txBody>
                  </xdr:sp>
                  <xdr:cxnSp macro="">
                    <xdr:nvCxnSpPr>
                      <xdr:cNvPr id="152" name="直線矢印コネクタ 151"/>
                      <xdr:cNvCxnSpPr>
                        <a:stCxn id="150" idx="2"/>
                      </xdr:cNvCxnSpPr>
                    </xdr:nvCxnSpPr>
                    <xdr:spPr>
                      <a:xfrm>
                        <a:off x="5690116" y="32387403"/>
                        <a:ext cx="3468" cy="3605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3" name="大かっこ 152"/>
                      <xdr:cNvSpPr/>
                    </xdr:nvSpPr>
                    <xdr:spPr>
                      <a:xfrm>
                        <a:off x="3243199" y="33665673"/>
                        <a:ext cx="4926485" cy="1120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sp macro="" textlink="">
                    <xdr:nvSpPr>
                      <xdr:cNvPr id="154" name="テキスト ボックス 153"/>
                      <xdr:cNvSpPr txBox="1"/>
                    </xdr:nvSpPr>
                    <xdr:spPr>
                      <a:xfrm>
                        <a:off x="4722125" y="32742293"/>
                        <a:ext cx="2009398" cy="238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　基金造成</a:t>
                        </a:r>
                        <a:r>
                          <a:rPr kumimoji="1" lang="en-US" altLang="ja-JP" sz="1200"/>
                          <a:t>】</a:t>
                        </a:r>
                        <a:endParaRPr kumimoji="1" lang="ja-JP" altLang="en-US" sz="1200"/>
                      </a:p>
                    </xdr:txBody>
                  </xdr:sp>
                  <xdr:sp macro="" textlink="">
                    <xdr:nvSpPr>
                      <xdr:cNvPr id="155" name="左中かっこ 154"/>
                      <xdr:cNvSpPr/>
                    </xdr:nvSpPr>
                    <xdr:spPr>
                      <a:xfrm rot="5400000">
                        <a:off x="5492464" y="30682130"/>
                        <a:ext cx="412751" cy="8567397"/>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6" name="テキスト ボックス 155"/>
                      <xdr:cNvSpPr txBox="1"/>
                    </xdr:nvSpPr>
                    <xdr:spPr>
                      <a:xfrm>
                        <a:off x="3299332" y="33689763"/>
                        <a:ext cx="4851346" cy="117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地震や台風等による大規模な災害への備えとして電力供給等を担う防災拠点に対する再生可能エネルギーや蓄電池、未利用エネルギーの導入等を支援するための基金の造成</a:t>
                        </a:r>
                        <a:endParaRPr lang="ja-JP" altLang="ja-JP" sz="1000">
                          <a:effectLst/>
                        </a:endParaRPr>
                      </a:p>
                      <a:p>
                        <a:r>
                          <a:rPr kumimoji="1" lang="ja-JP" altLang="ja-JP" sz="1000">
                            <a:solidFill>
                              <a:schemeClr val="dk1"/>
                            </a:solidFill>
                            <a:effectLst/>
                            <a:latin typeface="+mn-lt"/>
                            <a:ea typeface="+mn-ea"/>
                            <a:cs typeface="+mn-cs"/>
                          </a:rPr>
                          <a:t>〇</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年度末の基金残高（合計）</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整理中</a:t>
                        </a:r>
                        <a:r>
                          <a:rPr kumimoji="1" lang="en-US" altLang="ja-JP" sz="1000">
                            <a:solidFill>
                              <a:schemeClr val="dk1"/>
                            </a:solidFill>
                            <a:effectLst/>
                            <a:latin typeface="+mn-lt"/>
                            <a:ea typeface="+mn-ea"/>
                            <a:cs typeface="+mn-cs"/>
                          </a:rPr>
                          <a:t>】</a:t>
                        </a:r>
                        <a:endParaRPr kumimoji="1" lang="ja-JP" altLang="en-US" sz="1000"/>
                      </a:p>
                    </xdr:txBody>
                  </xdr:sp>
                </xdr:grpSp>
              </xdr:grpSp>
            </xdr:grpSp>
          </xdr:grpSp>
        </xdr:grpSp>
      </xdr:grpSp>
      <xdr:sp macro="" textlink="">
        <xdr:nvSpPr>
          <xdr:cNvPr id="164" name="テキスト ボックス 163"/>
          <xdr:cNvSpPr txBox="1"/>
        </xdr:nvSpPr>
        <xdr:spPr>
          <a:xfrm>
            <a:off x="4762504" y="32997320"/>
            <a:ext cx="2032105" cy="23980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26</a:t>
            </a:r>
            <a:r>
              <a:rPr kumimoji="1" lang="ja-JP" altLang="en-US" sz="1200"/>
              <a:t>年度実績）</a:t>
            </a:r>
          </a:p>
        </xdr:txBody>
      </xdr:sp>
    </xdr:grpSp>
    <xdr:clientData/>
  </xdr:twoCellAnchor>
  <xdr:twoCellAnchor>
    <xdr:from>
      <xdr:col>19</xdr:col>
      <xdr:colOff>138546</xdr:colOff>
      <xdr:row>164</xdr:row>
      <xdr:rowOff>272142</xdr:rowOff>
    </xdr:from>
    <xdr:to>
      <xdr:col>36</xdr:col>
      <xdr:colOff>71312</xdr:colOff>
      <xdr:row>169</xdr:row>
      <xdr:rowOff>298705</xdr:rowOff>
    </xdr:to>
    <xdr:grpSp>
      <xdr:nvGrpSpPr>
        <xdr:cNvPr id="3" name="グループ化 2"/>
        <xdr:cNvGrpSpPr/>
      </xdr:nvGrpSpPr>
      <xdr:grpSpPr>
        <a:xfrm>
          <a:off x="3939021" y="49173492"/>
          <a:ext cx="3333191" cy="3217438"/>
          <a:chOff x="4016582" y="47720249"/>
          <a:chExt cx="3402587" cy="3224242"/>
        </a:xfrm>
      </xdr:grpSpPr>
      <xdr:grpSp>
        <xdr:nvGrpSpPr>
          <xdr:cNvPr id="157" name="グループ化 156"/>
          <xdr:cNvGrpSpPr/>
        </xdr:nvGrpSpPr>
        <xdr:grpSpPr>
          <a:xfrm>
            <a:off x="4016582" y="47968889"/>
            <a:ext cx="3402587" cy="2975602"/>
            <a:chOff x="4094220" y="46759091"/>
            <a:chExt cx="3465676" cy="2981787"/>
          </a:xfrm>
        </xdr:grpSpPr>
        <xdr:sp macro="" textlink="">
          <xdr:nvSpPr>
            <xdr:cNvPr id="158" name="正方形/長方形 157"/>
            <xdr:cNvSpPr/>
          </xdr:nvSpPr>
          <xdr:spPr>
            <a:xfrm>
              <a:off x="4779818" y="46759091"/>
              <a:ext cx="2034781" cy="6465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14,000</a:t>
              </a:r>
              <a:r>
                <a:rPr kumimoji="1" lang="ja-JP" altLang="en-US" sz="1400">
                  <a:latin typeface="+mj-ea"/>
                  <a:ea typeface="+mj-ea"/>
                </a:rPr>
                <a:t>百万円</a:t>
              </a:r>
            </a:p>
          </xdr:txBody>
        </xdr:sp>
        <xdr:sp macro="" textlink="">
          <xdr:nvSpPr>
            <xdr:cNvPr id="159" name="正方形/長方形 158"/>
            <xdr:cNvSpPr/>
          </xdr:nvSpPr>
          <xdr:spPr>
            <a:xfrm>
              <a:off x="4521064" y="48007326"/>
              <a:ext cx="2623195" cy="878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Ｃ．事業主体（市町村及び一部事務組合等）</a:t>
              </a:r>
              <a:endParaRPr kumimoji="1" lang="en-US" altLang="ja-JP" sz="1400">
                <a:latin typeface="+mj-ea"/>
                <a:ea typeface="+mj-ea"/>
              </a:endParaRPr>
            </a:p>
            <a:p>
              <a:pPr algn="ctr"/>
              <a:r>
                <a:rPr kumimoji="1" lang="en-US" altLang="ja-JP" sz="1400">
                  <a:latin typeface="+mj-ea"/>
                  <a:ea typeface="+mj-ea"/>
                </a:rPr>
                <a:t>14,000</a:t>
              </a:r>
              <a:r>
                <a:rPr kumimoji="1" lang="ja-JP" altLang="en-US" sz="1400">
                  <a:latin typeface="+mj-ea"/>
                  <a:ea typeface="+mj-ea"/>
                </a:rPr>
                <a:t>百万円</a:t>
              </a:r>
            </a:p>
          </xdr:txBody>
        </xdr:sp>
        <xdr:cxnSp macro="">
          <xdr:nvCxnSpPr>
            <xdr:cNvPr id="160" name="直線矢印コネクタ 159"/>
            <xdr:cNvCxnSpPr>
              <a:stCxn id="158" idx="2"/>
            </xdr:cNvCxnSpPr>
          </xdr:nvCxnSpPr>
          <xdr:spPr>
            <a:xfrm>
              <a:off x="5794152" y="47405687"/>
              <a:ext cx="3468" cy="3605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1" name="テキスト ボックス 160"/>
            <xdr:cNvSpPr txBox="1"/>
          </xdr:nvSpPr>
          <xdr:spPr>
            <a:xfrm>
              <a:off x="4811317" y="47741527"/>
              <a:ext cx="2048909" cy="2419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交付金</a:t>
              </a:r>
              <a:r>
                <a:rPr kumimoji="1" lang="en-US" altLang="ja-JP" sz="1200"/>
                <a:t>】</a:t>
              </a:r>
              <a:endParaRPr kumimoji="1" lang="ja-JP" altLang="en-US" sz="1200"/>
            </a:p>
          </xdr:txBody>
        </xdr:sp>
        <xdr:sp macro="" textlink="">
          <xdr:nvSpPr>
            <xdr:cNvPr id="162" name="テキスト ボックス 161"/>
            <xdr:cNvSpPr txBox="1"/>
          </xdr:nvSpPr>
          <xdr:spPr>
            <a:xfrm>
              <a:off x="4094220" y="49020648"/>
              <a:ext cx="3465676" cy="709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地域計画に基づく廃棄物処理施設整備事業等の</a:t>
              </a:r>
              <a:r>
                <a:rPr kumimoji="1" lang="ja-JP" altLang="en-US" sz="1100">
                  <a:solidFill>
                    <a:sysClr val="windowText" lastClr="000000"/>
                  </a:solidFill>
                  <a:effectLst/>
                  <a:latin typeface="+mn-lt"/>
                  <a:ea typeface="+mn-ea"/>
                  <a:cs typeface="+mn-cs"/>
                </a:rPr>
                <a:t>施工</a:t>
              </a:r>
              <a:r>
                <a:rPr kumimoji="1" lang="ja-JP" altLang="ja-JP" sz="1100">
                  <a:solidFill>
                    <a:sysClr val="windowText" lastClr="000000"/>
                  </a:solidFill>
                  <a:effectLst/>
                  <a:latin typeface="+mn-lt"/>
                  <a:ea typeface="+mn-ea"/>
                  <a:cs typeface="+mn-cs"/>
                </a:rPr>
                <a:t>       </a:t>
              </a:r>
              <a:endParaRPr lang="ja-JP" altLang="ja-JP" sz="1000">
                <a:solidFill>
                  <a:sysClr val="windowText" lastClr="000000"/>
                </a:solidFill>
                <a:effectLst/>
              </a:endParaRPr>
            </a:p>
            <a:p>
              <a:pPr algn="ctr"/>
              <a:endParaRPr kumimoji="1" lang="ja-JP" altLang="en-US" sz="1000"/>
            </a:p>
          </xdr:txBody>
        </xdr:sp>
        <xdr:sp macro="" textlink="">
          <xdr:nvSpPr>
            <xdr:cNvPr id="163" name="大かっこ 162"/>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sp macro="" textlink="">
        <xdr:nvSpPr>
          <xdr:cNvPr id="165" name="テキスト ボックス 164"/>
          <xdr:cNvSpPr txBox="1"/>
        </xdr:nvSpPr>
        <xdr:spPr>
          <a:xfrm>
            <a:off x="4694466" y="47720249"/>
            <a:ext cx="2032105" cy="23980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27</a:t>
            </a:r>
            <a:r>
              <a:rPr kumimoji="1" lang="ja-JP" altLang="en-US" sz="1200"/>
              <a:t>年度予定）</a:t>
            </a:r>
          </a:p>
        </xdr:txBody>
      </xdr:sp>
    </xdr:grpSp>
    <xdr:clientData/>
  </xdr:twoCellAnchor>
  <xdr:twoCellAnchor>
    <xdr:from>
      <xdr:col>16</xdr:col>
      <xdr:colOff>89647</xdr:colOff>
      <xdr:row>146</xdr:row>
      <xdr:rowOff>67235</xdr:rowOff>
    </xdr:from>
    <xdr:to>
      <xdr:col>22</xdr:col>
      <xdr:colOff>159175</xdr:colOff>
      <xdr:row>147</xdr:row>
      <xdr:rowOff>299184</xdr:rowOff>
    </xdr:to>
    <xdr:sp macro="" textlink="">
      <xdr:nvSpPr>
        <xdr:cNvPr id="166" name="テキスト ボックス 165"/>
        <xdr:cNvSpPr txBox="1"/>
      </xdr:nvSpPr>
      <xdr:spPr>
        <a:xfrm>
          <a:off x="3316941" y="38593059"/>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25</xdr:col>
      <xdr:colOff>100853</xdr:colOff>
      <xdr:row>146</xdr:row>
      <xdr:rowOff>78441</xdr:rowOff>
    </xdr:from>
    <xdr:to>
      <xdr:col>31</xdr:col>
      <xdr:colOff>170381</xdr:colOff>
      <xdr:row>147</xdr:row>
      <xdr:rowOff>310390</xdr:rowOff>
    </xdr:to>
    <xdr:sp macro="" textlink="">
      <xdr:nvSpPr>
        <xdr:cNvPr id="167" name="テキスト ボックス 166"/>
        <xdr:cNvSpPr txBox="1"/>
      </xdr:nvSpPr>
      <xdr:spPr>
        <a:xfrm>
          <a:off x="5143500" y="38604265"/>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33</xdr:col>
      <xdr:colOff>123265</xdr:colOff>
      <xdr:row>146</xdr:row>
      <xdr:rowOff>67236</xdr:rowOff>
    </xdr:from>
    <xdr:to>
      <xdr:col>39</xdr:col>
      <xdr:colOff>192793</xdr:colOff>
      <xdr:row>147</xdr:row>
      <xdr:rowOff>299185</xdr:rowOff>
    </xdr:to>
    <xdr:sp macro="" textlink="">
      <xdr:nvSpPr>
        <xdr:cNvPr id="168" name="テキスト ボックス 167"/>
        <xdr:cNvSpPr txBox="1"/>
      </xdr:nvSpPr>
      <xdr:spPr>
        <a:xfrm>
          <a:off x="6779559" y="38593060"/>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42</xdr:col>
      <xdr:colOff>44824</xdr:colOff>
      <xdr:row>146</xdr:row>
      <xdr:rowOff>78441</xdr:rowOff>
    </xdr:from>
    <xdr:to>
      <xdr:col>48</xdr:col>
      <xdr:colOff>114352</xdr:colOff>
      <xdr:row>147</xdr:row>
      <xdr:rowOff>310390</xdr:rowOff>
    </xdr:to>
    <xdr:sp macro="" textlink="">
      <xdr:nvSpPr>
        <xdr:cNvPr id="169" name="テキスト ボックス 168"/>
        <xdr:cNvSpPr txBox="1"/>
      </xdr:nvSpPr>
      <xdr:spPr>
        <a:xfrm>
          <a:off x="8516471" y="38604265"/>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16</xdr:col>
      <xdr:colOff>56029</xdr:colOff>
      <xdr:row>148</xdr:row>
      <xdr:rowOff>627529</xdr:rowOff>
    </xdr:from>
    <xdr:to>
      <xdr:col>22</xdr:col>
      <xdr:colOff>125557</xdr:colOff>
      <xdr:row>150</xdr:row>
      <xdr:rowOff>220742</xdr:rowOff>
    </xdr:to>
    <xdr:sp macro="" textlink="">
      <xdr:nvSpPr>
        <xdr:cNvPr id="170" name="テキスト ボックス 169"/>
        <xdr:cNvSpPr txBox="1"/>
      </xdr:nvSpPr>
      <xdr:spPr>
        <a:xfrm>
          <a:off x="3283323" y="4043082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25</xdr:col>
      <xdr:colOff>67235</xdr:colOff>
      <xdr:row>149</xdr:row>
      <xdr:rowOff>0</xdr:rowOff>
    </xdr:from>
    <xdr:to>
      <xdr:col>31</xdr:col>
      <xdr:colOff>136763</xdr:colOff>
      <xdr:row>150</xdr:row>
      <xdr:rowOff>231948</xdr:rowOff>
    </xdr:to>
    <xdr:sp macro="" textlink="">
      <xdr:nvSpPr>
        <xdr:cNvPr id="171" name="テキスト ボックス 170"/>
        <xdr:cNvSpPr txBox="1"/>
      </xdr:nvSpPr>
      <xdr:spPr>
        <a:xfrm>
          <a:off x="5109882" y="40442029"/>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33</xdr:col>
      <xdr:colOff>89647</xdr:colOff>
      <xdr:row>148</xdr:row>
      <xdr:rowOff>627530</xdr:rowOff>
    </xdr:from>
    <xdr:to>
      <xdr:col>39</xdr:col>
      <xdr:colOff>159175</xdr:colOff>
      <xdr:row>150</xdr:row>
      <xdr:rowOff>220743</xdr:rowOff>
    </xdr:to>
    <xdr:sp macro="" textlink="">
      <xdr:nvSpPr>
        <xdr:cNvPr id="172" name="テキスト ボックス 171"/>
        <xdr:cNvSpPr txBox="1"/>
      </xdr:nvSpPr>
      <xdr:spPr>
        <a:xfrm>
          <a:off x="6745941" y="40430824"/>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42</xdr:col>
      <xdr:colOff>11206</xdr:colOff>
      <xdr:row>149</xdr:row>
      <xdr:rowOff>0</xdr:rowOff>
    </xdr:from>
    <xdr:to>
      <xdr:col>48</xdr:col>
      <xdr:colOff>80734</xdr:colOff>
      <xdr:row>150</xdr:row>
      <xdr:rowOff>231948</xdr:rowOff>
    </xdr:to>
    <xdr:sp macro="" textlink="">
      <xdr:nvSpPr>
        <xdr:cNvPr id="173" name="テキスト ボックス 172"/>
        <xdr:cNvSpPr txBox="1"/>
      </xdr:nvSpPr>
      <xdr:spPr>
        <a:xfrm>
          <a:off x="8482853" y="40442029"/>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16</xdr:col>
      <xdr:colOff>56029</xdr:colOff>
      <xdr:row>151</xdr:row>
      <xdr:rowOff>560293</xdr:rowOff>
    </xdr:from>
    <xdr:to>
      <xdr:col>22</xdr:col>
      <xdr:colOff>125557</xdr:colOff>
      <xdr:row>153</xdr:row>
      <xdr:rowOff>153506</xdr:rowOff>
    </xdr:to>
    <xdr:sp macro="" textlink="">
      <xdr:nvSpPr>
        <xdr:cNvPr id="174" name="テキスト ボックス 173"/>
        <xdr:cNvSpPr txBox="1"/>
      </xdr:nvSpPr>
      <xdr:spPr>
        <a:xfrm>
          <a:off x="3283323" y="4227979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25</xdr:col>
      <xdr:colOff>67235</xdr:colOff>
      <xdr:row>151</xdr:row>
      <xdr:rowOff>560293</xdr:rowOff>
    </xdr:from>
    <xdr:to>
      <xdr:col>31</xdr:col>
      <xdr:colOff>136763</xdr:colOff>
      <xdr:row>153</xdr:row>
      <xdr:rowOff>153506</xdr:rowOff>
    </xdr:to>
    <xdr:sp macro="" textlink="">
      <xdr:nvSpPr>
        <xdr:cNvPr id="175" name="テキスト ボックス 174"/>
        <xdr:cNvSpPr txBox="1"/>
      </xdr:nvSpPr>
      <xdr:spPr>
        <a:xfrm>
          <a:off x="5109882" y="4227979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33</xdr:col>
      <xdr:colOff>156883</xdr:colOff>
      <xdr:row>151</xdr:row>
      <xdr:rowOff>571500</xdr:rowOff>
    </xdr:from>
    <xdr:to>
      <xdr:col>40</xdr:col>
      <xdr:colOff>24705</xdr:colOff>
      <xdr:row>153</xdr:row>
      <xdr:rowOff>164713</xdr:rowOff>
    </xdr:to>
    <xdr:sp macro="" textlink="">
      <xdr:nvSpPr>
        <xdr:cNvPr id="176" name="テキスト ボックス 175"/>
        <xdr:cNvSpPr txBox="1"/>
      </xdr:nvSpPr>
      <xdr:spPr>
        <a:xfrm>
          <a:off x="6813177" y="42291000"/>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42</xdr:col>
      <xdr:colOff>78442</xdr:colOff>
      <xdr:row>151</xdr:row>
      <xdr:rowOff>582705</xdr:rowOff>
    </xdr:from>
    <xdr:to>
      <xdr:col>48</xdr:col>
      <xdr:colOff>147970</xdr:colOff>
      <xdr:row>153</xdr:row>
      <xdr:rowOff>175918</xdr:rowOff>
    </xdr:to>
    <xdr:sp macro="" textlink="">
      <xdr:nvSpPr>
        <xdr:cNvPr id="177" name="テキスト ボックス 176"/>
        <xdr:cNvSpPr txBox="1"/>
      </xdr:nvSpPr>
      <xdr:spPr>
        <a:xfrm>
          <a:off x="8550089" y="42302205"/>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7</xdr:col>
      <xdr:colOff>145676</xdr:colOff>
      <xdr:row>154</xdr:row>
      <xdr:rowOff>459441</xdr:rowOff>
    </xdr:from>
    <xdr:to>
      <xdr:col>14</xdr:col>
      <xdr:colOff>13498</xdr:colOff>
      <xdr:row>156</xdr:row>
      <xdr:rowOff>52655</xdr:rowOff>
    </xdr:to>
    <xdr:sp macro="" textlink="">
      <xdr:nvSpPr>
        <xdr:cNvPr id="178" name="テキスト ボックス 177"/>
        <xdr:cNvSpPr txBox="1"/>
      </xdr:nvSpPr>
      <xdr:spPr>
        <a:xfrm>
          <a:off x="1557617" y="44095147"/>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16</xdr:col>
      <xdr:colOff>156882</xdr:colOff>
      <xdr:row>154</xdr:row>
      <xdr:rowOff>470647</xdr:rowOff>
    </xdr:from>
    <xdr:to>
      <xdr:col>23</xdr:col>
      <xdr:colOff>24704</xdr:colOff>
      <xdr:row>156</xdr:row>
      <xdr:rowOff>63861</xdr:rowOff>
    </xdr:to>
    <xdr:sp macro="" textlink="">
      <xdr:nvSpPr>
        <xdr:cNvPr id="179" name="テキスト ボックス 178"/>
        <xdr:cNvSpPr txBox="1"/>
      </xdr:nvSpPr>
      <xdr:spPr>
        <a:xfrm>
          <a:off x="3384176" y="4410635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24</xdr:col>
      <xdr:colOff>179294</xdr:colOff>
      <xdr:row>154</xdr:row>
      <xdr:rowOff>459442</xdr:rowOff>
    </xdr:from>
    <xdr:to>
      <xdr:col>31</xdr:col>
      <xdr:colOff>47116</xdr:colOff>
      <xdr:row>156</xdr:row>
      <xdr:rowOff>52656</xdr:rowOff>
    </xdr:to>
    <xdr:sp macro="" textlink="">
      <xdr:nvSpPr>
        <xdr:cNvPr id="180" name="テキスト ボックス 179"/>
        <xdr:cNvSpPr txBox="1"/>
      </xdr:nvSpPr>
      <xdr:spPr>
        <a:xfrm>
          <a:off x="5020235" y="44095148"/>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33</xdr:col>
      <xdr:colOff>100853</xdr:colOff>
      <xdr:row>154</xdr:row>
      <xdr:rowOff>470647</xdr:rowOff>
    </xdr:from>
    <xdr:to>
      <xdr:col>39</xdr:col>
      <xdr:colOff>170381</xdr:colOff>
      <xdr:row>156</xdr:row>
      <xdr:rowOff>63861</xdr:rowOff>
    </xdr:to>
    <xdr:sp macro="" textlink="">
      <xdr:nvSpPr>
        <xdr:cNvPr id="181" name="テキスト ボックス 180"/>
        <xdr:cNvSpPr txBox="1"/>
      </xdr:nvSpPr>
      <xdr:spPr>
        <a:xfrm>
          <a:off x="6757147" y="4410635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7</xdr:col>
      <xdr:colOff>134471</xdr:colOff>
      <xdr:row>148</xdr:row>
      <xdr:rowOff>627529</xdr:rowOff>
    </xdr:from>
    <xdr:to>
      <xdr:col>14</xdr:col>
      <xdr:colOff>2293</xdr:colOff>
      <xdr:row>150</xdr:row>
      <xdr:rowOff>220742</xdr:rowOff>
    </xdr:to>
    <xdr:sp macro="" textlink="">
      <xdr:nvSpPr>
        <xdr:cNvPr id="182" name="テキスト ボックス 181"/>
        <xdr:cNvSpPr txBox="1"/>
      </xdr:nvSpPr>
      <xdr:spPr>
        <a:xfrm>
          <a:off x="1546412" y="40430823"/>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twoCellAnchor>
    <xdr:from>
      <xdr:col>7</xdr:col>
      <xdr:colOff>145676</xdr:colOff>
      <xdr:row>151</xdr:row>
      <xdr:rowOff>571500</xdr:rowOff>
    </xdr:from>
    <xdr:to>
      <xdr:col>14</xdr:col>
      <xdr:colOff>13498</xdr:colOff>
      <xdr:row>153</xdr:row>
      <xdr:rowOff>164713</xdr:rowOff>
    </xdr:to>
    <xdr:sp macro="" textlink="">
      <xdr:nvSpPr>
        <xdr:cNvPr id="183" name="テキスト ボックス 182"/>
        <xdr:cNvSpPr txBox="1"/>
      </xdr:nvSpPr>
      <xdr:spPr>
        <a:xfrm>
          <a:off x="1557617" y="42291000"/>
          <a:ext cx="1279763" cy="87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○基金残高</a:t>
          </a:r>
          <a:endParaRPr kumimoji="1" lang="en-US" altLang="ja-JP" sz="1000"/>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整理中</a:t>
          </a:r>
          <a:r>
            <a:rPr kumimoji="1" lang="en-US" altLang="ja-JP" sz="1100">
              <a:solidFill>
                <a:schemeClr val="dk1"/>
              </a:solidFill>
              <a:effectLst/>
              <a:latin typeface="+mn-lt"/>
              <a:ea typeface="+mn-ea"/>
              <a:cs typeface="+mn-cs"/>
            </a:rPr>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8" sqref="AE8:AX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0" t="s">
        <v>379</v>
      </c>
      <c r="AR2" s="680"/>
      <c r="AS2" s="59" t="str">
        <f>IF(OR(AQ2="　", AQ2=""), "", "-")</f>
        <v/>
      </c>
      <c r="AT2" s="681">
        <v>13</v>
      </c>
      <c r="AU2" s="681"/>
      <c r="AV2" s="60" t="str">
        <f>IF(AW2="", "", "-")</f>
        <v/>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36" customHeight="1">
      <c r="A4" s="455" t="s">
        <v>30</v>
      </c>
      <c r="B4" s="456"/>
      <c r="C4" s="456"/>
      <c r="D4" s="456"/>
      <c r="E4" s="456"/>
      <c r="F4" s="456"/>
      <c r="G4" s="429" t="s">
        <v>382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58.5" customHeight="1">
      <c r="A5" s="439" t="s">
        <v>93</v>
      </c>
      <c r="B5" s="440"/>
      <c r="C5" s="440"/>
      <c r="D5" s="440"/>
      <c r="E5" s="440"/>
      <c r="F5" s="441"/>
      <c r="G5" s="655" t="s">
        <v>213</v>
      </c>
      <c r="H5" s="617"/>
      <c r="I5" s="617"/>
      <c r="J5" s="617"/>
      <c r="K5" s="617"/>
      <c r="L5" s="617"/>
      <c r="M5" s="656" t="s">
        <v>92</v>
      </c>
      <c r="N5" s="657"/>
      <c r="O5" s="657"/>
      <c r="P5" s="657"/>
      <c r="Q5" s="657"/>
      <c r="R5" s="658"/>
      <c r="S5" s="616" t="s">
        <v>99</v>
      </c>
      <c r="T5" s="617"/>
      <c r="U5" s="617"/>
      <c r="V5" s="617"/>
      <c r="W5" s="617"/>
      <c r="X5" s="618"/>
      <c r="Y5" s="446" t="s">
        <v>3</v>
      </c>
      <c r="Z5" s="447"/>
      <c r="AA5" s="447"/>
      <c r="AB5" s="447"/>
      <c r="AC5" s="447"/>
      <c r="AD5" s="448"/>
      <c r="AE5" s="449" t="s">
        <v>384</v>
      </c>
      <c r="AF5" s="450"/>
      <c r="AG5" s="450"/>
      <c r="AH5" s="450"/>
      <c r="AI5" s="450"/>
      <c r="AJ5" s="450"/>
      <c r="AK5" s="450"/>
      <c r="AL5" s="450"/>
      <c r="AM5" s="450"/>
      <c r="AN5" s="450"/>
      <c r="AO5" s="450"/>
      <c r="AP5" s="451"/>
      <c r="AQ5" s="452" t="s">
        <v>385</v>
      </c>
      <c r="AR5" s="453"/>
      <c r="AS5" s="453"/>
      <c r="AT5" s="453"/>
      <c r="AU5" s="453"/>
      <c r="AV5" s="453"/>
      <c r="AW5" s="453"/>
      <c r="AX5" s="454"/>
    </row>
    <row r="6" spans="1:50" ht="64.5" customHeight="1">
      <c r="A6" s="457" t="s">
        <v>4</v>
      </c>
      <c r="B6" s="458"/>
      <c r="C6" s="458"/>
      <c r="D6" s="458"/>
      <c r="E6" s="458"/>
      <c r="F6" s="458"/>
      <c r="G6" s="459" t="str">
        <f>入力規則等!F39</f>
        <v>エネルギー対策特別会計エネルギー需給勘定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459</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387</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6" t="s">
        <v>308</v>
      </c>
      <c r="B8" s="637"/>
      <c r="C8" s="637"/>
      <c r="D8" s="637"/>
      <c r="E8" s="637"/>
      <c r="F8" s="638"/>
      <c r="G8" s="633" t="str">
        <f>入力規則等!A26</f>
        <v>国土強靭化、地球温暖化対策、地方創生</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0.75" customHeight="1">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128.2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補助、交付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12100</v>
      </c>
      <c r="Q13" s="176"/>
      <c r="R13" s="176"/>
      <c r="S13" s="176"/>
      <c r="T13" s="176"/>
      <c r="U13" s="176"/>
      <c r="V13" s="177"/>
      <c r="W13" s="175">
        <v>24500</v>
      </c>
      <c r="X13" s="176"/>
      <c r="Y13" s="176"/>
      <c r="Z13" s="176"/>
      <c r="AA13" s="176"/>
      <c r="AB13" s="176"/>
      <c r="AC13" s="177"/>
      <c r="AD13" s="175">
        <v>22000</v>
      </c>
      <c r="AE13" s="176"/>
      <c r="AF13" s="176"/>
      <c r="AG13" s="176"/>
      <c r="AH13" s="176"/>
      <c r="AI13" s="176"/>
      <c r="AJ13" s="177"/>
      <c r="AK13" s="175">
        <v>19000</v>
      </c>
      <c r="AL13" s="176"/>
      <c r="AM13" s="176"/>
      <c r="AN13" s="176"/>
      <c r="AO13" s="176"/>
      <c r="AP13" s="176"/>
      <c r="AQ13" s="177"/>
      <c r="AR13" s="189" t="s">
        <v>454</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390</v>
      </c>
      <c r="Q14" s="176"/>
      <c r="R14" s="176"/>
      <c r="S14" s="176"/>
      <c r="T14" s="176"/>
      <c r="U14" s="176"/>
      <c r="V14" s="177"/>
      <c r="W14" s="175" t="s">
        <v>391</v>
      </c>
      <c r="X14" s="176"/>
      <c r="Y14" s="176"/>
      <c r="Z14" s="176"/>
      <c r="AA14" s="176"/>
      <c r="AB14" s="176"/>
      <c r="AC14" s="177"/>
      <c r="AD14" s="175" t="s">
        <v>391</v>
      </c>
      <c r="AE14" s="176"/>
      <c r="AF14" s="176"/>
      <c r="AG14" s="176"/>
      <c r="AH14" s="176"/>
      <c r="AI14" s="176"/>
      <c r="AJ14" s="177"/>
      <c r="AK14" s="175" t="s">
        <v>391</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390</v>
      </c>
      <c r="Q15" s="176"/>
      <c r="R15" s="176"/>
      <c r="S15" s="176"/>
      <c r="T15" s="176"/>
      <c r="U15" s="176"/>
      <c r="V15" s="177"/>
      <c r="W15" s="175" t="s">
        <v>391</v>
      </c>
      <c r="X15" s="176"/>
      <c r="Y15" s="176"/>
      <c r="Z15" s="176"/>
      <c r="AA15" s="176"/>
      <c r="AB15" s="176"/>
      <c r="AC15" s="177"/>
      <c r="AD15" s="175" t="s">
        <v>391</v>
      </c>
      <c r="AE15" s="176"/>
      <c r="AF15" s="176"/>
      <c r="AG15" s="176"/>
      <c r="AH15" s="176"/>
      <c r="AI15" s="176"/>
      <c r="AJ15" s="177"/>
      <c r="AK15" s="175" t="s">
        <v>391</v>
      </c>
      <c r="AL15" s="176"/>
      <c r="AM15" s="176"/>
      <c r="AN15" s="176"/>
      <c r="AO15" s="176"/>
      <c r="AP15" s="176"/>
      <c r="AQ15" s="177"/>
      <c r="AR15" s="175" t="s">
        <v>390</v>
      </c>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390</v>
      </c>
      <c r="Q16" s="176"/>
      <c r="R16" s="176"/>
      <c r="S16" s="176"/>
      <c r="T16" s="176"/>
      <c r="U16" s="176"/>
      <c r="V16" s="177"/>
      <c r="W16" s="175" t="s">
        <v>391</v>
      </c>
      <c r="X16" s="176"/>
      <c r="Y16" s="176"/>
      <c r="Z16" s="176"/>
      <c r="AA16" s="176"/>
      <c r="AB16" s="176"/>
      <c r="AC16" s="177"/>
      <c r="AD16" s="175" t="s">
        <v>391</v>
      </c>
      <c r="AE16" s="176"/>
      <c r="AF16" s="176"/>
      <c r="AG16" s="176"/>
      <c r="AH16" s="176"/>
      <c r="AI16" s="176"/>
      <c r="AJ16" s="177"/>
      <c r="AK16" s="175" t="s">
        <v>392</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391</v>
      </c>
      <c r="Q17" s="176"/>
      <c r="R17" s="176"/>
      <c r="S17" s="176"/>
      <c r="T17" s="176"/>
      <c r="U17" s="176"/>
      <c r="V17" s="177"/>
      <c r="W17" s="175" t="s">
        <v>391</v>
      </c>
      <c r="X17" s="176"/>
      <c r="Y17" s="176"/>
      <c r="Z17" s="176"/>
      <c r="AA17" s="176"/>
      <c r="AB17" s="176"/>
      <c r="AC17" s="177"/>
      <c r="AD17" s="175" t="s">
        <v>392</v>
      </c>
      <c r="AE17" s="176"/>
      <c r="AF17" s="176"/>
      <c r="AG17" s="176"/>
      <c r="AH17" s="176"/>
      <c r="AI17" s="176"/>
      <c r="AJ17" s="177"/>
      <c r="AK17" s="175" t="s">
        <v>391</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8" t="s">
        <v>22</v>
      </c>
      <c r="J18" s="629"/>
      <c r="K18" s="629"/>
      <c r="L18" s="629"/>
      <c r="M18" s="629"/>
      <c r="N18" s="629"/>
      <c r="O18" s="630"/>
      <c r="P18" s="650">
        <f>SUM(P13:V17)</f>
        <v>12100</v>
      </c>
      <c r="Q18" s="651"/>
      <c r="R18" s="651"/>
      <c r="S18" s="651"/>
      <c r="T18" s="651"/>
      <c r="U18" s="651"/>
      <c r="V18" s="652"/>
      <c r="W18" s="650">
        <f>SUM(W13:AC17)</f>
        <v>24500</v>
      </c>
      <c r="X18" s="651"/>
      <c r="Y18" s="651"/>
      <c r="Z18" s="651"/>
      <c r="AA18" s="651"/>
      <c r="AB18" s="651"/>
      <c r="AC18" s="652"/>
      <c r="AD18" s="650">
        <f t="shared" ref="AD18" si="0">SUM(AD13:AJ17)</f>
        <v>22000</v>
      </c>
      <c r="AE18" s="651"/>
      <c r="AF18" s="651"/>
      <c r="AG18" s="651"/>
      <c r="AH18" s="651"/>
      <c r="AI18" s="651"/>
      <c r="AJ18" s="652"/>
      <c r="AK18" s="650">
        <f t="shared" ref="AK18" si="1">SUM(AK13:AQ17)</f>
        <v>19000</v>
      </c>
      <c r="AL18" s="651"/>
      <c r="AM18" s="651"/>
      <c r="AN18" s="651"/>
      <c r="AO18" s="651"/>
      <c r="AP18" s="651"/>
      <c r="AQ18" s="652"/>
      <c r="AR18" s="650">
        <f t="shared" ref="AR18" si="2">SUM(AR13:AX17)</f>
        <v>0</v>
      </c>
      <c r="AS18" s="651"/>
      <c r="AT18" s="651"/>
      <c r="AU18" s="651"/>
      <c r="AV18" s="651"/>
      <c r="AW18" s="651"/>
      <c r="AX18" s="653"/>
    </row>
    <row r="19" spans="1:50" ht="24.75" customHeight="1">
      <c r="A19" s="397"/>
      <c r="B19" s="398"/>
      <c r="C19" s="398"/>
      <c r="D19" s="398"/>
      <c r="E19" s="398"/>
      <c r="F19" s="399"/>
      <c r="G19" s="648" t="s">
        <v>10</v>
      </c>
      <c r="H19" s="649"/>
      <c r="I19" s="649"/>
      <c r="J19" s="649"/>
      <c r="K19" s="649"/>
      <c r="L19" s="649"/>
      <c r="M19" s="649"/>
      <c r="N19" s="649"/>
      <c r="O19" s="649"/>
      <c r="P19" s="175">
        <v>12100</v>
      </c>
      <c r="Q19" s="176"/>
      <c r="R19" s="176"/>
      <c r="S19" s="176"/>
      <c r="T19" s="176"/>
      <c r="U19" s="176"/>
      <c r="V19" s="177"/>
      <c r="W19" s="175">
        <v>24500</v>
      </c>
      <c r="X19" s="176"/>
      <c r="Y19" s="176"/>
      <c r="Z19" s="176"/>
      <c r="AA19" s="176"/>
      <c r="AB19" s="176"/>
      <c r="AC19" s="177"/>
      <c r="AD19" s="175">
        <v>22000</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c r="A20" s="494"/>
      <c r="B20" s="495"/>
      <c r="C20" s="495"/>
      <c r="D20" s="495"/>
      <c r="E20" s="495"/>
      <c r="F20" s="496"/>
      <c r="G20" s="648" t="s">
        <v>11</v>
      </c>
      <c r="H20" s="649"/>
      <c r="I20" s="649"/>
      <c r="J20" s="649"/>
      <c r="K20" s="649"/>
      <c r="L20" s="649"/>
      <c r="M20" s="649"/>
      <c r="N20" s="649"/>
      <c r="O20" s="649"/>
      <c r="P20" s="654">
        <f>IF(P18=0, "-", P19/P18)</f>
        <v>1</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50.25" customHeight="1">
      <c r="A23" s="130"/>
      <c r="B23" s="128"/>
      <c r="C23" s="128"/>
      <c r="D23" s="128"/>
      <c r="E23" s="128"/>
      <c r="F23" s="129"/>
      <c r="G23" s="74" t="s">
        <v>431</v>
      </c>
      <c r="H23" s="75"/>
      <c r="I23" s="75"/>
      <c r="J23" s="75"/>
      <c r="K23" s="75"/>
      <c r="L23" s="75"/>
      <c r="M23" s="75"/>
      <c r="N23" s="75"/>
      <c r="O23" s="76"/>
      <c r="P23" s="219" t="s">
        <v>393</v>
      </c>
      <c r="Q23" s="234"/>
      <c r="R23" s="234"/>
      <c r="S23" s="234"/>
      <c r="T23" s="234"/>
      <c r="U23" s="234"/>
      <c r="V23" s="234"/>
      <c r="W23" s="234"/>
      <c r="X23" s="235"/>
      <c r="Y23" s="228" t="s">
        <v>14</v>
      </c>
      <c r="Z23" s="229"/>
      <c r="AA23" s="230"/>
      <c r="AB23" s="167" t="s">
        <v>394</v>
      </c>
      <c r="AC23" s="168"/>
      <c r="AD23" s="168"/>
      <c r="AE23" s="88" t="s">
        <v>390</v>
      </c>
      <c r="AF23" s="89"/>
      <c r="AG23" s="89"/>
      <c r="AH23" s="89"/>
      <c r="AI23" s="90"/>
      <c r="AJ23" s="88" t="s">
        <v>396</v>
      </c>
      <c r="AK23" s="89"/>
      <c r="AL23" s="89"/>
      <c r="AM23" s="89"/>
      <c r="AN23" s="90"/>
      <c r="AO23" s="88" t="s">
        <v>392</v>
      </c>
      <c r="AP23" s="89"/>
      <c r="AQ23" s="89"/>
      <c r="AR23" s="89"/>
      <c r="AS23" s="90"/>
      <c r="AT23" s="195"/>
      <c r="AU23" s="195"/>
      <c r="AV23" s="195"/>
      <c r="AW23" s="195"/>
      <c r="AX23" s="196"/>
    </row>
    <row r="24" spans="1:50" ht="50.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395</v>
      </c>
      <c r="AC24" s="197"/>
      <c r="AD24" s="197"/>
      <c r="AE24" s="88" t="s">
        <v>390</v>
      </c>
      <c r="AF24" s="89"/>
      <c r="AG24" s="89"/>
      <c r="AH24" s="89"/>
      <c r="AI24" s="90"/>
      <c r="AJ24" s="88" t="s">
        <v>397</v>
      </c>
      <c r="AK24" s="89"/>
      <c r="AL24" s="89"/>
      <c r="AM24" s="89"/>
      <c r="AN24" s="90"/>
      <c r="AO24" s="88" t="s">
        <v>391</v>
      </c>
      <c r="AP24" s="89"/>
      <c r="AQ24" s="89"/>
      <c r="AR24" s="89"/>
      <c r="AS24" s="90"/>
      <c r="AT24" s="88">
        <v>27034</v>
      </c>
      <c r="AU24" s="89"/>
      <c r="AV24" s="89"/>
      <c r="AW24" s="89"/>
      <c r="AX24" s="349"/>
    </row>
    <row r="25" spans="1:50" ht="50.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390</v>
      </c>
      <c r="AF25" s="89"/>
      <c r="AG25" s="89"/>
      <c r="AH25" s="89"/>
      <c r="AI25" s="90"/>
      <c r="AJ25" s="88" t="s">
        <v>397</v>
      </c>
      <c r="AK25" s="89"/>
      <c r="AL25" s="89"/>
      <c r="AM25" s="89"/>
      <c r="AN25" s="90"/>
      <c r="AO25" s="88" t="s">
        <v>391</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398</v>
      </c>
      <c r="H68" s="234"/>
      <c r="I68" s="234"/>
      <c r="J68" s="234"/>
      <c r="K68" s="234"/>
      <c r="L68" s="234"/>
      <c r="M68" s="234"/>
      <c r="N68" s="234"/>
      <c r="O68" s="234"/>
      <c r="P68" s="234"/>
      <c r="Q68" s="234"/>
      <c r="R68" s="234"/>
      <c r="S68" s="234"/>
      <c r="T68" s="234"/>
      <c r="U68" s="234"/>
      <c r="V68" s="234"/>
      <c r="W68" s="234"/>
      <c r="X68" s="235"/>
      <c r="Y68" s="619" t="s">
        <v>66</v>
      </c>
      <c r="Z68" s="620"/>
      <c r="AA68" s="621"/>
      <c r="AB68" s="111" t="s">
        <v>399</v>
      </c>
      <c r="AC68" s="112"/>
      <c r="AD68" s="113"/>
      <c r="AE68" s="88">
        <v>15</v>
      </c>
      <c r="AF68" s="89"/>
      <c r="AG68" s="89"/>
      <c r="AH68" s="89"/>
      <c r="AI68" s="90"/>
      <c r="AJ68" s="88">
        <v>21</v>
      </c>
      <c r="AK68" s="89"/>
      <c r="AL68" s="89"/>
      <c r="AM68" s="89"/>
      <c r="AN68" s="90"/>
      <c r="AO68" s="88">
        <v>19</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v>15</v>
      </c>
      <c r="AF69" s="89"/>
      <c r="AG69" s="89"/>
      <c r="AH69" s="89"/>
      <c r="AI69" s="90"/>
      <c r="AJ69" s="88">
        <v>21</v>
      </c>
      <c r="AK69" s="89"/>
      <c r="AL69" s="89"/>
      <c r="AM69" s="89"/>
      <c r="AN69" s="90"/>
      <c r="AO69" s="88">
        <v>19</v>
      </c>
      <c r="AP69" s="89"/>
      <c r="AQ69" s="89"/>
      <c r="AR69" s="89"/>
      <c r="AS69" s="90"/>
      <c r="AT69" s="88">
        <v>110</v>
      </c>
      <c r="AU69" s="89"/>
      <c r="AV69" s="89"/>
      <c r="AW69" s="89"/>
      <c r="AX69" s="349"/>
      <c r="AY69" s="10"/>
      <c r="AZ69" s="10"/>
      <c r="BA69" s="10"/>
      <c r="BB69" s="10"/>
      <c r="BC69" s="10"/>
      <c r="BD69" s="10"/>
      <c r="BE69" s="10"/>
      <c r="BF69" s="10"/>
      <c r="BG69" s="10"/>
      <c r="BH69" s="10"/>
    </row>
    <row r="70" spans="1:60" ht="33" hidden="1" customHeight="1">
      <c r="A70" s="523" t="s">
        <v>88</v>
      </c>
      <c r="B70" s="524"/>
      <c r="C70" s="524"/>
      <c r="D70" s="524"/>
      <c r="E70" s="524"/>
      <c r="F70" s="525"/>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401</v>
      </c>
      <c r="H83" s="295"/>
      <c r="I83" s="295"/>
      <c r="J83" s="295"/>
      <c r="K83" s="295"/>
      <c r="L83" s="295"/>
      <c r="M83" s="295"/>
      <c r="N83" s="295"/>
      <c r="O83" s="295"/>
      <c r="P83" s="295"/>
      <c r="Q83" s="295"/>
      <c r="R83" s="295"/>
      <c r="S83" s="295"/>
      <c r="T83" s="295"/>
      <c r="U83" s="295"/>
      <c r="V83" s="295"/>
      <c r="W83" s="295"/>
      <c r="X83" s="295"/>
      <c r="Y83" s="535" t="s">
        <v>17</v>
      </c>
      <c r="Z83" s="536"/>
      <c r="AA83" s="537"/>
      <c r="AB83" s="666" t="s">
        <v>432</v>
      </c>
      <c r="AC83" s="115"/>
      <c r="AD83" s="116"/>
      <c r="AE83" s="205">
        <v>806.7</v>
      </c>
      <c r="AF83" s="206"/>
      <c r="AG83" s="206"/>
      <c r="AH83" s="206"/>
      <c r="AI83" s="206"/>
      <c r="AJ83" s="205">
        <v>1166.7</v>
      </c>
      <c r="AK83" s="206"/>
      <c r="AL83" s="206"/>
      <c r="AM83" s="206"/>
      <c r="AN83" s="206"/>
      <c r="AO83" s="205">
        <v>1157.9000000000001</v>
      </c>
      <c r="AP83" s="206"/>
      <c r="AQ83" s="206"/>
      <c r="AR83" s="206"/>
      <c r="AS83" s="206"/>
      <c r="AT83" s="88">
        <v>172.7</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433</v>
      </c>
      <c r="AC84" s="92"/>
      <c r="AD84" s="93"/>
      <c r="AE84" s="91" t="s">
        <v>402</v>
      </c>
      <c r="AF84" s="92"/>
      <c r="AG84" s="92"/>
      <c r="AH84" s="92"/>
      <c r="AI84" s="93"/>
      <c r="AJ84" s="91" t="s">
        <v>403</v>
      </c>
      <c r="AK84" s="92"/>
      <c r="AL84" s="92"/>
      <c r="AM84" s="92"/>
      <c r="AN84" s="93"/>
      <c r="AO84" s="91" t="s">
        <v>404</v>
      </c>
      <c r="AP84" s="92"/>
      <c r="AQ84" s="92"/>
      <c r="AR84" s="92"/>
      <c r="AS84" s="93"/>
      <c r="AT84" s="91" t="s">
        <v>457</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1" t="s">
        <v>77</v>
      </c>
      <c r="B97" s="602"/>
      <c r="C97" s="631" t="s">
        <v>19</v>
      </c>
      <c r="D97" s="521"/>
      <c r="E97" s="521"/>
      <c r="F97" s="521"/>
      <c r="G97" s="521"/>
      <c r="H97" s="521"/>
      <c r="I97" s="521"/>
      <c r="J97" s="521"/>
      <c r="K97" s="632"/>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5.25" customHeight="1">
      <c r="A98" s="603"/>
      <c r="B98" s="604"/>
      <c r="C98" s="532" t="s">
        <v>405</v>
      </c>
      <c r="D98" s="533"/>
      <c r="E98" s="533"/>
      <c r="F98" s="533"/>
      <c r="G98" s="533"/>
      <c r="H98" s="533"/>
      <c r="I98" s="533"/>
      <c r="J98" s="533"/>
      <c r="K98" s="534"/>
      <c r="L98" s="175">
        <v>5000</v>
      </c>
      <c r="M98" s="176"/>
      <c r="N98" s="176"/>
      <c r="O98" s="176"/>
      <c r="P98" s="176"/>
      <c r="Q98" s="177"/>
      <c r="R98" s="175" t="s">
        <v>453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5.25" customHeight="1">
      <c r="A99" s="603"/>
      <c r="B99" s="604"/>
      <c r="C99" s="598" t="s">
        <v>406</v>
      </c>
      <c r="D99" s="599"/>
      <c r="E99" s="599"/>
      <c r="F99" s="599"/>
      <c r="G99" s="599"/>
      <c r="H99" s="599"/>
      <c r="I99" s="599"/>
      <c r="J99" s="599"/>
      <c r="K99" s="600"/>
      <c r="L99" s="175">
        <v>14000</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19000</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1" customHeight="1">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437</v>
      </c>
      <c r="AH108" s="340"/>
      <c r="AI108" s="340"/>
      <c r="AJ108" s="340"/>
      <c r="AK108" s="340"/>
      <c r="AL108" s="340"/>
      <c r="AM108" s="340"/>
      <c r="AN108" s="340"/>
      <c r="AO108" s="340"/>
      <c r="AP108" s="340"/>
      <c r="AQ108" s="340"/>
      <c r="AR108" s="340"/>
      <c r="AS108" s="340"/>
      <c r="AT108" s="340"/>
      <c r="AU108" s="340"/>
      <c r="AV108" s="340"/>
      <c r="AW108" s="340"/>
      <c r="AX108" s="341"/>
    </row>
    <row r="109" spans="1:50" ht="58.5" customHeight="1">
      <c r="A109" s="644"/>
      <c r="B109" s="64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273" t="s">
        <v>438</v>
      </c>
      <c r="AH109" s="250"/>
      <c r="AI109" s="250"/>
      <c r="AJ109" s="250"/>
      <c r="AK109" s="250"/>
      <c r="AL109" s="250"/>
      <c r="AM109" s="250"/>
      <c r="AN109" s="250"/>
      <c r="AO109" s="250"/>
      <c r="AP109" s="250"/>
      <c r="AQ109" s="250"/>
      <c r="AR109" s="250"/>
      <c r="AS109" s="250"/>
      <c r="AT109" s="250"/>
      <c r="AU109" s="250"/>
      <c r="AV109" s="250"/>
      <c r="AW109" s="250"/>
      <c r="AX109" s="274"/>
    </row>
    <row r="110" spans="1:50" ht="63" customHeight="1">
      <c r="A110" s="646"/>
      <c r="B110" s="647"/>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333" t="s">
        <v>439</v>
      </c>
      <c r="AH110" s="238"/>
      <c r="AI110" s="238"/>
      <c r="AJ110" s="238"/>
      <c r="AK110" s="238"/>
      <c r="AL110" s="238"/>
      <c r="AM110" s="238"/>
      <c r="AN110" s="238"/>
      <c r="AO110" s="238"/>
      <c r="AP110" s="238"/>
      <c r="AQ110" s="238"/>
      <c r="AR110" s="238"/>
      <c r="AS110" s="238"/>
      <c r="AT110" s="238"/>
      <c r="AU110" s="238"/>
      <c r="AV110" s="238"/>
      <c r="AW110" s="238"/>
      <c r="AX110" s="319"/>
    </row>
    <row r="111" spans="1:50" ht="76.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381</v>
      </c>
      <c r="AE111" s="268"/>
      <c r="AF111" s="268"/>
      <c r="AG111" s="270" t="s">
        <v>455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7" t="s">
        <v>381</v>
      </c>
      <c r="AE112" s="294"/>
      <c r="AF112" s="294"/>
      <c r="AG112" s="273" t="s">
        <v>446</v>
      </c>
      <c r="AH112" s="250"/>
      <c r="AI112" s="250"/>
      <c r="AJ112" s="250"/>
      <c r="AK112" s="250"/>
      <c r="AL112" s="250"/>
      <c r="AM112" s="250"/>
      <c r="AN112" s="250"/>
      <c r="AO112" s="250"/>
      <c r="AP112" s="250"/>
      <c r="AQ112" s="250"/>
      <c r="AR112" s="250"/>
      <c r="AS112" s="250"/>
      <c r="AT112" s="250"/>
      <c r="AU112" s="250"/>
      <c r="AV112" s="250"/>
      <c r="AW112" s="250"/>
      <c r="AX112" s="274"/>
    </row>
    <row r="113" spans="1:64" ht="57.7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7" t="s">
        <v>381</v>
      </c>
      <c r="AE113" s="294"/>
      <c r="AF113" s="294"/>
      <c r="AG113" s="273" t="s">
        <v>456</v>
      </c>
      <c r="AH113" s="250"/>
      <c r="AI113" s="250"/>
      <c r="AJ113" s="250"/>
      <c r="AK113" s="250"/>
      <c r="AL113" s="250"/>
      <c r="AM113" s="250"/>
      <c r="AN113" s="250"/>
      <c r="AO113" s="250"/>
      <c r="AP113" s="250"/>
      <c r="AQ113" s="250"/>
      <c r="AR113" s="250"/>
      <c r="AS113" s="250"/>
      <c r="AT113" s="250"/>
      <c r="AU113" s="250"/>
      <c r="AV113" s="250"/>
      <c r="AW113" s="250"/>
      <c r="AX113" s="274"/>
    </row>
    <row r="114" spans="1:64" ht="45.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407</v>
      </c>
      <c r="AE114" s="294"/>
      <c r="AF114" s="294"/>
      <c r="AG114" s="273" t="s">
        <v>447</v>
      </c>
      <c r="AH114" s="250"/>
      <c r="AI114" s="250"/>
      <c r="AJ114" s="250"/>
      <c r="AK114" s="250"/>
      <c r="AL114" s="250"/>
      <c r="AM114" s="250"/>
      <c r="AN114" s="250"/>
      <c r="AO114" s="250"/>
      <c r="AP114" s="250"/>
      <c r="AQ114" s="250"/>
      <c r="AR114" s="250"/>
      <c r="AS114" s="250"/>
      <c r="AT114" s="250"/>
      <c r="AU114" s="250"/>
      <c r="AV114" s="250"/>
      <c r="AW114" s="250"/>
      <c r="AX114" s="274"/>
    </row>
    <row r="115" spans="1:64" ht="34.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381</v>
      </c>
      <c r="AE115" s="294"/>
      <c r="AF115" s="294"/>
      <c r="AG115" s="273" t="s">
        <v>444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407</v>
      </c>
      <c r="AE116" s="253"/>
      <c r="AF116" s="253"/>
      <c r="AG116" s="584" t="s">
        <v>447</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9.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442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2.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407</v>
      </c>
      <c r="AE118" s="268"/>
      <c r="AF118" s="269"/>
      <c r="AG118" s="270" t="s">
        <v>450</v>
      </c>
      <c r="AH118" s="271"/>
      <c r="AI118" s="271"/>
      <c r="AJ118" s="271"/>
      <c r="AK118" s="271"/>
      <c r="AL118" s="271"/>
      <c r="AM118" s="271"/>
      <c r="AN118" s="271"/>
      <c r="AO118" s="271"/>
      <c r="AP118" s="271"/>
      <c r="AQ118" s="271"/>
      <c r="AR118" s="271"/>
      <c r="AS118" s="271"/>
      <c r="AT118" s="271"/>
      <c r="AU118" s="271"/>
      <c r="AV118" s="271"/>
      <c r="AW118" s="271"/>
      <c r="AX118" s="272"/>
    </row>
    <row r="119" spans="1:64" ht="85.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381</v>
      </c>
      <c r="AE119" s="345"/>
      <c r="AF119" s="345"/>
      <c r="AG119" s="273" t="s">
        <v>443</v>
      </c>
      <c r="AH119" s="250"/>
      <c r="AI119" s="250"/>
      <c r="AJ119" s="250"/>
      <c r="AK119" s="250"/>
      <c r="AL119" s="250"/>
      <c r="AM119" s="250"/>
      <c r="AN119" s="250"/>
      <c r="AO119" s="250"/>
      <c r="AP119" s="250"/>
      <c r="AQ119" s="250"/>
      <c r="AR119" s="250"/>
      <c r="AS119" s="250"/>
      <c r="AT119" s="250"/>
      <c r="AU119" s="250"/>
      <c r="AV119" s="250"/>
      <c r="AW119" s="250"/>
      <c r="AX119" s="274"/>
    </row>
    <row r="120" spans="1:64" ht="28.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458</v>
      </c>
      <c r="AH120" s="250"/>
      <c r="AI120" s="250"/>
      <c r="AJ120" s="250"/>
      <c r="AK120" s="250"/>
      <c r="AL120" s="250"/>
      <c r="AM120" s="250"/>
      <c r="AN120" s="250"/>
      <c r="AO120" s="250"/>
      <c r="AP120" s="250"/>
      <c r="AQ120" s="250"/>
      <c r="AR120" s="250"/>
      <c r="AS120" s="250"/>
      <c r="AT120" s="250"/>
      <c r="AU120" s="250"/>
      <c r="AV120" s="250"/>
      <c r="AW120" s="250"/>
      <c r="AX120" s="274"/>
    </row>
    <row r="121" spans="1:64" ht="48.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445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554" t="s">
        <v>440</v>
      </c>
      <c r="AE122" s="268"/>
      <c r="AF122" s="268"/>
      <c r="AG122" s="314" t="s">
        <v>441</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390</v>
      </c>
      <c r="D124" s="276"/>
      <c r="E124" s="276"/>
      <c r="F124" s="276"/>
      <c r="G124" s="276"/>
      <c r="H124" s="276"/>
      <c r="I124" s="276"/>
      <c r="J124" s="276"/>
      <c r="K124" s="276"/>
      <c r="L124" s="276"/>
      <c r="M124" s="276"/>
      <c r="N124" s="276"/>
      <c r="O124" s="277"/>
      <c r="P124" s="284" t="s">
        <v>390</v>
      </c>
      <c r="Q124" s="284"/>
      <c r="R124" s="284"/>
      <c r="S124" s="285"/>
      <c r="T124" s="249" t="s">
        <v>396</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t="s">
        <v>390</v>
      </c>
      <c r="D125" s="279"/>
      <c r="E125" s="279"/>
      <c r="F125" s="279"/>
      <c r="G125" s="279"/>
      <c r="H125" s="279"/>
      <c r="I125" s="279"/>
      <c r="J125" s="279"/>
      <c r="K125" s="279"/>
      <c r="L125" s="279"/>
      <c r="M125" s="279"/>
      <c r="N125" s="279"/>
      <c r="O125" s="280"/>
      <c r="P125" s="286" t="s">
        <v>391</v>
      </c>
      <c r="Q125" s="286"/>
      <c r="R125" s="286"/>
      <c r="S125" s="287"/>
      <c r="T125" s="552" t="s">
        <v>391</v>
      </c>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451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9" t="s">
        <v>68</v>
      </c>
      <c r="D127" s="580"/>
      <c r="E127" s="580"/>
      <c r="F127" s="581"/>
      <c r="G127" s="582" t="s">
        <v>452</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30.7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59.2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1.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58.5" customHeight="1" thickBot="1">
      <c r="A135" s="346" t="s">
        <v>408</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t="s">
        <v>390</v>
      </c>
      <c r="H137" s="541"/>
      <c r="I137" s="541"/>
      <c r="J137" s="541"/>
      <c r="K137" s="541"/>
      <c r="L137" s="541"/>
      <c r="M137" s="541"/>
      <c r="N137" s="541"/>
      <c r="O137" s="541"/>
      <c r="P137" s="542"/>
      <c r="Q137" s="311" t="s">
        <v>225</v>
      </c>
      <c r="R137" s="311"/>
      <c r="S137" s="311"/>
      <c r="T137" s="311"/>
      <c r="U137" s="311"/>
      <c r="V137" s="311"/>
      <c r="W137" s="540" t="s">
        <v>390</v>
      </c>
      <c r="X137" s="541"/>
      <c r="Y137" s="541"/>
      <c r="Z137" s="541"/>
      <c r="AA137" s="541"/>
      <c r="AB137" s="541"/>
      <c r="AC137" s="541"/>
      <c r="AD137" s="541"/>
      <c r="AE137" s="541"/>
      <c r="AF137" s="542"/>
      <c r="AG137" s="311" t="s">
        <v>226</v>
      </c>
      <c r="AH137" s="311"/>
      <c r="AI137" s="311"/>
      <c r="AJ137" s="311"/>
      <c r="AK137" s="311"/>
      <c r="AL137" s="311"/>
      <c r="AM137" s="512" t="s">
        <v>434</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t="s">
        <v>436</v>
      </c>
      <c r="H138" s="309"/>
      <c r="I138" s="309"/>
      <c r="J138" s="309"/>
      <c r="K138" s="309"/>
      <c r="L138" s="309"/>
      <c r="M138" s="309"/>
      <c r="N138" s="309"/>
      <c r="O138" s="309"/>
      <c r="P138" s="310"/>
      <c r="Q138" s="421" t="s">
        <v>228</v>
      </c>
      <c r="R138" s="421"/>
      <c r="S138" s="421"/>
      <c r="T138" s="421"/>
      <c r="U138" s="421"/>
      <c r="V138" s="421"/>
      <c r="W138" s="308" t="s">
        <v>435</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50.25" customHeight="1">
      <c r="A140" s="397"/>
      <c r="B140" s="398"/>
      <c r="C140" s="398"/>
      <c r="D140" s="398"/>
      <c r="E140" s="398"/>
      <c r="F140" s="399"/>
      <c r="G140" s="52" t="s">
        <v>409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0.2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0.2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0.2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0.2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50.2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50.2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50.2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50.2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0.2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50.2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50.2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0.2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0.2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50.2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50.2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50.2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50.2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50.2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50.2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50.2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50.2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2"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0.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50.25" customHeight="1">
      <c r="A165" s="397"/>
      <c r="B165" s="398"/>
      <c r="C165" s="398"/>
      <c r="D165" s="398"/>
      <c r="E165" s="398"/>
      <c r="F165" s="399"/>
      <c r="G165" s="52" t="s">
        <v>410</v>
      </c>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50.2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50.2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50.2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50.2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50.2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50.2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0.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0.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0.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50.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50.25"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0.2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430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411</v>
      </c>
      <c r="H180" s="354"/>
      <c r="I180" s="354"/>
      <c r="J180" s="354"/>
      <c r="K180" s="355"/>
      <c r="L180" s="356" t="s">
        <v>412</v>
      </c>
      <c r="M180" s="357"/>
      <c r="N180" s="357"/>
      <c r="O180" s="357"/>
      <c r="P180" s="357"/>
      <c r="Q180" s="357"/>
      <c r="R180" s="357"/>
      <c r="S180" s="357"/>
      <c r="T180" s="357"/>
      <c r="U180" s="357"/>
      <c r="V180" s="357"/>
      <c r="W180" s="357"/>
      <c r="X180" s="358"/>
      <c r="Y180" s="388">
        <v>1670</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1670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413</v>
      </c>
      <c r="H193" s="354"/>
      <c r="I193" s="354"/>
      <c r="J193" s="354"/>
      <c r="K193" s="355"/>
      <c r="L193" s="356" t="s">
        <v>448</v>
      </c>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31.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customHeight="1">
      <c r="A236" s="566">
        <v>1</v>
      </c>
      <c r="B236" s="566">
        <v>1</v>
      </c>
      <c r="C236" s="567" t="s">
        <v>414</v>
      </c>
      <c r="D236" s="568"/>
      <c r="E236" s="568"/>
      <c r="F236" s="568"/>
      <c r="G236" s="568"/>
      <c r="H236" s="568"/>
      <c r="I236" s="568"/>
      <c r="J236" s="568"/>
      <c r="K236" s="568"/>
      <c r="L236" s="568"/>
      <c r="M236" s="569" t="s">
        <v>424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1670</v>
      </c>
      <c r="AL236" s="572"/>
      <c r="AM236" s="572"/>
      <c r="AN236" s="572"/>
      <c r="AO236" s="572"/>
      <c r="AP236" s="573"/>
      <c r="AQ236" s="569" t="s">
        <v>390</v>
      </c>
      <c r="AR236" s="570"/>
      <c r="AS236" s="570"/>
      <c r="AT236" s="570"/>
      <c r="AU236" s="571" t="s">
        <v>426</v>
      </c>
      <c r="AV236" s="572"/>
      <c r="AW236" s="572"/>
      <c r="AX236" s="573"/>
    </row>
    <row r="237" spans="1:50" ht="24" customHeight="1">
      <c r="A237" s="566">
        <v>2</v>
      </c>
      <c r="B237" s="566">
        <v>1</v>
      </c>
      <c r="C237" s="567" t="s">
        <v>415</v>
      </c>
      <c r="D237" s="568"/>
      <c r="E237" s="568"/>
      <c r="F237" s="568"/>
      <c r="G237" s="568"/>
      <c r="H237" s="568"/>
      <c r="I237" s="568"/>
      <c r="J237" s="568"/>
      <c r="K237" s="568"/>
      <c r="L237" s="568"/>
      <c r="M237" s="569" t="s">
        <v>424</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1670</v>
      </c>
      <c r="AL237" s="572"/>
      <c r="AM237" s="572"/>
      <c r="AN237" s="572"/>
      <c r="AO237" s="572"/>
      <c r="AP237" s="573"/>
      <c r="AQ237" s="569" t="s">
        <v>390</v>
      </c>
      <c r="AR237" s="570"/>
      <c r="AS237" s="570"/>
      <c r="AT237" s="570"/>
      <c r="AU237" s="571" t="s">
        <v>390</v>
      </c>
      <c r="AV237" s="572"/>
      <c r="AW237" s="572"/>
      <c r="AX237" s="573"/>
    </row>
    <row r="238" spans="1:50" ht="24" customHeight="1">
      <c r="A238" s="566">
        <v>3</v>
      </c>
      <c r="B238" s="566">
        <v>1</v>
      </c>
      <c r="C238" s="567" t="s">
        <v>416</v>
      </c>
      <c r="D238" s="568"/>
      <c r="E238" s="568"/>
      <c r="F238" s="568"/>
      <c r="G238" s="568"/>
      <c r="H238" s="568"/>
      <c r="I238" s="568"/>
      <c r="J238" s="568"/>
      <c r="K238" s="568"/>
      <c r="L238" s="568"/>
      <c r="M238" s="678" t="s">
        <v>424</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1">
        <v>1570</v>
      </c>
      <c r="AL238" s="572"/>
      <c r="AM238" s="572"/>
      <c r="AN238" s="572"/>
      <c r="AO238" s="572"/>
      <c r="AP238" s="573"/>
      <c r="AQ238" s="569" t="s">
        <v>390</v>
      </c>
      <c r="AR238" s="570"/>
      <c r="AS238" s="570"/>
      <c r="AT238" s="570"/>
      <c r="AU238" s="571" t="s">
        <v>427</v>
      </c>
      <c r="AV238" s="572"/>
      <c r="AW238" s="572"/>
      <c r="AX238" s="573"/>
    </row>
    <row r="239" spans="1:50" ht="24" customHeight="1">
      <c r="A239" s="566">
        <v>4</v>
      </c>
      <c r="B239" s="566">
        <v>1</v>
      </c>
      <c r="C239" s="567" t="s">
        <v>417</v>
      </c>
      <c r="D239" s="568"/>
      <c r="E239" s="568"/>
      <c r="F239" s="568"/>
      <c r="G239" s="568"/>
      <c r="H239" s="568"/>
      <c r="I239" s="568"/>
      <c r="J239" s="568"/>
      <c r="K239" s="568"/>
      <c r="L239" s="568"/>
      <c r="M239" s="569" t="s">
        <v>425</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1570</v>
      </c>
      <c r="AL239" s="572"/>
      <c r="AM239" s="572"/>
      <c r="AN239" s="572"/>
      <c r="AO239" s="572"/>
      <c r="AP239" s="573"/>
      <c r="AQ239" s="569" t="s">
        <v>396</v>
      </c>
      <c r="AR239" s="570"/>
      <c r="AS239" s="570"/>
      <c r="AT239" s="570"/>
      <c r="AU239" s="571" t="s">
        <v>427</v>
      </c>
      <c r="AV239" s="572"/>
      <c r="AW239" s="572"/>
      <c r="AX239" s="573"/>
    </row>
    <row r="240" spans="1:50" ht="24" customHeight="1">
      <c r="A240" s="566">
        <v>5</v>
      </c>
      <c r="B240" s="566">
        <v>1</v>
      </c>
      <c r="C240" s="567" t="s">
        <v>418</v>
      </c>
      <c r="D240" s="568"/>
      <c r="E240" s="568"/>
      <c r="F240" s="568"/>
      <c r="G240" s="568"/>
      <c r="H240" s="568"/>
      <c r="I240" s="568"/>
      <c r="J240" s="568"/>
      <c r="K240" s="568"/>
      <c r="L240" s="568"/>
      <c r="M240" s="569" t="s">
        <v>424</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1570</v>
      </c>
      <c r="AL240" s="572"/>
      <c r="AM240" s="572"/>
      <c r="AN240" s="572"/>
      <c r="AO240" s="572"/>
      <c r="AP240" s="573"/>
      <c r="AQ240" s="569" t="s">
        <v>390</v>
      </c>
      <c r="AR240" s="570"/>
      <c r="AS240" s="570"/>
      <c r="AT240" s="570"/>
      <c r="AU240" s="571" t="s">
        <v>429</v>
      </c>
      <c r="AV240" s="572"/>
      <c r="AW240" s="572"/>
      <c r="AX240" s="573"/>
    </row>
    <row r="241" spans="1:50" ht="24" customHeight="1">
      <c r="A241" s="566">
        <v>6</v>
      </c>
      <c r="B241" s="566">
        <v>1</v>
      </c>
      <c r="C241" s="567" t="s">
        <v>419</v>
      </c>
      <c r="D241" s="568"/>
      <c r="E241" s="568"/>
      <c r="F241" s="568"/>
      <c r="G241" s="568"/>
      <c r="H241" s="568"/>
      <c r="I241" s="568"/>
      <c r="J241" s="568"/>
      <c r="K241" s="568"/>
      <c r="L241" s="568"/>
      <c r="M241" s="569" t="s">
        <v>424</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1500</v>
      </c>
      <c r="AL241" s="572"/>
      <c r="AM241" s="572"/>
      <c r="AN241" s="572"/>
      <c r="AO241" s="572"/>
      <c r="AP241" s="573"/>
      <c r="AQ241" s="569" t="s">
        <v>390</v>
      </c>
      <c r="AR241" s="570"/>
      <c r="AS241" s="570"/>
      <c r="AT241" s="570"/>
      <c r="AU241" s="571" t="s">
        <v>396</v>
      </c>
      <c r="AV241" s="572"/>
      <c r="AW241" s="572"/>
      <c r="AX241" s="573"/>
    </row>
    <row r="242" spans="1:50" ht="24" customHeight="1">
      <c r="A242" s="566">
        <v>7</v>
      </c>
      <c r="B242" s="566">
        <v>1</v>
      </c>
      <c r="C242" s="567" t="s">
        <v>420</v>
      </c>
      <c r="D242" s="568"/>
      <c r="E242" s="568"/>
      <c r="F242" s="568"/>
      <c r="G242" s="568"/>
      <c r="H242" s="568"/>
      <c r="I242" s="568"/>
      <c r="J242" s="568"/>
      <c r="K242" s="568"/>
      <c r="L242" s="568"/>
      <c r="M242" s="569" t="s">
        <v>424</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1470</v>
      </c>
      <c r="AL242" s="572"/>
      <c r="AM242" s="572"/>
      <c r="AN242" s="572"/>
      <c r="AO242" s="572"/>
      <c r="AP242" s="573"/>
      <c r="AQ242" s="569" t="s">
        <v>390</v>
      </c>
      <c r="AR242" s="570"/>
      <c r="AS242" s="570"/>
      <c r="AT242" s="570"/>
      <c r="AU242" s="571" t="s">
        <v>400</v>
      </c>
      <c r="AV242" s="572"/>
      <c r="AW242" s="572"/>
      <c r="AX242" s="573"/>
    </row>
    <row r="243" spans="1:50" ht="24" customHeight="1">
      <c r="A243" s="566">
        <v>8</v>
      </c>
      <c r="B243" s="566">
        <v>1</v>
      </c>
      <c r="C243" s="567" t="s">
        <v>421</v>
      </c>
      <c r="D243" s="568"/>
      <c r="E243" s="568"/>
      <c r="F243" s="568"/>
      <c r="G243" s="568"/>
      <c r="H243" s="568"/>
      <c r="I243" s="568"/>
      <c r="J243" s="568"/>
      <c r="K243" s="568"/>
      <c r="L243" s="568"/>
      <c r="M243" s="569" t="s">
        <v>424</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1400</v>
      </c>
      <c r="AL243" s="572"/>
      <c r="AM243" s="572"/>
      <c r="AN243" s="572"/>
      <c r="AO243" s="572"/>
      <c r="AP243" s="573"/>
      <c r="AQ243" s="569" t="s">
        <v>390</v>
      </c>
      <c r="AR243" s="570"/>
      <c r="AS243" s="570"/>
      <c r="AT243" s="570"/>
      <c r="AU243" s="571" t="s">
        <v>428</v>
      </c>
      <c r="AV243" s="572"/>
      <c r="AW243" s="572"/>
      <c r="AX243" s="573"/>
    </row>
    <row r="244" spans="1:50" ht="24" customHeight="1">
      <c r="A244" s="566">
        <v>9</v>
      </c>
      <c r="B244" s="566">
        <v>1</v>
      </c>
      <c r="C244" s="567" t="s">
        <v>422</v>
      </c>
      <c r="D244" s="568"/>
      <c r="E244" s="568"/>
      <c r="F244" s="568"/>
      <c r="G244" s="568"/>
      <c r="H244" s="568"/>
      <c r="I244" s="568"/>
      <c r="J244" s="568"/>
      <c r="K244" s="568"/>
      <c r="L244" s="568"/>
      <c r="M244" s="569" t="s">
        <v>424</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1400</v>
      </c>
      <c r="AL244" s="572"/>
      <c r="AM244" s="572"/>
      <c r="AN244" s="572"/>
      <c r="AO244" s="572"/>
      <c r="AP244" s="573"/>
      <c r="AQ244" s="569" t="s">
        <v>396</v>
      </c>
      <c r="AR244" s="570"/>
      <c r="AS244" s="570"/>
      <c r="AT244" s="570"/>
      <c r="AU244" s="571" t="s">
        <v>391</v>
      </c>
      <c r="AV244" s="572"/>
      <c r="AW244" s="572"/>
      <c r="AX244" s="573"/>
    </row>
    <row r="245" spans="1:50" ht="24" customHeight="1">
      <c r="A245" s="566">
        <v>10</v>
      </c>
      <c r="B245" s="566">
        <v>1</v>
      </c>
      <c r="C245" s="567" t="s">
        <v>423</v>
      </c>
      <c r="D245" s="568"/>
      <c r="E245" s="568"/>
      <c r="F245" s="568"/>
      <c r="G245" s="568"/>
      <c r="H245" s="568"/>
      <c r="I245" s="568"/>
      <c r="J245" s="568"/>
      <c r="K245" s="568"/>
      <c r="L245" s="568"/>
      <c r="M245" s="569" t="s">
        <v>424</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1350</v>
      </c>
      <c r="AL245" s="572"/>
      <c r="AM245" s="572"/>
      <c r="AN245" s="572"/>
      <c r="AO245" s="572"/>
      <c r="AP245" s="573"/>
      <c r="AQ245" s="569" t="s">
        <v>390</v>
      </c>
      <c r="AR245" s="570"/>
      <c r="AS245" s="570"/>
      <c r="AT245" s="570"/>
      <c r="AU245" s="571" t="s">
        <v>400</v>
      </c>
      <c r="AV245" s="572"/>
      <c r="AW245" s="572"/>
      <c r="AX245" s="573"/>
    </row>
    <row r="246" spans="1:50" ht="24" hidden="1" customHeight="1">
      <c r="A246" s="566">
        <v>11</v>
      </c>
      <c r="B246" s="566">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c r="A247" s="566">
        <v>12</v>
      </c>
      <c r="B247" s="566">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c r="A248" s="566">
        <v>13</v>
      </c>
      <c r="B248" s="566">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c r="A249" s="566">
        <v>14</v>
      </c>
      <c r="B249" s="566">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c r="A250" s="566">
        <v>15</v>
      </c>
      <c r="B250" s="566">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c r="A251" s="566">
        <v>16</v>
      </c>
      <c r="B251" s="566">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c r="A252" s="566">
        <v>17</v>
      </c>
      <c r="B252" s="566">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c r="A253" s="566">
        <v>18</v>
      </c>
      <c r="B253" s="566">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c r="A254" s="566">
        <v>19</v>
      </c>
      <c r="B254" s="566">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c r="A255" s="566">
        <v>20</v>
      </c>
      <c r="B255" s="566">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c r="A256" s="566">
        <v>21</v>
      </c>
      <c r="B256" s="566">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c r="A257" s="566">
        <v>22</v>
      </c>
      <c r="B257" s="566">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c r="A258" s="566">
        <v>23</v>
      </c>
      <c r="B258" s="566">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c r="A259" s="566">
        <v>24</v>
      </c>
      <c r="B259" s="566">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c r="A260" s="566">
        <v>25</v>
      </c>
      <c r="B260" s="566">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c r="A261" s="566">
        <v>26</v>
      </c>
      <c r="B261" s="566">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c r="A262" s="566">
        <v>27</v>
      </c>
      <c r="B262" s="566">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c r="A263" s="566">
        <v>28</v>
      </c>
      <c r="B263" s="566">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c r="A264" s="566">
        <v>29</v>
      </c>
      <c r="B264" s="566">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c r="A265" s="566">
        <v>30</v>
      </c>
      <c r="B265" s="566">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customHeight="1">
      <c r="A269" s="566">
        <v>1</v>
      </c>
      <c r="B269" s="566">
        <v>1</v>
      </c>
      <c r="C269" s="569" t="s">
        <v>448</v>
      </c>
      <c r="D269" s="570"/>
      <c r="E269" s="570"/>
      <c r="F269" s="570"/>
      <c r="G269" s="570"/>
      <c r="H269" s="570"/>
      <c r="I269" s="570"/>
      <c r="J269" s="570"/>
      <c r="K269" s="570"/>
      <c r="L269" s="570"/>
      <c r="M269" s="569" t="s">
        <v>449</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69"/>
      <c r="AR269" s="570"/>
      <c r="AS269" s="570"/>
      <c r="AT269" s="570"/>
      <c r="AU269" s="571"/>
      <c r="AV269" s="572"/>
      <c r="AW269" s="572"/>
      <c r="AX269" s="573"/>
    </row>
    <row r="270" spans="1:50" ht="24" customHeight="1">
      <c r="A270" s="566">
        <v>2</v>
      </c>
      <c r="B270" s="566">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customHeight="1">
      <c r="A271" s="566">
        <v>3</v>
      </c>
      <c r="B271" s="566">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customHeight="1">
      <c r="A272" s="566">
        <v>4</v>
      </c>
      <c r="B272" s="566">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customHeight="1">
      <c r="A273" s="566">
        <v>5</v>
      </c>
      <c r="B273" s="566">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customHeight="1">
      <c r="A274" s="566">
        <v>6</v>
      </c>
      <c r="B274" s="566">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customHeight="1">
      <c r="A275" s="566">
        <v>7</v>
      </c>
      <c r="B275" s="566">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customHeight="1">
      <c r="A276" s="566">
        <v>8</v>
      </c>
      <c r="B276" s="566">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customHeight="1">
      <c r="A277" s="566">
        <v>9</v>
      </c>
      <c r="B277" s="566">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customHeight="1">
      <c r="A278" s="566">
        <v>10</v>
      </c>
      <c r="B278" s="566">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c r="A279" s="566">
        <v>11</v>
      </c>
      <c r="B279" s="566">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c r="A280" s="566">
        <v>12</v>
      </c>
      <c r="B280" s="566">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c r="A281" s="566">
        <v>13</v>
      </c>
      <c r="B281" s="566">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c r="A282" s="566">
        <v>14</v>
      </c>
      <c r="B282" s="566">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c r="A283" s="566">
        <v>15</v>
      </c>
      <c r="B283" s="566">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c r="A284" s="566">
        <v>16</v>
      </c>
      <c r="B284" s="566">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c r="A285" s="566">
        <v>17</v>
      </c>
      <c r="B285" s="566">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c r="A286" s="566">
        <v>18</v>
      </c>
      <c r="B286" s="566">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c r="A287" s="566">
        <v>19</v>
      </c>
      <c r="B287" s="566">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c r="A288" s="566">
        <v>20</v>
      </c>
      <c r="B288" s="566">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c r="A289" s="566">
        <v>21</v>
      </c>
      <c r="B289" s="566">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c r="A290" s="566">
        <v>22</v>
      </c>
      <c r="B290" s="566">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c r="A291" s="566">
        <v>23</v>
      </c>
      <c r="B291" s="566">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c r="A292" s="566">
        <v>24</v>
      </c>
      <c r="B292" s="566">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c r="A293" s="566">
        <v>25</v>
      </c>
      <c r="B293" s="566">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c r="A294" s="566">
        <v>26</v>
      </c>
      <c r="B294" s="566">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c r="A295" s="566">
        <v>27</v>
      </c>
      <c r="B295" s="566">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c r="A296" s="566">
        <v>28</v>
      </c>
      <c r="B296" s="566">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c r="A297" s="566">
        <v>29</v>
      </c>
      <c r="B297" s="566">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c r="A298" s="566">
        <v>30</v>
      </c>
      <c r="B298" s="566">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customHeight="1">
      <c r="A302" s="566">
        <v>1</v>
      </c>
      <c r="B302" s="566">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customHeight="1">
      <c r="A303" s="566">
        <v>2</v>
      </c>
      <c r="B303" s="566">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customHeight="1">
      <c r="A304" s="566">
        <v>3</v>
      </c>
      <c r="B304" s="566">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customHeight="1">
      <c r="A305" s="566">
        <v>4</v>
      </c>
      <c r="B305" s="566">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customHeight="1">
      <c r="A306" s="566">
        <v>5</v>
      </c>
      <c r="B306" s="566">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customHeight="1">
      <c r="A307" s="566">
        <v>6</v>
      </c>
      <c r="B307" s="566">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customHeight="1">
      <c r="A308" s="566">
        <v>7</v>
      </c>
      <c r="B308" s="566">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customHeight="1">
      <c r="A309" s="566">
        <v>8</v>
      </c>
      <c r="B309" s="566">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customHeight="1">
      <c r="A310" s="566">
        <v>9</v>
      </c>
      <c r="B310" s="566">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customHeight="1">
      <c r="A311" s="566">
        <v>10</v>
      </c>
      <c r="B311" s="566">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c r="A312" s="566">
        <v>11</v>
      </c>
      <c r="B312" s="566">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c r="A313" s="566">
        <v>12</v>
      </c>
      <c r="B313" s="566">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c r="A314" s="566">
        <v>13</v>
      </c>
      <c r="B314" s="566">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c r="A315" s="566">
        <v>14</v>
      </c>
      <c r="B315" s="566">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c r="A316" s="566">
        <v>15</v>
      </c>
      <c r="B316" s="566">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c r="A317" s="566">
        <v>16</v>
      </c>
      <c r="B317" s="566">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c r="A318" s="566">
        <v>17</v>
      </c>
      <c r="B318" s="566">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c r="A319" s="566">
        <v>18</v>
      </c>
      <c r="B319" s="566">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c r="A320" s="566">
        <v>19</v>
      </c>
      <c r="B320" s="566">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c r="A321" s="566">
        <v>20</v>
      </c>
      <c r="B321" s="566">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c r="A322" s="566">
        <v>21</v>
      </c>
      <c r="B322" s="566">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c r="A323" s="566">
        <v>22</v>
      </c>
      <c r="B323" s="566">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c r="A324" s="566">
        <v>23</v>
      </c>
      <c r="B324" s="566">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c r="A325" s="566">
        <v>24</v>
      </c>
      <c r="B325" s="566">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c r="A326" s="566">
        <v>25</v>
      </c>
      <c r="B326" s="566">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c r="A327" s="566">
        <v>26</v>
      </c>
      <c r="B327" s="566">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c r="A328" s="566">
        <v>27</v>
      </c>
      <c r="B328" s="566">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c r="A329" s="566">
        <v>28</v>
      </c>
      <c r="B329" s="566">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c r="A330" s="566">
        <v>29</v>
      </c>
      <c r="B330" s="566">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c r="A331" s="566">
        <v>30</v>
      </c>
      <c r="B331" s="566">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c r="A335" s="566">
        <v>1</v>
      </c>
      <c r="B335" s="566">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c r="A336" s="566">
        <v>2</v>
      </c>
      <c r="B336" s="566">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c r="A337" s="566">
        <v>3</v>
      </c>
      <c r="B337" s="566">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c r="A338" s="566">
        <v>4</v>
      </c>
      <c r="B338" s="566">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c r="A339" s="566">
        <v>5</v>
      </c>
      <c r="B339" s="566">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c r="A340" s="566">
        <v>6</v>
      </c>
      <c r="B340" s="566">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c r="A341" s="566">
        <v>7</v>
      </c>
      <c r="B341" s="566">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c r="A342" s="566">
        <v>8</v>
      </c>
      <c r="B342" s="566">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c r="A343" s="566">
        <v>9</v>
      </c>
      <c r="B343" s="566">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c r="A344" s="566">
        <v>10</v>
      </c>
      <c r="B344" s="566">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c r="A345" s="566">
        <v>11</v>
      </c>
      <c r="B345" s="566">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c r="A346" s="566">
        <v>12</v>
      </c>
      <c r="B346" s="566">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c r="A347" s="566">
        <v>13</v>
      </c>
      <c r="B347" s="566">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c r="A348" s="566">
        <v>14</v>
      </c>
      <c r="B348" s="566">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c r="A349" s="566">
        <v>15</v>
      </c>
      <c r="B349" s="566">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c r="A350" s="566">
        <v>16</v>
      </c>
      <c r="B350" s="566">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c r="A351" s="566">
        <v>17</v>
      </c>
      <c r="B351" s="566">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c r="A352" s="566">
        <v>18</v>
      </c>
      <c r="B352" s="566">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c r="A353" s="566">
        <v>19</v>
      </c>
      <c r="B353" s="566">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c r="A354" s="566">
        <v>20</v>
      </c>
      <c r="B354" s="566">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c r="A355" s="566">
        <v>21</v>
      </c>
      <c r="B355" s="566">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c r="A356" s="566">
        <v>22</v>
      </c>
      <c r="B356" s="566">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c r="A357" s="566">
        <v>23</v>
      </c>
      <c r="B357" s="566">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c r="A358" s="566">
        <v>24</v>
      </c>
      <c r="B358" s="566">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c r="A359" s="566">
        <v>25</v>
      </c>
      <c r="B359" s="566">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c r="A360" s="566">
        <v>26</v>
      </c>
      <c r="B360" s="566">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c r="A361" s="566">
        <v>27</v>
      </c>
      <c r="B361" s="566">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c r="A362" s="566">
        <v>28</v>
      </c>
      <c r="B362" s="566">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c r="A363" s="566">
        <v>29</v>
      </c>
      <c r="B363" s="566">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c r="A364" s="566">
        <v>30</v>
      </c>
      <c r="B364" s="566">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c r="A368" s="566">
        <v>1</v>
      </c>
      <c r="B368" s="566">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c r="A369" s="566">
        <v>2</v>
      </c>
      <c r="B369" s="566">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c r="A370" s="566">
        <v>3</v>
      </c>
      <c r="B370" s="566">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c r="A371" s="566">
        <v>4</v>
      </c>
      <c r="B371" s="566">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c r="A372" s="566">
        <v>5</v>
      </c>
      <c r="B372" s="566">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c r="A373" s="566">
        <v>6</v>
      </c>
      <c r="B373" s="566">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c r="A374" s="566">
        <v>7</v>
      </c>
      <c r="B374" s="566">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c r="A375" s="566">
        <v>8</v>
      </c>
      <c r="B375" s="566">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c r="A376" s="566">
        <v>9</v>
      </c>
      <c r="B376" s="566">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c r="A377" s="566">
        <v>10</v>
      </c>
      <c r="B377" s="566">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c r="A378" s="566">
        <v>11</v>
      </c>
      <c r="B378" s="566">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c r="A379" s="566">
        <v>12</v>
      </c>
      <c r="B379" s="566">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c r="A380" s="566">
        <v>13</v>
      </c>
      <c r="B380" s="566">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c r="A381" s="566">
        <v>14</v>
      </c>
      <c r="B381" s="566">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c r="A382" s="566">
        <v>15</v>
      </c>
      <c r="B382" s="566">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c r="A383" s="566">
        <v>16</v>
      </c>
      <c r="B383" s="566">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c r="A384" s="566">
        <v>17</v>
      </c>
      <c r="B384" s="566">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c r="A385" s="566">
        <v>18</v>
      </c>
      <c r="B385" s="566">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c r="A386" s="566">
        <v>19</v>
      </c>
      <c r="B386" s="566">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c r="A387" s="566">
        <v>20</v>
      </c>
      <c r="B387" s="566">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c r="A388" s="566">
        <v>21</v>
      </c>
      <c r="B388" s="566">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c r="A389" s="566">
        <v>22</v>
      </c>
      <c r="B389" s="566">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c r="A390" s="566">
        <v>23</v>
      </c>
      <c r="B390" s="566">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c r="A391" s="566">
        <v>24</v>
      </c>
      <c r="B391" s="566">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c r="A392" s="566">
        <v>25</v>
      </c>
      <c r="B392" s="566">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c r="A393" s="566">
        <v>26</v>
      </c>
      <c r="B393" s="566">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c r="A394" s="566">
        <v>27</v>
      </c>
      <c r="B394" s="566">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c r="A395" s="566">
        <v>28</v>
      </c>
      <c r="B395" s="566">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c r="A396" s="566">
        <v>29</v>
      </c>
      <c r="B396" s="566">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c r="A397" s="566">
        <v>30</v>
      </c>
      <c r="B397" s="566">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c r="A401" s="566">
        <v>1</v>
      </c>
      <c r="B401" s="566">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c r="A402" s="566">
        <v>2</v>
      </c>
      <c r="B402" s="566">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c r="A403" s="566">
        <v>3</v>
      </c>
      <c r="B403" s="566">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c r="A404" s="566">
        <v>4</v>
      </c>
      <c r="B404" s="566">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c r="A405" s="566">
        <v>5</v>
      </c>
      <c r="B405" s="566">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c r="A406" s="566">
        <v>6</v>
      </c>
      <c r="B406" s="566">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c r="A407" s="566">
        <v>7</v>
      </c>
      <c r="B407" s="566">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c r="A408" s="566">
        <v>8</v>
      </c>
      <c r="B408" s="566">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c r="A409" s="566">
        <v>9</v>
      </c>
      <c r="B409" s="566">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c r="A410" s="566">
        <v>10</v>
      </c>
      <c r="B410" s="566">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c r="A411" s="566">
        <v>11</v>
      </c>
      <c r="B411" s="566">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c r="A412" s="566">
        <v>12</v>
      </c>
      <c r="B412" s="566">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c r="A413" s="566">
        <v>13</v>
      </c>
      <c r="B413" s="566">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c r="A414" s="566">
        <v>14</v>
      </c>
      <c r="B414" s="566">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c r="A415" s="566">
        <v>15</v>
      </c>
      <c r="B415" s="566">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c r="A416" s="566">
        <v>16</v>
      </c>
      <c r="B416" s="566">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c r="A417" s="566">
        <v>17</v>
      </c>
      <c r="B417" s="566">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c r="A418" s="566">
        <v>18</v>
      </c>
      <c r="B418" s="566">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c r="A419" s="566">
        <v>19</v>
      </c>
      <c r="B419" s="566">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c r="A420" s="566">
        <v>20</v>
      </c>
      <c r="B420" s="566">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c r="A421" s="566">
        <v>21</v>
      </c>
      <c r="B421" s="566">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c r="A422" s="566">
        <v>22</v>
      </c>
      <c r="B422" s="566">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c r="A423" s="566">
        <v>23</v>
      </c>
      <c r="B423" s="566">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c r="A424" s="566">
        <v>24</v>
      </c>
      <c r="B424" s="566">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c r="A425" s="566">
        <v>25</v>
      </c>
      <c r="B425" s="566">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c r="A426" s="566">
        <v>26</v>
      </c>
      <c r="B426" s="566">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c r="A427" s="566">
        <v>27</v>
      </c>
      <c r="B427" s="566">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c r="A428" s="566">
        <v>28</v>
      </c>
      <c r="B428" s="566">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c r="A429" s="566">
        <v>29</v>
      </c>
      <c r="B429" s="566">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c r="A430" s="566">
        <v>30</v>
      </c>
      <c r="B430" s="566">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c r="A434" s="566">
        <v>1</v>
      </c>
      <c r="B434" s="566">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c r="A435" s="566">
        <v>2</v>
      </c>
      <c r="B435" s="566">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c r="A436" s="566">
        <v>3</v>
      </c>
      <c r="B436" s="566">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c r="A437" s="566">
        <v>4</v>
      </c>
      <c r="B437" s="566">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c r="A438" s="566">
        <v>5</v>
      </c>
      <c r="B438" s="566">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c r="A439" s="566">
        <v>6</v>
      </c>
      <c r="B439" s="566">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c r="A440" s="566">
        <v>7</v>
      </c>
      <c r="B440" s="566">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c r="A441" s="566">
        <v>8</v>
      </c>
      <c r="B441" s="566">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c r="A442" s="566">
        <v>9</v>
      </c>
      <c r="B442" s="566">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c r="A443" s="566">
        <v>10</v>
      </c>
      <c r="B443" s="566">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c r="A444" s="566">
        <v>11</v>
      </c>
      <c r="B444" s="566">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c r="A445" s="566">
        <v>12</v>
      </c>
      <c r="B445" s="566">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c r="A446" s="566">
        <v>13</v>
      </c>
      <c r="B446" s="566">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c r="A447" s="566">
        <v>14</v>
      </c>
      <c r="B447" s="566">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c r="A448" s="566">
        <v>15</v>
      </c>
      <c r="B448" s="566">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c r="A449" s="566">
        <v>16</v>
      </c>
      <c r="B449" s="566">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c r="A450" s="566">
        <v>17</v>
      </c>
      <c r="B450" s="566">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c r="A451" s="566">
        <v>18</v>
      </c>
      <c r="B451" s="566">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c r="A452" s="566">
        <v>19</v>
      </c>
      <c r="B452" s="566">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c r="A453" s="566">
        <v>20</v>
      </c>
      <c r="B453" s="566">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c r="A454" s="566">
        <v>21</v>
      </c>
      <c r="B454" s="566">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c r="A455" s="566">
        <v>22</v>
      </c>
      <c r="B455" s="566">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c r="A456" s="566">
        <v>23</v>
      </c>
      <c r="B456" s="566">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c r="A457" s="566">
        <v>24</v>
      </c>
      <c r="B457" s="566">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c r="A458" s="566">
        <v>25</v>
      </c>
      <c r="B458" s="566">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c r="A459" s="566">
        <v>26</v>
      </c>
      <c r="B459" s="566">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c r="A460" s="566">
        <v>27</v>
      </c>
      <c r="B460" s="566">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c r="A461" s="566">
        <v>28</v>
      </c>
      <c r="B461" s="566">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c r="A462" s="566">
        <v>29</v>
      </c>
      <c r="B462" s="566">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c r="A463" s="566">
        <v>30</v>
      </c>
      <c r="B463" s="566">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c r="A467" s="566">
        <v>1</v>
      </c>
      <c r="B467" s="566">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c r="A468" s="566">
        <v>2</v>
      </c>
      <c r="B468" s="566">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c r="A469" s="566">
        <v>3</v>
      </c>
      <c r="B469" s="566">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c r="A470" s="566">
        <v>4</v>
      </c>
      <c r="B470" s="566">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c r="A471" s="566">
        <v>5</v>
      </c>
      <c r="B471" s="566">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c r="A472" s="566">
        <v>6</v>
      </c>
      <c r="B472" s="566">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c r="A473" s="566">
        <v>7</v>
      </c>
      <c r="B473" s="566">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c r="A474" s="566">
        <v>8</v>
      </c>
      <c r="B474" s="566">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c r="A475" s="566">
        <v>9</v>
      </c>
      <c r="B475" s="566">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c r="A476" s="566">
        <v>10</v>
      </c>
      <c r="B476" s="566">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c r="A477" s="566">
        <v>11</v>
      </c>
      <c r="B477" s="566">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c r="A478" s="566">
        <v>12</v>
      </c>
      <c r="B478" s="566">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c r="A479" s="566">
        <v>13</v>
      </c>
      <c r="B479" s="566">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c r="A480" s="566">
        <v>14</v>
      </c>
      <c r="B480" s="566">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c r="A481" s="566">
        <v>15</v>
      </c>
      <c r="B481" s="566">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c r="A482" s="566">
        <v>16</v>
      </c>
      <c r="B482" s="566">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c r="A483" s="566">
        <v>17</v>
      </c>
      <c r="B483" s="566">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c r="A484" s="566">
        <v>18</v>
      </c>
      <c r="B484" s="566">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c r="A485" s="566">
        <v>19</v>
      </c>
      <c r="B485" s="566">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c r="A486" s="566">
        <v>20</v>
      </c>
      <c r="B486" s="566">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c r="A487" s="566">
        <v>21</v>
      </c>
      <c r="B487" s="566">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c r="A488" s="566">
        <v>22</v>
      </c>
      <c r="B488" s="566">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c r="A489" s="566">
        <v>23</v>
      </c>
      <c r="B489" s="566">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c r="A490" s="566">
        <v>24</v>
      </c>
      <c r="B490" s="566">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c r="A491" s="566">
        <v>25</v>
      </c>
      <c r="B491" s="566">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c r="A492" s="566">
        <v>26</v>
      </c>
      <c r="B492" s="566">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c r="A493" s="566">
        <v>27</v>
      </c>
      <c r="B493" s="566">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c r="A494" s="566">
        <v>28</v>
      </c>
      <c r="B494" s="566">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c r="A495" s="566">
        <v>29</v>
      </c>
      <c r="B495" s="566">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c r="A496" s="566">
        <v>30</v>
      </c>
      <c r="B496" s="566">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64"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57150</xdr:rowOff>
                  </from>
                  <to>
                    <xdr:col>49</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229</xdr:row>
                    <xdr:rowOff>200025</xdr:rowOff>
                  </from>
                  <to>
                    <xdr:col>45</xdr:col>
                    <xdr:colOff>19050</xdr:colOff>
                    <xdr:row>230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57150</xdr:rowOff>
                  </from>
                  <to>
                    <xdr:col>45</xdr:col>
                    <xdr:colOff>19050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381</v>
      </c>
      <c r="R6" s="15" t="str">
        <f t="shared" si="3"/>
        <v>交付</v>
      </c>
      <c r="S6" s="15" t="str">
        <f t="shared" si="4"/>
        <v>補助、交付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381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t="s">
        <v>381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381</v>
      </c>
      <c r="C17" s="15" t="str">
        <f t="shared" si="0"/>
        <v>地球温暖化対策</v>
      </c>
      <c r="D17" s="15" t="str">
        <f t="shared" si="7"/>
        <v>国土強靭化、地球温暖化対策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381</v>
      </c>
      <c r="C23" s="15" t="str">
        <f t="shared" si="0"/>
        <v>地方創生</v>
      </c>
      <c r="D23" s="15" t="str">
        <f t="shared" si="7"/>
        <v>国土強靭化、地球温暖化対策、地方創生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国土強靭化、地球温暖化対策、地方創生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2015-06-05T07:40:43Z</cp:lastPrinted>
  <dcterms:created xsi:type="dcterms:W3CDTF">2012-03-13T00:50:25Z</dcterms:created>
  <dcterms:modified xsi:type="dcterms:W3CDTF">2015-06-19T02:54:45Z</dcterms:modified>
</cp:coreProperties>
</file>