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61" yWindow="65341" windowWidth="10695" windowHeight="8100" activeTab="0"/>
  </bookViews>
  <sheets>
    <sheet name="H25シート様式（案）" sheetId="1" r:id="rId1"/>
  </sheets>
  <definedNames>
    <definedName name="_xlnm.Print_Area" localSheetId="0">'H25シート様式（案）'!$A$1:$AZ$179</definedName>
  </definedNames>
  <calcPr fullCalcOnLoad="1"/>
</workbook>
</file>

<file path=xl/sharedStrings.xml><?xml version="1.0" encoding="utf-8"?>
<sst xmlns="http://schemas.openxmlformats.org/spreadsheetml/2006/main" count="909" uniqueCount="238">
  <si>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</si>
  <si>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</si>
  <si>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</si>
  <si>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</si>
  <si>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</si>
  <si>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</si>
  <si>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</si>
  <si>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</si>
  <si>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</si>
  <si>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</si>
  <si>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</si>
  <si>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</si>
  <si>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</si>
  <si>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</si>
  <si>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</si>
  <si>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</si>
  <si>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</si>
  <si>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</si>
  <si>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</si>
  <si>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</si>
  <si>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</si>
  <si>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</si>
  <si>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</si>
  <si>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</si>
  <si>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</si>
  <si>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</si>
  <si>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</si>
  <si>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</si>
  <si>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</si>
  <si>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</si>
  <si>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</si>
  <si>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</si>
  <si>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</si>
  <si>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</si>
  <si>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</si>
  <si>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</si>
  <si>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</si>
  <si>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</si>
  <si>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</si>
  <si>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</si>
  <si>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</si>
  <si>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</si>
  <si>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</si>
  <si>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</si>
  <si>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</si>
  <si>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</si>
  <si>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</si>
  <si>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</si>
  <si>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</si>
  <si>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</si>
  <si>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</si>
  <si>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</si>
  <si>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</si>
  <si>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</si>
  <si>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</si>
  <si>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</si>
  <si>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</si>
  <si>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</si>
  <si>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</si>
  <si>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</si>
  <si>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</si>
  <si>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</si>
  <si>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</si>
  <si>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</si>
  <si>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</si>
  <si>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</si>
  <si>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</si>
  <si>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</si>
  <si>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</si>
  <si>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</si>
  <si>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</si>
  <si>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</si>
  <si>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</si>
  <si>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</si>
  <si>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</si>
  <si>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</si>
  <si>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</si>
  <si>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</si>
  <si>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</si>
  <si>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</si>
  <si>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</si>
  <si>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</si>
  <si>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</si>
  <si>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</si>
  <si>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</si>
  <si>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</si>
  <si>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</si>
  <si>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</si>
  <si>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</si>
  <si>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</si>
  <si>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</si>
  <si>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</si>
  <si>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</si>
  <si>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</si>
  <si>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</si>
  <si>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</si>
  <si>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</si>
  <si>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</si>
  <si>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</si>
  <si>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</si>
  <si>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</si>
  <si>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</si>
  <si>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</si>
  <si>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</si>
  <si>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</si>
  <si>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野生動植物資源管理・利用ネットワーク事業</t>
  </si>
  <si>
    <t>一般会計</t>
  </si>
  <si>
    <t>生物多様性基本法 第14・15・17・18条
絶滅のおそれのある野生動植物の種の保存にかかる法律 第2条　等</t>
  </si>
  <si>
    <t>自然環境局</t>
  </si>
  <si>
    <t>野生生物課</t>
  </si>
  <si>
    <t>課長　中島　慶二</t>
  </si>
  <si>
    <t>我が国の野生動植物資源(特に絶滅のおそれのある野生動植物)及びその分布・遺伝子情報等関連する情報を持続的かつ効率的に利用するための情報基盤の整備を図る。あわせて、これらの資源の基盤となっている我が国の生物多様性を持続的に保つために、数が少なく絶滅のおそれのある野生動植物に関して遺伝子レベルも考慮した保全の在り方の改善を図ることを目的とする。</t>
  </si>
  <si>
    <r>
      <t>我が国の遺伝子情報等も含め野生動植物資源を持続的に管理・利用するために、</t>
    </r>
    <r>
      <rPr>
        <sz val="11"/>
        <rFont val="ＭＳ Ｐゴシック"/>
        <family val="3"/>
      </rPr>
      <t>以下の事業を実施する。
(1)野生動植物資源管理・利用ネットワーク構想の策定
(2)野生動植物資源に関する国内外の情報収集調査
(3)野生動植物資源管理・利用データベースシステム検討</t>
    </r>
  </si>
  <si>
    <t>□直接実施　　　　　■委託・請負　　　　　□補助　　　　　□負担　　　　　□交付　　　　　□貸付　　　　　□その他</t>
  </si>
  <si>
    <t>我が国の野生動植物資源の関連情報を持続的且つ効率的に利用するための情報基盤等の整備が目標であるが、現在どのようにネットワークを構築するのが効果的・効率的か等検討している段階であり、定量的な成果目標を出すことは困難。</t>
  </si>
  <si>
    <t>H23年度はネットワーク構想策定のための考え方の整理、データベースの構築の検討、国内希少野生動植物種の保護のための具体的な遺伝子情報の収集解析等を行った。種によって状況が異なる野生動植物資源の情報収集等を見直しを常に行いつつ業務を行う必要があるため、定量的な活動指標を示すことは困難。</t>
  </si>
  <si>
    <t>各活動実績についてはまとめて契約し業務執行をしており、実績毎に費用を分割して算出することは困難であるため、単位あたりコストは示していない。</t>
  </si>
  <si>
    <t>（一財）自然環境研究センター</t>
  </si>
  <si>
    <t>(株)コームラ</t>
  </si>
  <si>
    <t>三光医理化（株）</t>
  </si>
  <si>
    <t>希少野生動植物種保存推進員送付文書等作成</t>
  </si>
  <si>
    <t>絶滅危惧植物の種子収集・保存推進業務</t>
  </si>
  <si>
    <t>絶滅危惧種保全情報収集方策検討業務</t>
  </si>
  <si>
    <t>野生動植物種資源情報整備業務</t>
  </si>
  <si>
    <t>絶滅危惧種分析業務</t>
  </si>
  <si>
    <t>○</t>
  </si>
  <si>
    <t>－</t>
  </si>
  <si>
    <t>－</t>
  </si>
  <si>
    <t>-</t>
  </si>
  <si>
    <t>国民全体の資源である野生動植物、特に絶滅危惧種の保全にかかる調査であり、国が行うべき優先度が高い事業である。</t>
  </si>
  <si>
    <t>絶滅危惧種の保護に関わる情報収集・調査等特異な分野であるが、可能な事業に関しては公募を行い競争性等確保に努めている。また事業目的に即し、真に必要な事業に限定し、コストの削減等も行っている。</t>
  </si>
  <si>
    <t>成果物に関して関係各部署に配布し共有する他、内容に応じて記者発表し、HPでダウンロードする等充分に活用できるようにしている。今までに出た成果については希少種の保護管理の他、国立公園の管理等他部局の業務にも役立っており、部局同士の連携を取れたことも含め充分な成果を上げていると考えられる。</t>
  </si>
  <si>
    <t>野生動植物資源管理に関する情報の収集整備及び国内希少野生動植物種の遺伝情報の収集解析等は、絶滅危惧種の保全における基礎的な資料であり、得られた成果を保全に有効活用していく。</t>
  </si>
  <si>
    <t>-</t>
  </si>
  <si>
    <t>－</t>
  </si>
  <si>
    <t>(         －       )</t>
  </si>
  <si>
    <t>(       -       )</t>
  </si>
  <si>
    <r>
      <t xml:space="preserve">(       </t>
    </r>
    <r>
      <rPr>
        <sz val="11"/>
        <rFont val="ＭＳ Ｐゴシック"/>
        <family val="3"/>
      </rPr>
      <t>-</t>
    </r>
    <r>
      <rPr>
        <sz val="11"/>
        <rFont val="ＭＳ Ｐゴシック"/>
        <family val="3"/>
      </rPr>
      <t xml:space="preserve">        )</t>
    </r>
  </si>
  <si>
    <t>少額随契</t>
  </si>
  <si>
    <t>消耗品</t>
  </si>
  <si>
    <t xml:space="preserve">希少野生動植物遺伝的多様性調査（チョウセンキバナ） 
</t>
  </si>
  <si>
    <t>随意契約</t>
  </si>
  <si>
    <t>支　出　先</t>
  </si>
  <si>
    <t>業　務　概　要</t>
  </si>
  <si>
    <t>支　出　額
（百万円）</t>
  </si>
  <si>
    <t>株式会社プレック研究所</t>
  </si>
  <si>
    <t>株式会社プレック研究所</t>
  </si>
  <si>
    <t>平成２４年度小笠原希少植物保全対策調査業務</t>
  </si>
  <si>
    <t>D.</t>
  </si>
  <si>
    <t>F.国立大学法人京都大学</t>
  </si>
  <si>
    <t>国立大学法人京都大学</t>
  </si>
  <si>
    <t>平成２４年度アユモドキのＤＮＡ分析調査業務</t>
  </si>
  <si>
    <t>-</t>
  </si>
  <si>
    <t>株式会社アドレス</t>
  </si>
  <si>
    <t>支　出　先</t>
  </si>
  <si>
    <t>業　務　概　要</t>
  </si>
  <si>
    <t>支　出　額
（百万円）</t>
  </si>
  <si>
    <t>－</t>
  </si>
  <si>
    <t>浅間鳥獣保護区内（長野県側）におけるニホンジカ捕獲業務</t>
  </si>
  <si>
    <t>国立大学法人山形大学</t>
  </si>
  <si>
    <t>ヒョウモンモドキの遺伝子分析に関する情報の集約等</t>
  </si>
  <si>
    <t>G.</t>
  </si>
  <si>
    <t>特定非営利活動法人どうぶつたちの病院</t>
  </si>
  <si>
    <t>（株）愛植物設計事務所</t>
  </si>
  <si>
    <t>松浦印刷所</t>
  </si>
  <si>
    <t>長崎ビニール工業（株）</t>
  </si>
  <si>
    <t>川口　誠</t>
  </si>
  <si>
    <t>（有）アビル住建</t>
  </si>
  <si>
    <t>長崎獣医薬品（株）</t>
  </si>
  <si>
    <t>対馬島内において、ツシマヤマネコのイエネコからの感染症を防ぐことを目地に、避妊去勢、ワクチン接種等をさせるため、イエネコを捕獲し対馬動物医療センター等へ運搬する。</t>
  </si>
  <si>
    <t>生物多様性保全やツシマヤマネコ保護増殖のため、佐護瀬の浜地区において動植物相や植生等の生物調査を行い、保全の対象とすべき種を選定し、保全手法の検討を行う。</t>
  </si>
  <si>
    <t>「とらやまの森」５７号印刷</t>
  </si>
  <si>
    <t>ツシマヤマネコ交通事故対策看板設置</t>
  </si>
  <si>
    <t>ツシマヤマネコ交通事故対策キャンペーン用Ｔシャツの購入</t>
  </si>
  <si>
    <t>椅子修理</t>
  </si>
  <si>
    <t>ナビロール手袋等の購入</t>
  </si>
  <si>
    <t>公益財団法人山階鳥類研究所</t>
  </si>
  <si>
    <t>一般財団法人沖縄県環境科学センター</t>
  </si>
  <si>
    <t>独立行政法人国立環境研究所</t>
  </si>
  <si>
    <t>ヤンバルテナガコガネ研究会</t>
  </si>
  <si>
    <t>国頭村森林組合</t>
  </si>
  <si>
    <t>株式会社宮眞商事</t>
  </si>
  <si>
    <t>文進印刷　(株)</t>
  </si>
  <si>
    <t>正照有限会社</t>
  </si>
  <si>
    <t>国内希少野生動物ノグチゲラの保全に資するもの</t>
  </si>
  <si>
    <t>国内希少野生動物ヤンバルクイナの保全に資するもの</t>
  </si>
  <si>
    <t>国内希少野生動物ヤンバルテナガコガネの保全に資するもの</t>
  </si>
  <si>
    <t>やんばる地域に生息する国内希少野生動物の保全に資するもの</t>
  </si>
  <si>
    <t>少額随契</t>
  </si>
  <si>
    <t>I.</t>
  </si>
  <si>
    <t>J.</t>
  </si>
  <si>
    <t xml:space="preserve">北海道鳥類保全研究会 </t>
  </si>
  <si>
    <t>特定非営利活動法人どうぶつたちの病院</t>
  </si>
  <si>
    <t>H.特定非営利活動法人どうぶつたちの病院</t>
  </si>
  <si>
    <t>I.公益財団法人山階鳥類研究所</t>
  </si>
  <si>
    <t>-</t>
  </si>
  <si>
    <t>A.（一財）自然環境研究センター</t>
  </si>
  <si>
    <t xml:space="preserve">希少野生動植物遺伝的多様性調査（オジロワシ） </t>
  </si>
  <si>
    <t>（株）メイクマン名護店</t>
  </si>
  <si>
    <t>生息状況把握調査、緊急保護個体の飼育、遺伝的分析</t>
  </si>
  <si>
    <t>緊急捕獲時の腐食物内共存生物等撮影</t>
  </si>
  <si>
    <t>夜間調査物品</t>
  </si>
  <si>
    <t>遺伝的集団構造把握のための捕獲・試料採取</t>
  </si>
  <si>
    <t>平成24年度ノグチゲラ追跡調査等業務</t>
  </si>
  <si>
    <t>平成24年度ヤンバルクイナ・マイクロサテライト解析用蛍光プライマー設計・分析調査業務</t>
  </si>
  <si>
    <t>平成24年度ヤンバルクイナ遺伝的多様性等分析業務</t>
  </si>
  <si>
    <t>野生生物保護対策検討会やんばる希少野生生物保護増殖分科会支援業務</t>
  </si>
  <si>
    <t>人工樹洞作成等業務</t>
  </si>
  <si>
    <t>塩ビ管（φ30cm×4ｍ）購入</t>
  </si>
  <si>
    <t>印刷費</t>
  </si>
  <si>
    <t>B.北海道鳥類保全研究会</t>
  </si>
  <si>
    <t>E.（株）アドレス</t>
  </si>
  <si>
    <t>D.（株）プレック研究所</t>
  </si>
  <si>
    <t>G.国立大学法人山形大学</t>
  </si>
  <si>
    <t>個人A</t>
  </si>
  <si>
    <t>事務用品修繕</t>
  </si>
  <si>
    <t>対馬島内におけるツシマヤマネコ感染症予防事業</t>
  </si>
  <si>
    <t>佐護瀬の浜地区における動植物相や植生等の生物調査、保全の対象とすべき種の選定と保全手法の検討</t>
  </si>
  <si>
    <t>C.国立大学法人東北大学</t>
  </si>
  <si>
    <t>国立大学法人東北大学</t>
  </si>
  <si>
    <t>-</t>
  </si>
  <si>
    <t>前年度限りの経費</t>
  </si>
  <si>
    <t>人件費</t>
  </si>
  <si>
    <t>諸謝金</t>
  </si>
  <si>
    <t>旅費</t>
  </si>
  <si>
    <t>借料及び損料</t>
  </si>
  <si>
    <t>賃金</t>
  </si>
  <si>
    <t>印刷製本費</t>
  </si>
  <si>
    <t>一般管理費</t>
  </si>
  <si>
    <t>消費税及び地方消費税</t>
  </si>
  <si>
    <t>調査協力謝金、ヒアリング謝金</t>
  </si>
  <si>
    <t>調査協力者謝金、ヒアリング謝金、職員旅費</t>
  </si>
  <si>
    <t>レンタカー</t>
  </si>
  <si>
    <t>室内作業賃金</t>
  </si>
  <si>
    <t>報告書印刷製本費</t>
  </si>
  <si>
    <t>平成22年度～</t>
  </si>
  <si>
    <t>5.生物多様性の保全と自然との共生の推進
5-1　基盤的施策の実施及び国際的取組</t>
  </si>
  <si>
    <t>１９６</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</si>
</sst>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0,,"/>
    <numFmt numFmtId="183" formatCode="#,##0.00,,"/>
    <numFmt numFmtId="184" formatCode="#,##0.000,,"/>
    <numFmt numFmtId="185" formatCode="#,##0.0_ "/>
    <numFmt numFmtId="186" formatCode="000"/>
    <numFmt numFmtId="187" formatCode="#,##0;&quot;▲ &quot;#,##0"/>
    <numFmt numFmtId="188" formatCode="m&quot;月&quot;d&quot;日&quot;;@"/>
    <numFmt numFmtId="189" formatCode="m&quot;月&quot;"/>
    <numFmt numFmtId="190" formatCode="#,##0.0;&quot;▲ &quot;#,##0.0"/>
    <numFmt numFmtId="191" formatCode="#,##0.00_ "/>
    <numFmt numFmtId="192" formatCode="0.0"/>
    <numFmt numFmtId="193" formatCode="#,##0.000_ "/>
    <numFmt numFmtId="194" formatCode="0.000"/>
    <numFmt numFmtId="195" formatCode="#,##0.0;[Red]\-#,##0.0"/>
    <numFmt numFmtId="196" formatCode="0.0_ "/>
    <numFmt numFmtId="197" formatCode="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style="double"/>
      <top>
        <color indexed="63"/>
      </top>
      <bottom>
        <color indexed="63"/>
      </bottom>
    </border>
    <border>
      <left>
        <color indexed="63"/>
      </left>
      <right>
        <color indexed="63"/>
      </right>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
      <left style="dashed"/>
      <right>
        <color indexed="63"/>
      </right>
      <top style="thin"/>
      <bottom style="medium"/>
    </border>
    <border>
      <left style="double"/>
      <right>
        <color indexed="63"/>
      </right>
      <top style="thin"/>
      <bottom style="hair"/>
    </border>
    <border>
      <left>
        <color indexed="63"/>
      </left>
      <right style="thin"/>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double"/>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color indexed="63"/>
      </right>
      <top style="hair"/>
      <bottom style="thin"/>
    </border>
    <border diagonalUp="1">
      <left style="thin"/>
      <right style="thin"/>
      <top style="hair"/>
      <bottom style="thin"/>
      <diagonal style="thin"/>
    </border>
    <border diagonalUp="1">
      <left style="thin"/>
      <right style="medium"/>
      <top style="hair"/>
      <bottom style="thin"/>
      <diagonal style="thin"/>
    </border>
    <border diagonalUp="1">
      <left style="thin"/>
      <right style="thin"/>
      <top style="hair"/>
      <bottom style="hair"/>
      <diagonal style="thin"/>
    </border>
    <border diagonalUp="1">
      <left style="thin"/>
      <right style="medium"/>
      <top style="hair"/>
      <bottom style="hair"/>
      <diagonal style="thin"/>
    </border>
    <border diagonalUp="1">
      <left style="thin"/>
      <right style="thin"/>
      <top style="hair"/>
      <bottom>
        <color indexed="63"/>
      </bottom>
      <diagonal style="thin"/>
    </border>
    <border diagonalUp="1">
      <left style="thin"/>
      <right style="medium"/>
      <top style="hair"/>
      <bottom>
        <color indexed="63"/>
      </bottom>
      <diagonal style="thin"/>
    </border>
    <border>
      <left>
        <color indexed="63"/>
      </left>
      <right style="thin"/>
      <top>
        <color indexed="63"/>
      </top>
      <bottom>
        <color indexed="63"/>
      </bottom>
    </border>
    <border diagonalUp="1">
      <left style="thin"/>
      <right style="thin"/>
      <top style="thin"/>
      <bottom style="hair"/>
      <diagonal style="thin"/>
    </border>
    <border diagonalUp="1">
      <left style="thin"/>
      <right style="medium"/>
      <top style="thin"/>
      <bottom style="hair"/>
      <diagonal style="thin"/>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dashed"/>
      <bottom style="hair"/>
    </border>
    <border>
      <left>
        <color indexed="63"/>
      </left>
      <right>
        <color indexed="63"/>
      </right>
      <top style="dashed"/>
      <bottom style="hair"/>
    </border>
    <border>
      <left style="thin"/>
      <right>
        <color indexed="63"/>
      </right>
      <top style="medium"/>
      <bottom style="thin"/>
    </border>
    <border>
      <left>
        <color indexed="63"/>
      </left>
      <right style="thin"/>
      <top style="medium"/>
      <bottom style="thin"/>
    </border>
    <border>
      <left>
        <color indexed="63"/>
      </left>
      <right style="dashed"/>
      <top style="thin"/>
      <bottom style="thin"/>
    </border>
    <border>
      <left style="double"/>
      <right style="hair"/>
      <top style="hair"/>
      <bottom style="hair"/>
    </border>
    <border>
      <left style="hair"/>
      <right style="hair"/>
      <top style="hair"/>
      <bottom style="hair"/>
    </border>
    <border>
      <left style="hair"/>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ashed"/>
      <right>
        <color indexed="63"/>
      </right>
      <top style="thin"/>
      <bottom style="thin"/>
    </border>
    <border>
      <left>
        <color indexed="63"/>
      </left>
      <right style="double"/>
      <top style="thin"/>
      <bottom style="medium"/>
    </border>
    <border>
      <left style="thin"/>
      <right>
        <color indexed="63"/>
      </right>
      <top style="dashed"/>
      <bottom style="hair"/>
    </border>
    <border>
      <left>
        <color indexed="63"/>
      </left>
      <right style="thin"/>
      <top style="dashed"/>
      <bottom style="hair"/>
    </border>
    <border diagonalUp="1">
      <left style="medium"/>
      <right>
        <color indexed="63"/>
      </right>
      <top style="thin"/>
      <bottom style="medium"/>
      <diagonal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color indexed="63"/>
      </left>
      <right style="double"/>
      <top>
        <color indexed="63"/>
      </top>
      <bottom style="medium"/>
    </border>
    <border>
      <left style="hair"/>
      <right>
        <color indexed="63"/>
      </right>
      <top style="hair"/>
      <bottom style="hair"/>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41"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lignment vertical="center"/>
      <protection/>
    </xf>
    <xf numFmtId="3" fontId="21" fillId="0" borderId="0">
      <alignment/>
      <protection/>
    </xf>
    <xf numFmtId="0" fontId="0" fillId="0" borderId="0">
      <alignment vertical="center"/>
      <protection/>
    </xf>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52">
    <xf numFmtId="0" fontId="0" fillId="0" borderId="0" xfId="0" applyAlignment="1">
      <alignment vertical="center"/>
    </xf>
    <xf numFmtId="0" fontId="10" fillId="0" borderId="10" xfId="85" applyFont="1" applyFill="1" applyBorder="1" applyAlignment="1" applyProtection="1">
      <alignment vertical="top"/>
      <protection/>
    </xf>
    <xf numFmtId="0" fontId="10" fillId="0" borderId="11" xfId="85" applyFont="1" applyFill="1" applyBorder="1" applyAlignment="1" applyProtection="1">
      <alignment vertical="top"/>
      <protection/>
    </xf>
    <xf numFmtId="0" fontId="10" fillId="0" borderId="0" xfId="85" applyFont="1" applyFill="1" applyBorder="1" applyAlignment="1" applyProtection="1">
      <alignment vertical="top"/>
      <protection/>
    </xf>
    <xf numFmtId="0" fontId="10" fillId="0" borderId="12" xfId="85" applyFont="1" applyFill="1" applyBorder="1" applyAlignment="1" applyProtection="1">
      <alignment vertical="top"/>
      <protection/>
    </xf>
    <xf numFmtId="0" fontId="10" fillId="0" borderId="13" xfId="85" applyFont="1" applyFill="1" applyBorder="1" applyAlignment="1" applyProtection="1">
      <alignment vertical="top"/>
      <protection/>
    </xf>
    <xf numFmtId="0" fontId="10" fillId="0" borderId="14" xfId="85"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12" fillId="33" borderId="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0" fillId="0" borderId="0" xfId="0" applyFont="1" applyAlignment="1">
      <alignment vertical="center"/>
    </xf>
    <xf numFmtId="38" fontId="0" fillId="0" borderId="0" xfId="49" applyFont="1" applyAlignment="1">
      <alignment vertical="center"/>
    </xf>
    <xf numFmtId="38" fontId="0" fillId="0" borderId="0" xfId="49" applyFont="1" applyAlignment="1">
      <alignment vertical="center"/>
    </xf>
    <xf numFmtId="0" fontId="0" fillId="35" borderId="0" xfId="0" applyFill="1" applyAlignment="1">
      <alignment vertical="center"/>
    </xf>
    <xf numFmtId="0" fontId="12" fillId="33" borderId="19" xfId="0" applyFont="1" applyFill="1" applyBorder="1" applyAlignment="1">
      <alignment horizontal="center" vertical="center" wrapText="1"/>
    </xf>
    <xf numFmtId="0" fontId="0" fillId="34" borderId="0" xfId="0" applyFill="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36" borderId="36" xfId="0" applyFont="1" applyFill="1" applyBorder="1" applyAlignment="1">
      <alignment vertical="center"/>
    </xf>
    <xf numFmtId="0" fontId="0" fillId="34" borderId="37" xfId="0" applyFont="1" applyFill="1" applyBorder="1" applyAlignment="1">
      <alignment vertical="center" shrinkToFit="1"/>
    </xf>
    <xf numFmtId="0" fontId="0" fillId="34" borderId="38" xfId="0" applyFont="1" applyFill="1" applyBorder="1" applyAlignment="1">
      <alignment vertical="center" shrinkToFit="1"/>
    </xf>
    <xf numFmtId="0" fontId="0" fillId="34" borderId="39" xfId="0" applyFont="1" applyFill="1" applyBorder="1" applyAlignment="1">
      <alignment vertical="center" shrinkToFit="1"/>
    </xf>
    <xf numFmtId="0" fontId="0" fillId="34" borderId="37" xfId="0" applyFont="1" applyFill="1" applyBorder="1" applyAlignment="1">
      <alignment vertical="center"/>
    </xf>
    <xf numFmtId="0" fontId="0" fillId="34" borderId="38" xfId="0" applyFont="1" applyFill="1" applyBorder="1" applyAlignment="1">
      <alignment vertical="center"/>
    </xf>
    <xf numFmtId="0" fontId="0" fillId="34" borderId="39" xfId="0" applyFont="1" applyFill="1" applyBorder="1" applyAlignment="1">
      <alignment vertical="center"/>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36" xfId="0" applyFont="1" applyFill="1" applyBorder="1" applyAlignment="1">
      <alignment horizontal="center" vertical="center"/>
    </xf>
    <xf numFmtId="0" fontId="0" fillId="34" borderId="36" xfId="0" applyFont="1" applyFill="1" applyBorder="1" applyAlignment="1">
      <alignment horizontal="center" vertical="center"/>
    </xf>
    <xf numFmtId="195" fontId="0" fillId="34" borderId="37" xfId="49" applyNumberFormat="1" applyFont="1" applyFill="1" applyBorder="1" applyAlignment="1">
      <alignment horizontal="center" vertical="center"/>
    </xf>
    <xf numFmtId="195" fontId="0" fillId="34" borderId="38" xfId="49" applyNumberFormat="1" applyFont="1" applyFill="1" applyBorder="1" applyAlignment="1">
      <alignment horizontal="center" vertical="center"/>
    </xf>
    <xf numFmtId="195" fontId="0" fillId="34" borderId="39" xfId="49" applyNumberFormat="1" applyFont="1" applyFill="1" applyBorder="1" applyAlignment="1">
      <alignment horizontal="center" vertical="center"/>
    </xf>
    <xf numFmtId="0" fontId="0" fillId="34" borderId="37" xfId="0" applyFont="1" applyFill="1" applyBorder="1" applyAlignment="1">
      <alignment vertical="center" shrinkToFit="1"/>
    </xf>
    <xf numFmtId="196" fontId="0" fillId="34" borderId="36" xfId="0" applyNumberFormat="1" applyFont="1" applyFill="1" applyBorder="1" applyAlignment="1">
      <alignment vertical="center" wrapText="1"/>
    </xf>
    <xf numFmtId="196" fontId="0" fillId="34" borderId="36" xfId="0" applyNumberFormat="1" applyFont="1" applyFill="1" applyBorder="1" applyAlignment="1">
      <alignment vertical="center"/>
    </xf>
    <xf numFmtId="0" fontId="0" fillId="33" borderId="36"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39" xfId="0" applyFont="1" applyBorder="1" applyAlignment="1">
      <alignment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37"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41"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1" xfId="0" applyFont="1" applyBorder="1" applyAlignment="1">
      <alignment horizontal="center" vertical="center"/>
    </xf>
    <xf numFmtId="0" fontId="0" fillId="33" borderId="36" xfId="0" applyFont="1" applyFill="1" applyBorder="1" applyAlignment="1">
      <alignment vertical="center"/>
    </xf>
    <xf numFmtId="0" fontId="0" fillId="0" borderId="36" xfId="0" applyFont="1" applyBorder="1" applyAlignment="1">
      <alignment vertical="center"/>
    </xf>
    <xf numFmtId="0" fontId="0" fillId="0" borderId="36" xfId="0" applyFont="1" applyBorder="1" applyAlignment="1">
      <alignment vertical="center"/>
    </xf>
    <xf numFmtId="195" fontId="0" fillId="0" borderId="36" xfId="49" applyNumberFormat="1" applyFont="1" applyBorder="1" applyAlignment="1">
      <alignment vertical="center" wrapText="1"/>
    </xf>
    <xf numFmtId="195" fontId="0" fillId="0" borderId="36" xfId="49" applyNumberFormat="1" applyFont="1" applyBorder="1" applyAlignment="1">
      <alignment vertical="center"/>
    </xf>
    <xf numFmtId="0" fontId="0" fillId="0" borderId="36"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37" xfId="0" applyFont="1" applyFill="1" applyBorder="1" applyAlignment="1">
      <alignment vertical="center"/>
    </xf>
    <xf numFmtId="0" fontId="0" fillId="33" borderId="39" xfId="0" applyFont="1" applyFill="1" applyBorder="1" applyAlignment="1">
      <alignment vertical="center"/>
    </xf>
    <xf numFmtId="0" fontId="0" fillId="33" borderId="39"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7" xfId="0" applyFont="1" applyBorder="1" applyAlignment="1">
      <alignment horizontal="center" vertical="center"/>
    </xf>
    <xf numFmtId="0" fontId="7" fillId="33" borderId="45" xfId="87" applyFont="1" applyFill="1" applyBorder="1" applyAlignment="1" applyProtection="1">
      <alignment horizontal="center" vertical="center"/>
      <protection/>
    </xf>
    <xf numFmtId="0" fontId="0" fillId="0" borderId="46" xfId="0" applyFont="1" applyBorder="1" applyAlignment="1">
      <alignment vertical="center"/>
    </xf>
    <xf numFmtId="0" fontId="7" fillId="37" borderId="46" xfId="0" applyFont="1" applyFill="1" applyBorder="1" applyAlignment="1">
      <alignment vertical="center"/>
    </xf>
    <xf numFmtId="0" fontId="0" fillId="0" borderId="4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12" fillId="0" borderId="44" xfId="0" applyFont="1" applyFill="1" applyBorder="1" applyAlignment="1">
      <alignment vertical="center" textRotation="255"/>
    </xf>
    <xf numFmtId="0" fontId="0" fillId="0" borderId="21" xfId="0" applyFont="1" applyBorder="1" applyAlignment="1">
      <alignment vertical="center"/>
    </xf>
    <xf numFmtId="0" fontId="0" fillId="0" borderId="27" xfId="0" applyFont="1" applyBorder="1" applyAlignment="1">
      <alignment vertical="center"/>
    </xf>
    <xf numFmtId="0" fontId="0" fillId="0" borderId="20" xfId="0" applyFill="1" applyBorder="1" applyAlignment="1">
      <alignment vertical="center" wrapText="1"/>
    </xf>
    <xf numFmtId="0" fontId="0" fillId="0" borderId="21" xfId="0" applyFill="1" applyBorder="1" applyAlignment="1">
      <alignment vertical="center" wrapText="1"/>
    </xf>
    <xf numFmtId="0" fontId="0" fillId="0" borderId="27" xfId="0" applyFill="1" applyBorder="1" applyAlignment="1">
      <alignment vertical="center" wrapText="1"/>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1" xfId="0" applyBorder="1" applyAlignment="1">
      <alignment vertical="center" textRotation="255"/>
    </xf>
    <xf numFmtId="0" fontId="0" fillId="0" borderId="51" xfId="0" applyBorder="1" applyAlignment="1">
      <alignment vertical="center" textRotation="255"/>
    </xf>
    <xf numFmtId="0" fontId="0" fillId="0" borderId="37" xfId="0" applyFont="1" applyBorder="1" applyAlignment="1">
      <alignment vertical="center"/>
    </xf>
    <xf numFmtId="0" fontId="0" fillId="0" borderId="38" xfId="0" applyFont="1" applyBorder="1" applyAlignment="1">
      <alignment vertical="center"/>
    </xf>
    <xf numFmtId="0" fontId="12" fillId="0" borderId="52" xfId="0" applyFont="1" applyBorder="1" applyAlignment="1">
      <alignment horizontal="center" vertical="center"/>
    </xf>
    <xf numFmtId="0" fontId="12" fillId="0" borderId="21" xfId="0" applyFont="1" applyBorder="1" applyAlignment="1">
      <alignment horizontal="center" vertical="center"/>
    </xf>
    <xf numFmtId="0" fontId="12" fillId="0" borderId="27" xfId="0" applyFont="1" applyBorder="1" applyAlignment="1">
      <alignment horizontal="center" vertical="center"/>
    </xf>
    <xf numFmtId="0" fontId="0" fillId="0" borderId="53" xfId="0" applyFont="1" applyBorder="1" applyAlignment="1">
      <alignment horizontal="center" vertical="center"/>
    </xf>
    <xf numFmtId="0" fontId="0" fillId="0" borderId="34" xfId="0" applyFont="1" applyBorder="1" applyAlignment="1">
      <alignment horizontal="center" vertical="center"/>
    </xf>
    <xf numFmtId="0" fontId="0" fillId="0" borderId="54"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54" xfId="0" applyFont="1" applyBorder="1" applyAlignment="1">
      <alignment horizontal="left"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10" fillId="34" borderId="55" xfId="0" applyFont="1" applyFill="1" applyBorder="1" applyAlignment="1">
      <alignment horizontal="center" vertical="center" wrapText="1"/>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10" fillId="0" borderId="58" xfId="85" applyFont="1" applyFill="1" applyBorder="1" applyAlignment="1" applyProtection="1">
      <alignment vertical="top"/>
      <protection/>
    </xf>
    <xf numFmtId="0" fontId="10" fillId="0" borderId="19" xfId="85" applyFont="1" applyFill="1" applyBorder="1" applyAlignment="1" applyProtection="1">
      <alignment vertical="top"/>
      <protection/>
    </xf>
    <xf numFmtId="0" fontId="10" fillId="0" borderId="59" xfId="85" applyFont="1" applyFill="1" applyBorder="1" applyAlignment="1" applyProtection="1">
      <alignment vertical="top"/>
      <protection/>
    </xf>
    <xf numFmtId="176" fontId="0" fillId="0" borderId="54" xfId="0" applyNumberFormat="1" applyFont="1" applyBorder="1" applyAlignment="1">
      <alignment horizontal="right" vertical="center"/>
    </xf>
    <xf numFmtId="195" fontId="0" fillId="0" borderId="37" xfId="49" applyNumberFormat="1" applyFont="1" applyBorder="1" applyAlignment="1">
      <alignment horizontal="center" vertical="center"/>
    </xf>
    <xf numFmtId="195" fontId="0" fillId="0" borderId="38" xfId="49" applyNumberFormat="1" applyFont="1" applyBorder="1" applyAlignment="1">
      <alignment horizontal="center" vertical="center"/>
    </xf>
    <xf numFmtId="195" fontId="0" fillId="0" borderId="39" xfId="49" applyNumberFormat="1" applyFont="1" applyBorder="1" applyAlignment="1">
      <alignment horizontal="center" vertical="center"/>
    </xf>
    <xf numFmtId="0" fontId="0" fillId="0" borderId="37" xfId="80" applyFont="1" applyFill="1" applyBorder="1" applyAlignment="1" applyProtection="1">
      <alignment horizontal="center" vertical="center" shrinkToFit="1"/>
      <protection locked="0"/>
    </xf>
    <xf numFmtId="0" fontId="0" fillId="0" borderId="38" xfId="80" applyFont="1" applyFill="1" applyBorder="1" applyAlignment="1" applyProtection="1">
      <alignment horizontal="center" vertical="center" shrinkToFit="1"/>
      <protection locked="0"/>
    </xf>
    <xf numFmtId="0" fontId="0" fillId="0" borderId="37" xfId="80" applyFont="1" applyFill="1" applyBorder="1" applyAlignment="1" applyProtection="1">
      <alignment vertical="center" wrapText="1" shrinkToFit="1"/>
      <protection locked="0"/>
    </xf>
    <xf numFmtId="0" fontId="0" fillId="0" borderId="38" xfId="80" applyFont="1" applyFill="1" applyBorder="1" applyAlignment="1" applyProtection="1">
      <alignment vertical="center" wrapText="1" shrinkToFit="1"/>
      <protection locked="0"/>
    </xf>
    <xf numFmtId="0" fontId="0" fillId="0" borderId="39" xfId="80" applyFont="1" applyFill="1" applyBorder="1" applyAlignment="1" applyProtection="1">
      <alignment vertical="center" wrapText="1" shrinkToFit="1"/>
      <protection locked="0"/>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39" xfId="80" applyFont="1" applyFill="1" applyBorder="1" applyAlignment="1" applyProtection="1">
      <alignment horizontal="center" vertical="center" shrinkToFit="1"/>
      <protection locked="0"/>
    </xf>
    <xf numFmtId="197" fontId="0" fillId="0" borderId="37" xfId="0" applyNumberFormat="1" applyFont="1" applyBorder="1" applyAlignment="1">
      <alignment vertical="center" wrapText="1"/>
    </xf>
    <xf numFmtId="197" fontId="0" fillId="0" borderId="38" xfId="0" applyNumberFormat="1" applyFont="1" applyBorder="1" applyAlignment="1">
      <alignment vertical="center" wrapText="1"/>
    </xf>
    <xf numFmtId="197" fontId="0" fillId="0" borderId="39" xfId="0" applyNumberFormat="1" applyFont="1" applyBorder="1" applyAlignment="1">
      <alignment vertical="center" wrapText="1"/>
    </xf>
    <xf numFmtId="185" fontId="0" fillId="34" borderId="60" xfId="0" applyNumberFormat="1" applyFont="1" applyFill="1" applyBorder="1" applyAlignment="1">
      <alignment horizontal="right" vertical="center"/>
    </xf>
    <xf numFmtId="185" fontId="0" fillId="34" borderId="43" xfId="0" applyNumberFormat="1" applyFont="1" applyFill="1" applyBorder="1" applyAlignment="1">
      <alignment horizontal="right" vertical="center"/>
    </xf>
    <xf numFmtId="185" fontId="0" fillId="34" borderId="61"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1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85" fontId="0" fillId="0" borderId="60" xfId="0" applyNumberFormat="1" applyFont="1" applyFill="1" applyBorder="1" applyAlignment="1">
      <alignment horizontal="right" vertical="center"/>
    </xf>
    <xf numFmtId="185" fontId="0" fillId="0" borderId="43" xfId="0" applyNumberFormat="1" applyFont="1" applyFill="1" applyBorder="1" applyAlignment="1">
      <alignment horizontal="right" vertical="center"/>
    </xf>
    <xf numFmtId="185" fontId="0" fillId="0" borderId="62" xfId="0" applyNumberFormat="1" applyFont="1" applyFill="1" applyBorder="1" applyAlignment="1">
      <alignment horizontal="right"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10" fillId="34" borderId="31" xfId="0" applyFont="1" applyFill="1" applyBorder="1" applyAlignment="1">
      <alignment horizontal="left" vertical="center" wrapText="1"/>
    </xf>
    <xf numFmtId="0" fontId="0" fillId="34" borderId="29" xfId="0" applyFont="1" applyFill="1" applyBorder="1" applyAlignment="1">
      <alignment horizontal="left" vertical="center"/>
    </xf>
    <xf numFmtId="0" fontId="0" fillId="34" borderId="30" xfId="0" applyFont="1" applyFill="1" applyBorder="1" applyAlignment="1">
      <alignment horizontal="left" vertical="center"/>
    </xf>
    <xf numFmtId="176" fontId="0" fillId="34" borderId="31" xfId="0" applyNumberFormat="1" applyFont="1" applyFill="1" applyBorder="1" applyAlignment="1">
      <alignment horizontal="right" vertical="center"/>
    </xf>
    <xf numFmtId="176" fontId="0" fillId="34" borderId="29" xfId="0" applyNumberFormat="1" applyFont="1" applyFill="1" applyBorder="1" applyAlignment="1">
      <alignment horizontal="right"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10" fillId="0" borderId="31"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176" fontId="0" fillId="0" borderId="31"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34" borderId="30" xfId="0" applyNumberFormat="1" applyFont="1" applyFill="1" applyBorder="1" applyAlignment="1">
      <alignment horizontal="right" vertical="center"/>
    </xf>
    <xf numFmtId="191" fontId="0" fillId="0" borderId="31" xfId="0" applyNumberFormat="1" applyFont="1" applyFill="1" applyBorder="1" applyAlignment="1">
      <alignment horizontal="right" vertical="center"/>
    </xf>
    <xf numFmtId="191" fontId="0" fillId="0" borderId="29" xfId="0" applyNumberFormat="1" applyFont="1" applyFill="1" applyBorder="1" applyAlignment="1">
      <alignment horizontal="right" vertical="center"/>
    </xf>
    <xf numFmtId="191" fontId="0" fillId="0" borderId="32" xfId="0" applyNumberFormat="1" applyFont="1" applyFill="1" applyBorder="1" applyAlignment="1">
      <alignment horizontal="right" vertical="center"/>
    </xf>
    <xf numFmtId="0" fontId="0" fillId="34" borderId="5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54" xfId="0" applyFont="1" applyFill="1" applyBorder="1" applyAlignment="1">
      <alignment horizontal="center" vertical="center"/>
    </xf>
    <xf numFmtId="0" fontId="10" fillId="34" borderId="33" xfId="0" applyFont="1" applyFill="1" applyBorder="1" applyAlignment="1">
      <alignment horizontal="left" vertical="center" wrapText="1"/>
    </xf>
    <xf numFmtId="0" fontId="0" fillId="34" borderId="34" xfId="0" applyFont="1" applyFill="1" applyBorder="1" applyAlignment="1">
      <alignment horizontal="left" vertical="center"/>
    </xf>
    <xf numFmtId="0" fontId="0" fillId="34" borderId="54" xfId="0" applyFont="1" applyFill="1" applyBorder="1" applyAlignment="1">
      <alignment horizontal="left" vertical="center"/>
    </xf>
    <xf numFmtId="185" fontId="0" fillId="34" borderId="33" xfId="0" applyNumberFormat="1" applyFont="1" applyFill="1" applyBorder="1" applyAlignment="1">
      <alignment horizontal="right" vertical="center"/>
    </xf>
    <xf numFmtId="185" fontId="0" fillId="34" borderId="34" xfId="0" applyNumberFormat="1" applyFont="1" applyFill="1" applyBorder="1" applyAlignment="1">
      <alignment horizontal="right" vertical="center"/>
    </xf>
    <xf numFmtId="185" fontId="0" fillId="34" borderId="54" xfId="0" applyNumberFormat="1" applyFont="1" applyFill="1" applyBorder="1" applyAlignment="1">
      <alignment horizontal="right" vertical="center"/>
    </xf>
    <xf numFmtId="0" fontId="0" fillId="0" borderId="5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4" xfId="0" applyFont="1" applyFill="1" applyBorder="1" applyAlignment="1">
      <alignment horizontal="center" vertical="center"/>
    </xf>
    <xf numFmtId="0" fontId="10" fillId="0" borderId="33"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54" xfId="0" applyFont="1" applyFill="1" applyBorder="1" applyAlignment="1">
      <alignment horizontal="left" vertical="center"/>
    </xf>
    <xf numFmtId="185" fontId="0" fillId="0" borderId="33" xfId="0" applyNumberFormat="1" applyFont="1" applyFill="1" applyBorder="1" applyAlignment="1">
      <alignment horizontal="right" vertical="center"/>
    </xf>
    <xf numFmtId="185" fontId="0" fillId="0" borderId="34" xfId="0" applyNumberFormat="1" applyFont="1" applyFill="1" applyBorder="1" applyAlignment="1">
      <alignment horizontal="right" vertical="center"/>
    </xf>
    <xf numFmtId="185" fontId="0" fillId="0" borderId="35" xfId="0" applyNumberFormat="1" applyFont="1" applyFill="1" applyBorder="1" applyAlignment="1">
      <alignment horizontal="right" vertical="center"/>
    </xf>
    <xf numFmtId="0" fontId="18" fillId="34" borderId="40" xfId="0" applyFont="1" applyFill="1" applyBorder="1" applyAlignment="1">
      <alignment horizontal="center" vertical="center"/>
    </xf>
    <xf numFmtId="0" fontId="18" fillId="34" borderId="38" xfId="0" applyFont="1" applyFill="1" applyBorder="1" applyAlignment="1">
      <alignment horizontal="center" vertical="center"/>
    </xf>
    <xf numFmtId="0" fontId="18" fillId="34" borderId="39"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41" xfId="0" applyFont="1" applyFill="1" applyBorder="1" applyAlignment="1">
      <alignment horizontal="center" vertical="center"/>
    </xf>
    <xf numFmtId="0" fontId="10" fillId="34" borderId="37" xfId="0" applyFont="1" applyFill="1" applyBorder="1" applyAlignment="1">
      <alignment horizontal="center" vertical="center" wrapText="1"/>
    </xf>
    <xf numFmtId="0" fontId="10" fillId="34" borderId="38" xfId="0" applyFont="1" applyFill="1" applyBorder="1" applyAlignment="1">
      <alignment horizontal="center" vertical="center"/>
    </xf>
    <xf numFmtId="0" fontId="10" fillId="34" borderId="39" xfId="0" applyFont="1" applyFill="1" applyBorder="1" applyAlignment="1">
      <alignment horizontal="center" vertical="center"/>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xf>
    <xf numFmtId="0" fontId="10" fillId="0" borderId="41" xfId="0" applyFont="1" applyFill="1" applyBorder="1" applyAlignment="1">
      <alignment horizontal="center" vertical="center"/>
    </xf>
    <xf numFmtId="0" fontId="0" fillId="0" borderId="40"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Fill="1" applyBorder="1" applyAlignment="1">
      <alignment horizontal="center" vertical="center"/>
    </xf>
    <xf numFmtId="0" fontId="10" fillId="0" borderId="63"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65" xfId="0" applyFont="1" applyFill="1" applyBorder="1" applyAlignment="1">
      <alignment horizontal="center" vertical="center" wrapText="1"/>
    </xf>
    <xf numFmtId="185" fontId="0" fillId="0" borderId="37" xfId="0" applyNumberFormat="1" applyFont="1" applyFill="1" applyBorder="1" applyAlignment="1">
      <alignment horizontal="right" vertical="center"/>
    </xf>
    <xf numFmtId="185" fontId="0" fillId="0" borderId="38" xfId="0" applyNumberFormat="1" applyFont="1" applyFill="1" applyBorder="1" applyAlignment="1">
      <alignment horizontal="right" vertical="center"/>
    </xf>
    <xf numFmtId="185" fontId="0" fillId="0" borderId="41" xfId="0" applyNumberFormat="1" applyFont="1" applyFill="1" applyBorder="1" applyAlignment="1">
      <alignment horizontal="right" vertical="center"/>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185" fontId="0" fillId="0" borderId="31" xfId="0" applyNumberFormat="1" applyFont="1" applyFill="1" applyBorder="1" applyAlignment="1">
      <alignment horizontal="right" vertical="center"/>
    </xf>
    <xf numFmtId="185" fontId="0" fillId="0" borderId="29" xfId="0" applyNumberFormat="1" applyFont="1" applyFill="1" applyBorder="1" applyAlignment="1">
      <alignment horizontal="right" vertical="center"/>
    </xf>
    <xf numFmtId="185" fontId="0" fillId="0" borderId="32" xfId="0" applyNumberFormat="1" applyFont="1" applyFill="1" applyBorder="1" applyAlignment="1">
      <alignment horizontal="right" vertical="center"/>
    </xf>
    <xf numFmtId="0" fontId="10" fillId="0" borderId="34"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8" fillId="0" borderId="39" xfId="0" applyFont="1" applyFill="1" applyBorder="1" applyAlignment="1">
      <alignment horizontal="center" vertical="center"/>
    </xf>
    <xf numFmtId="0" fontId="10" fillId="0" borderId="38"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65" xfId="0" applyFont="1" applyBorder="1" applyAlignment="1">
      <alignment horizontal="center" vertical="center" wrapText="1"/>
    </xf>
    <xf numFmtId="176" fontId="0" fillId="0" borderId="41" xfId="0" applyNumberFormat="1" applyFont="1" applyBorder="1" applyAlignment="1">
      <alignment horizontal="right" vertical="center"/>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34" xfId="0" applyFont="1" applyBorder="1" applyAlignment="1">
      <alignment horizontal="left" vertical="center" wrapText="1"/>
    </xf>
    <xf numFmtId="0" fontId="10" fillId="0" borderId="54" xfId="0" applyFont="1" applyBorder="1" applyAlignment="1">
      <alignment horizontal="left" vertical="center" wrapText="1"/>
    </xf>
    <xf numFmtId="185" fontId="0" fillId="0" borderId="33" xfId="0" applyNumberFormat="1" applyFont="1" applyBorder="1" applyAlignment="1">
      <alignment horizontal="right" vertical="center"/>
    </xf>
    <xf numFmtId="185" fontId="0" fillId="0" borderId="34" xfId="0" applyNumberFormat="1" applyFont="1" applyBorder="1" applyAlignment="1">
      <alignment horizontal="right" vertical="center"/>
    </xf>
    <xf numFmtId="185" fontId="0" fillId="0" borderId="35" xfId="0" applyNumberFormat="1" applyFont="1" applyBorder="1" applyAlignment="1">
      <alignment horizontal="right" vertical="center"/>
    </xf>
    <xf numFmtId="0" fontId="18" fillId="0" borderId="66" xfId="0" applyFont="1" applyFill="1" applyBorder="1" applyAlignment="1">
      <alignment horizontal="center" vertical="center"/>
    </xf>
    <xf numFmtId="0" fontId="18" fillId="0" borderId="67" xfId="0" applyFont="1" applyFill="1" applyBorder="1" applyAlignment="1">
      <alignment horizontal="center" vertical="center"/>
    </xf>
    <xf numFmtId="0" fontId="18" fillId="0" borderId="68" xfId="0" applyFont="1" applyFill="1" applyBorder="1" applyAlignment="1">
      <alignment horizontal="center" vertical="center"/>
    </xf>
    <xf numFmtId="185" fontId="0" fillId="0" borderId="37" xfId="0" applyNumberFormat="1" applyFont="1" applyBorder="1" applyAlignment="1">
      <alignment horizontal="right" vertical="center"/>
    </xf>
    <xf numFmtId="185" fontId="0" fillId="0" borderId="38" xfId="0" applyNumberFormat="1" applyFont="1" applyBorder="1" applyAlignment="1">
      <alignment horizontal="right" vertical="center"/>
    </xf>
    <xf numFmtId="185" fontId="0" fillId="0" borderId="39" xfId="0" applyNumberFormat="1" applyFont="1" applyBorder="1" applyAlignment="1">
      <alignment horizontal="right" vertical="center"/>
    </xf>
    <xf numFmtId="185" fontId="0" fillId="0" borderId="41" xfId="0" applyNumberFormat="1" applyFont="1" applyBorder="1" applyAlignment="1">
      <alignment horizontal="right" vertical="center"/>
    </xf>
    <xf numFmtId="0" fontId="0" fillId="0" borderId="69"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1" xfId="0" applyFont="1" applyBorder="1" applyAlignment="1">
      <alignment horizontal="center" vertical="center" shrinkToFit="1"/>
    </xf>
    <xf numFmtId="191" fontId="0" fillId="0" borderId="31" xfId="0" applyNumberFormat="1" applyFont="1" applyBorder="1" applyAlignment="1">
      <alignment horizontal="right" vertical="center"/>
    </xf>
    <xf numFmtId="191" fontId="0" fillId="0" borderId="29" xfId="0" applyNumberFormat="1" applyFont="1" applyBorder="1" applyAlignment="1">
      <alignment horizontal="right" vertical="center"/>
    </xf>
    <xf numFmtId="191" fontId="0" fillId="0" borderId="72"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0" fillId="0" borderId="76"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91" fontId="0" fillId="0" borderId="76" xfId="0" applyNumberFormat="1" applyFont="1" applyBorder="1" applyAlignment="1">
      <alignment horizontal="right" vertical="center"/>
    </xf>
    <xf numFmtId="191" fontId="0" fillId="0" borderId="74" xfId="0" applyNumberFormat="1" applyFont="1" applyBorder="1" applyAlignment="1">
      <alignment horizontal="right" vertical="center"/>
    </xf>
    <xf numFmtId="185" fontId="0" fillId="0" borderId="31" xfId="0" applyNumberFormat="1" applyFont="1" applyBorder="1" applyAlignment="1">
      <alignment horizontal="right" vertical="center"/>
    </xf>
    <xf numFmtId="185" fontId="0" fillId="0" borderId="29" xfId="0" applyNumberFormat="1" applyFont="1" applyBorder="1" applyAlignment="1">
      <alignment horizontal="right" vertical="center"/>
    </xf>
    <xf numFmtId="185" fontId="0" fillId="0" borderId="30" xfId="0" applyNumberFormat="1" applyFont="1" applyBorder="1" applyAlignment="1">
      <alignment horizontal="right" vertical="center"/>
    </xf>
    <xf numFmtId="191" fontId="0" fillId="0" borderId="30" xfId="0" applyNumberFormat="1" applyFont="1" applyBorder="1" applyAlignment="1">
      <alignment horizontal="right" vertical="center"/>
    </xf>
    <xf numFmtId="0" fontId="12" fillId="33" borderId="7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6" fillId="36" borderId="79"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12" fillId="34" borderId="80" xfId="0" applyFont="1" applyFill="1" applyBorder="1" applyAlignment="1">
      <alignment horizontal="center" vertical="center"/>
    </xf>
    <xf numFmtId="0" fontId="0" fillId="34" borderId="62" xfId="0" applyFont="1" applyFill="1" applyBorder="1" applyAlignment="1">
      <alignment horizontal="center" vertical="center"/>
    </xf>
    <xf numFmtId="0" fontId="0" fillId="0" borderId="53" xfId="0" applyFont="1" applyBorder="1" applyAlignment="1">
      <alignment horizontal="center" vertical="center"/>
    </xf>
    <xf numFmtId="0" fontId="0" fillId="0" borderId="25"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81" xfId="0" applyFont="1" applyFill="1" applyBorder="1" applyAlignment="1">
      <alignment horizontal="left" vertical="center"/>
    </xf>
    <xf numFmtId="0" fontId="0" fillId="0" borderId="19" xfId="0" applyFont="1" applyFill="1" applyBorder="1" applyAlignment="1">
      <alignment horizontal="left" vertical="center"/>
    </xf>
    <xf numFmtId="0" fontId="0" fillId="0" borderId="59" xfId="0" applyFont="1" applyFill="1" applyBorder="1" applyAlignment="1">
      <alignment horizontal="left" vertical="center"/>
    </xf>
    <xf numFmtId="0" fontId="14" fillId="33" borderId="80"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2" fillId="33"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16" fillId="37" borderId="79" xfId="0" applyFont="1" applyFill="1" applyBorder="1" applyAlignment="1">
      <alignment horizontal="center" vertical="center" wrapText="1"/>
    </xf>
    <xf numFmtId="0" fontId="16" fillId="37" borderId="67" xfId="0" applyFont="1" applyFill="1" applyBorder="1" applyAlignment="1">
      <alignment horizontal="center" vertical="center" wrapText="1"/>
    </xf>
    <xf numFmtId="0" fontId="16" fillId="37" borderId="68" xfId="0" applyFont="1" applyFill="1" applyBorder="1" applyAlignment="1">
      <alignment horizontal="center" vertical="center" wrapText="1"/>
    </xf>
    <xf numFmtId="0" fontId="0" fillId="0" borderId="87" xfId="0" applyFont="1" applyFill="1" applyBorder="1" applyAlignment="1">
      <alignment horizontal="center" vertical="center"/>
    </xf>
    <xf numFmtId="0" fontId="0" fillId="0" borderId="88" xfId="0" applyFont="1" applyFill="1" applyBorder="1" applyAlignment="1">
      <alignment horizontal="right" vertical="center"/>
    </xf>
    <xf numFmtId="0" fontId="0" fillId="0" borderId="8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7" borderId="80"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61" xfId="0" applyFont="1" applyFill="1" applyBorder="1" applyAlignment="1">
      <alignment horizontal="center" vertical="center"/>
    </xf>
    <xf numFmtId="0" fontId="10" fillId="37" borderId="36"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2"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60" xfId="0" applyFont="1" applyFill="1" applyBorder="1" applyAlignment="1">
      <alignment horizontal="left" vertical="center"/>
    </xf>
    <xf numFmtId="0" fontId="0" fillId="0" borderId="43" xfId="0" applyFont="1" applyFill="1" applyBorder="1" applyAlignment="1">
      <alignment horizontal="left" vertical="center"/>
    </xf>
    <xf numFmtId="0" fontId="0" fillId="0" borderId="62" xfId="0" applyFont="1" applyFill="1" applyBorder="1" applyAlignment="1">
      <alignment horizontal="left" vertical="center"/>
    </xf>
    <xf numFmtId="0" fontId="0" fillId="0" borderId="60" xfId="0" applyFont="1" applyBorder="1" applyAlignment="1">
      <alignment horizontal="center" vertical="center"/>
    </xf>
    <xf numFmtId="0" fontId="0" fillId="0" borderId="62"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12" fillId="33" borderId="80" xfId="0" applyFont="1" applyFill="1" applyBorder="1" applyAlignment="1">
      <alignment horizontal="center" vertical="center" wrapText="1"/>
    </xf>
    <xf numFmtId="0" fontId="12" fillId="33" borderId="43" xfId="0" applyFont="1" applyFill="1" applyBorder="1" applyAlignment="1">
      <alignment horizontal="center" vertical="center"/>
    </xf>
    <xf numFmtId="0" fontId="0" fillId="0" borderId="40" xfId="0"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33" borderId="60"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0" borderId="41" xfId="0" applyFont="1" applyBorder="1" applyAlignment="1">
      <alignment horizontal="center" vertical="center"/>
    </xf>
    <xf numFmtId="0" fontId="0" fillId="0" borderId="42" xfId="0" applyBorder="1" applyAlignment="1">
      <alignment horizontal="left" vertical="center" wrapText="1"/>
    </xf>
    <xf numFmtId="0" fontId="0" fillId="0" borderId="43" xfId="0" applyFont="1" applyBorder="1" applyAlignment="1">
      <alignment horizontal="left" vertical="center"/>
    </xf>
    <xf numFmtId="0" fontId="0" fillId="0" borderId="61" xfId="0" applyFont="1" applyBorder="1" applyAlignment="1">
      <alignment horizontal="left" vertical="center"/>
    </xf>
    <xf numFmtId="0" fontId="0" fillId="0" borderId="96" xfId="0" applyFont="1" applyBorder="1" applyAlignment="1">
      <alignment horizontal="left" vertical="center"/>
    </xf>
    <xf numFmtId="0" fontId="0" fillId="0" borderId="93" xfId="0" applyFont="1" applyBorder="1" applyAlignment="1">
      <alignment horizontal="left" vertical="center"/>
    </xf>
    <xf numFmtId="0" fontId="0" fillId="0" borderId="94" xfId="0" applyFont="1" applyBorder="1" applyAlignment="1">
      <alignment horizontal="left" vertical="center"/>
    </xf>
    <xf numFmtId="0" fontId="15" fillId="33" borderId="60" xfId="0" applyFont="1" applyFill="1" applyBorder="1" applyAlignment="1">
      <alignment horizontal="center" vertical="center" wrapText="1" shrinkToFit="1"/>
    </xf>
    <xf numFmtId="0" fontId="15" fillId="33" borderId="43" xfId="0" applyFont="1" applyFill="1" applyBorder="1" applyAlignment="1">
      <alignment horizontal="center" vertical="center" shrinkToFit="1"/>
    </xf>
    <xf numFmtId="0" fontId="15" fillId="33" borderId="61" xfId="0" applyFont="1" applyFill="1" applyBorder="1" applyAlignment="1">
      <alignment horizontal="center" vertical="center" shrinkToFit="1"/>
    </xf>
    <xf numFmtId="0" fontId="15" fillId="33" borderId="92" xfId="0" applyFont="1" applyFill="1" applyBorder="1" applyAlignment="1">
      <alignment horizontal="center" vertical="center" shrinkToFit="1"/>
    </xf>
    <xf numFmtId="0" fontId="15" fillId="33" borderId="93" xfId="0" applyFont="1" applyFill="1" applyBorder="1" applyAlignment="1">
      <alignment horizontal="center" vertical="center" shrinkToFit="1"/>
    </xf>
    <xf numFmtId="0" fontId="15" fillId="33" borderId="94" xfId="0" applyFont="1" applyFill="1" applyBorder="1" applyAlignment="1">
      <alignment horizontal="center" vertical="center" shrinkToFit="1"/>
    </xf>
    <xf numFmtId="0" fontId="0" fillId="0" borderId="60"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97"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12" fillId="33" borderId="43"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0" borderId="63" xfId="0" applyFont="1" applyBorder="1" applyAlignment="1">
      <alignment horizontal="center" vertical="center"/>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2" fillId="33" borderId="101" xfId="0" applyFont="1" applyFill="1" applyBorder="1" applyAlignment="1">
      <alignment horizontal="center" vertical="center" wrapText="1"/>
    </xf>
    <xf numFmtId="0" fontId="12" fillId="33" borderId="36"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104" xfId="0" applyFont="1" applyFill="1" applyBorder="1" applyAlignment="1">
      <alignment horizontal="center" vertical="center"/>
    </xf>
    <xf numFmtId="0" fontId="0" fillId="33" borderId="105" xfId="0" applyFont="1" applyFill="1" applyBorder="1" applyAlignment="1">
      <alignment horizontal="center" vertical="center"/>
    </xf>
    <xf numFmtId="0" fontId="0" fillId="0" borderId="43" xfId="0" applyFont="1" applyBorder="1" applyAlignment="1">
      <alignment horizontal="left" vertical="center" wrapText="1"/>
    </xf>
    <xf numFmtId="0" fontId="0" fillId="0" borderId="61" xfId="0" applyFont="1" applyBorder="1" applyAlignment="1">
      <alignment horizontal="left" vertical="center" wrapText="1"/>
    </xf>
    <xf numFmtId="0" fontId="0" fillId="0" borderId="96" xfId="0" applyFont="1" applyBorder="1" applyAlignment="1">
      <alignment horizontal="left" vertical="center" wrapText="1"/>
    </xf>
    <xf numFmtId="0" fontId="0" fillId="0" borderId="93" xfId="0" applyFont="1" applyBorder="1" applyAlignment="1">
      <alignment horizontal="left" vertical="center" wrapText="1"/>
    </xf>
    <xf numFmtId="0" fontId="0" fillId="0" borderId="94" xfId="0" applyFont="1" applyBorder="1" applyAlignment="1">
      <alignment horizontal="left" vertical="center" wrapTex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1" fillId="33" borderId="108" xfId="87" applyFont="1" applyFill="1" applyBorder="1" applyAlignment="1" applyProtection="1">
      <alignment horizontal="center" vertical="center" wrapText="1"/>
      <protection/>
    </xf>
    <xf numFmtId="0" fontId="11" fillId="33" borderId="36" xfId="87" applyFont="1" applyFill="1" applyBorder="1" applyAlignment="1" applyProtection="1">
      <alignment horizontal="center" vertical="center" wrapText="1"/>
      <protection/>
    </xf>
    <xf numFmtId="9" fontId="0" fillId="0" borderId="36" xfId="42" applyFont="1" applyFill="1" applyBorder="1" applyAlignment="1">
      <alignment horizontal="center" vertical="center"/>
    </xf>
    <xf numFmtId="9" fontId="0" fillId="0" borderId="37" xfId="42"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11" fillId="33" borderId="31" xfId="87" applyFont="1" applyFill="1" applyBorder="1" applyAlignment="1" applyProtection="1">
      <alignment horizontal="center" vertical="center" wrapText="1"/>
      <protection/>
    </xf>
    <xf numFmtId="0" fontId="11" fillId="33" borderId="29" xfId="87" applyFont="1" applyFill="1" applyBorder="1" applyAlignment="1" applyProtection="1">
      <alignment horizontal="center" vertical="center" wrapText="1"/>
      <protection/>
    </xf>
    <xf numFmtId="0" fontId="11" fillId="33" borderId="30" xfId="87" applyFont="1" applyFill="1" applyBorder="1" applyAlignment="1" applyProtection="1">
      <alignment horizontal="center" vertical="center" wrapText="1"/>
      <protection/>
    </xf>
    <xf numFmtId="0" fontId="0" fillId="0" borderId="8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33" borderId="41" xfId="0" applyFont="1" applyFill="1" applyBorder="1" applyAlignment="1">
      <alignment horizontal="center" vertical="center"/>
    </xf>
    <xf numFmtId="0" fontId="11" fillId="33" borderId="42" xfId="87" applyFont="1" applyFill="1" applyBorder="1" applyAlignment="1" applyProtection="1">
      <alignment horizontal="center" vertical="center" wrapText="1"/>
      <protection/>
    </xf>
    <xf numFmtId="0" fontId="0" fillId="33" borderId="6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11" fillId="33" borderId="60" xfId="87" applyFont="1" applyFill="1" applyBorder="1" applyAlignment="1" applyProtection="1">
      <alignment horizontal="center" vertical="center" wrapText="1"/>
      <protection/>
    </xf>
    <xf numFmtId="0" fontId="11" fillId="33" borderId="43" xfId="87" applyFont="1" applyFill="1" applyBorder="1" applyAlignment="1" applyProtection="1">
      <alignment horizontal="center" vertical="center" wrapText="1"/>
      <protection/>
    </xf>
    <xf numFmtId="0" fontId="11" fillId="33" borderId="61" xfId="87"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8" fillId="33" borderId="80" xfId="87" applyFont="1" applyFill="1" applyBorder="1" applyAlignment="1" applyProtection="1">
      <alignment horizontal="center" vertical="center" wrapText="1"/>
      <protection/>
    </xf>
    <xf numFmtId="0" fontId="8" fillId="33" borderId="43" xfId="87" applyFont="1" applyFill="1" applyBorder="1" applyAlignment="1" applyProtection="1">
      <alignment horizontal="center" vertical="center" wrapText="1"/>
      <protection/>
    </xf>
    <xf numFmtId="0" fontId="8" fillId="33" borderId="100" xfId="87" applyFont="1" applyFill="1" applyBorder="1" applyAlignment="1" applyProtection="1">
      <alignment horizontal="center" vertical="center" wrapText="1"/>
      <protection/>
    </xf>
    <xf numFmtId="0" fontId="8" fillId="33" borderId="15" xfId="87" applyFont="1" applyFill="1" applyBorder="1" applyAlignment="1" applyProtection="1">
      <alignment horizontal="center" vertical="center" wrapText="1"/>
      <protection/>
    </xf>
    <xf numFmtId="0" fontId="8" fillId="33" borderId="0" xfId="87" applyFont="1" applyFill="1" applyBorder="1" applyAlignment="1" applyProtection="1">
      <alignment horizontal="center" vertical="center" wrapText="1"/>
      <protection/>
    </xf>
    <xf numFmtId="0" fontId="8" fillId="33" borderId="18" xfId="87" applyFont="1" applyFill="1" applyBorder="1" applyAlignment="1" applyProtection="1">
      <alignment horizontal="center" vertical="center" wrapText="1"/>
      <protection/>
    </xf>
    <xf numFmtId="0" fontId="8" fillId="33" borderId="85" xfId="87" applyFont="1" applyFill="1" applyBorder="1" applyAlignment="1" applyProtection="1">
      <alignment horizontal="center" vertical="center" wrapText="1"/>
      <protection/>
    </xf>
    <xf numFmtId="0" fontId="8" fillId="33" borderId="93" xfId="87" applyFont="1" applyFill="1" applyBorder="1" applyAlignment="1" applyProtection="1">
      <alignment horizontal="center" vertical="center" wrapText="1"/>
      <protection/>
    </xf>
    <xf numFmtId="0" fontId="8" fillId="33" borderId="86" xfId="87" applyFont="1" applyFill="1" applyBorder="1" applyAlignment="1" applyProtection="1">
      <alignment horizontal="center" vertical="center" wrapText="1"/>
      <protection/>
    </xf>
    <xf numFmtId="0" fontId="8" fillId="0" borderId="120" xfId="87" applyFont="1" applyFill="1" applyBorder="1" applyAlignment="1" applyProtection="1">
      <alignment horizontal="center" vertical="center" wrapText="1"/>
      <protection/>
    </xf>
    <xf numFmtId="0" fontId="8" fillId="0" borderId="106" xfId="87" applyFont="1" applyFill="1" applyBorder="1" applyAlignment="1" applyProtection="1">
      <alignment horizontal="center" vertical="center" wrapText="1"/>
      <protection/>
    </xf>
    <xf numFmtId="0" fontId="11" fillId="33" borderId="92" xfId="87" applyFont="1" applyFill="1" applyBorder="1" applyAlignment="1" applyProtection="1">
      <alignment horizontal="center" vertical="center" wrapText="1"/>
      <protection/>
    </xf>
    <xf numFmtId="0" fontId="11" fillId="33" borderId="93" xfId="87" applyFont="1" applyFill="1" applyBorder="1" applyAlignment="1" applyProtection="1">
      <alignment horizontal="center" vertical="center" wrapText="1"/>
      <protection/>
    </xf>
    <xf numFmtId="0" fontId="11" fillId="33" borderId="94" xfId="87" applyFont="1" applyFill="1" applyBorder="1" applyAlignment="1" applyProtection="1">
      <alignment horizontal="center" vertical="center" wrapText="1"/>
      <protection/>
    </xf>
    <xf numFmtId="0" fontId="8" fillId="33" borderId="121" xfId="87" applyFont="1" applyFill="1" applyBorder="1" applyAlignment="1" applyProtection="1">
      <alignment horizontal="center" vertical="center" wrapText="1"/>
      <protection/>
    </xf>
    <xf numFmtId="0" fontId="8" fillId="33" borderId="38" xfId="87" applyFont="1" applyFill="1" applyBorder="1" applyAlignment="1" applyProtection="1">
      <alignment horizontal="center" vertical="center" wrapText="1"/>
      <protection/>
    </xf>
    <xf numFmtId="0" fontId="0" fillId="0" borderId="40" xfId="85" applyFont="1" applyFill="1" applyBorder="1" applyAlignment="1" applyProtection="1">
      <alignment vertical="top" wrapText="1"/>
      <protection/>
    </xf>
    <xf numFmtId="0" fontId="0" fillId="0" borderId="38" xfId="85" applyFont="1" applyFill="1" applyBorder="1" applyAlignment="1" applyProtection="1">
      <alignment vertical="top" wrapText="1"/>
      <protection/>
    </xf>
    <xf numFmtId="0" fontId="0" fillId="0" borderId="41" xfId="85" applyFont="1" applyFill="1" applyBorder="1" applyAlignment="1" applyProtection="1">
      <alignment vertical="top" wrapText="1"/>
      <protection/>
    </xf>
    <xf numFmtId="0" fontId="8" fillId="33" borderId="122" xfId="87" applyFont="1" applyFill="1" applyBorder="1" applyAlignment="1" applyProtection="1">
      <alignment horizontal="center" vertical="center" wrapText="1"/>
      <protection/>
    </xf>
    <xf numFmtId="0" fontId="0" fillId="0" borderId="40" xfId="85" applyFont="1" applyFill="1" applyBorder="1" applyAlignment="1" applyProtection="1">
      <alignment vertical="center" wrapText="1"/>
      <protection/>
    </xf>
    <xf numFmtId="0" fontId="0" fillId="0" borderId="38" xfId="85" applyFont="1" applyFill="1" applyBorder="1" applyAlignment="1" applyProtection="1">
      <alignment vertical="center" wrapText="1"/>
      <protection/>
    </xf>
    <xf numFmtId="0" fontId="0" fillId="0" borderId="41" xfId="85" applyFont="1" applyFill="1" applyBorder="1" applyAlignment="1" applyProtection="1">
      <alignment vertical="center" wrapText="1"/>
      <protection/>
    </xf>
    <xf numFmtId="0" fontId="12" fillId="33" borderId="121" xfId="87" applyFont="1" applyFill="1" applyBorder="1" applyAlignment="1" applyProtection="1">
      <alignment horizontal="center" vertical="center"/>
      <protection/>
    </xf>
    <xf numFmtId="0" fontId="12" fillId="33" borderId="38" xfId="87" applyFont="1" applyFill="1" applyBorder="1" applyAlignment="1" applyProtection="1">
      <alignment horizontal="center" vertical="center"/>
      <protection/>
    </xf>
    <xf numFmtId="0" fontId="0" fillId="0" borderId="123" xfId="0" applyFont="1" applyFill="1" applyBorder="1" applyAlignment="1">
      <alignment vertical="center" wrapText="1"/>
    </xf>
    <xf numFmtId="0" fontId="0" fillId="0" borderId="124" xfId="0" applyFont="1" applyBorder="1" applyAlignment="1">
      <alignment vertical="center" wrapText="1"/>
    </xf>
    <xf numFmtId="0" fontId="0" fillId="0" borderId="124" xfId="0" applyFont="1" applyBorder="1" applyAlignment="1">
      <alignment vertical="center"/>
    </xf>
    <xf numFmtId="0" fontId="8" fillId="33" borderId="37" xfId="87" applyFont="1" applyFill="1" applyBorder="1" applyAlignment="1" applyProtection="1">
      <alignment horizontal="center" vertical="center"/>
      <protection/>
    </xf>
    <xf numFmtId="0" fontId="8" fillId="33" borderId="38" xfId="87" applyFont="1" applyFill="1" applyBorder="1" applyAlignment="1" applyProtection="1">
      <alignment horizontal="center" vertical="center"/>
      <protection/>
    </xf>
    <xf numFmtId="0" fontId="8" fillId="33" borderId="39" xfId="87" applyFont="1" applyFill="1" applyBorder="1" applyAlignment="1" applyProtection="1">
      <alignment horizontal="center" vertical="center"/>
      <protection/>
    </xf>
    <xf numFmtId="0" fontId="0" fillId="0" borderId="38" xfId="86" applyFont="1" applyFill="1" applyBorder="1" applyAlignment="1" applyProtection="1">
      <alignment horizontal="center" vertical="center" wrapText="1"/>
      <protection/>
    </xf>
    <xf numFmtId="0" fontId="0" fillId="0" borderId="38" xfId="86" applyFont="1" applyFill="1" applyBorder="1" applyAlignment="1" applyProtection="1">
      <alignment horizontal="center" vertical="center" wrapText="1"/>
      <protection/>
    </xf>
    <xf numFmtId="0" fontId="0" fillId="0" borderId="40" xfId="87" applyFont="1" applyFill="1" applyBorder="1" applyAlignment="1" applyProtection="1">
      <alignment horizontal="center" vertical="center"/>
      <protection/>
    </xf>
    <xf numFmtId="0" fontId="0" fillId="0" borderId="38" xfId="87" applyFont="1" applyFill="1" applyBorder="1" applyAlignment="1" applyProtection="1">
      <alignment horizontal="center" vertical="center"/>
      <protection/>
    </xf>
    <xf numFmtId="0" fontId="0" fillId="0" borderId="40" xfId="85" applyFont="1" applyFill="1" applyBorder="1" applyAlignment="1" applyProtection="1">
      <alignment horizontal="center" vertical="center" wrapText="1" shrinkToFit="1"/>
      <protection/>
    </xf>
    <xf numFmtId="0" fontId="12" fillId="33" borderId="80" xfId="87" applyFont="1" applyFill="1" applyBorder="1" applyAlignment="1" applyProtection="1">
      <alignment horizontal="center" vertical="center" wrapText="1" shrinkToFit="1"/>
      <protection/>
    </xf>
    <xf numFmtId="0" fontId="12" fillId="33" borderId="43" xfId="87" applyFont="1" applyFill="1" applyBorder="1" applyAlignment="1" applyProtection="1">
      <alignment horizontal="center" vertical="center" wrapText="1" shrinkToFit="1"/>
      <protection/>
    </xf>
    <xf numFmtId="0" fontId="0" fillId="0" borderId="40" xfId="87" applyFont="1" applyFill="1" applyBorder="1" applyAlignment="1" applyProtection="1">
      <alignment horizontal="left" vertical="center" wrapText="1" shrinkToFit="1"/>
      <protection/>
    </xf>
    <xf numFmtId="0" fontId="0" fillId="0" borderId="38" xfId="87" applyFont="1" applyFill="1" applyBorder="1" applyAlignment="1" applyProtection="1">
      <alignment horizontal="left" vertical="center" wrapText="1" shrinkToFit="1"/>
      <protection/>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8" fillId="33" borderId="37" xfId="85" applyNumberFormat="1" applyFont="1" applyFill="1" applyBorder="1" applyAlignment="1" applyProtection="1">
      <alignment horizontal="center" vertical="center" wrapText="1"/>
      <protection/>
    </xf>
    <xf numFmtId="0" fontId="0" fillId="0" borderId="43" xfId="85" applyFont="1" applyFill="1" applyBorder="1" applyAlignment="1">
      <alignment horizontal="center" vertical="center" shrinkToFit="1"/>
      <protection/>
    </xf>
    <xf numFmtId="0" fontId="0" fillId="0" borderId="43" xfId="0" applyFont="1" applyBorder="1" applyAlignment="1">
      <alignment horizontal="center" vertical="center" shrinkToFit="1"/>
    </xf>
    <xf numFmtId="0" fontId="0" fillId="0" borderId="62" xfId="0" applyFont="1" applyBorder="1" applyAlignment="1">
      <alignment horizontal="center" vertical="center" shrinkToFit="1"/>
    </xf>
    <xf numFmtId="0" fontId="9" fillId="33" borderId="121" xfId="87" applyFont="1" applyFill="1" applyBorder="1" applyAlignment="1" applyProtection="1">
      <alignment horizontal="center" vertical="center" wrapText="1" shrinkToFit="1"/>
      <protection/>
    </xf>
    <xf numFmtId="0" fontId="9" fillId="33" borderId="38" xfId="87" applyFont="1" applyFill="1" applyBorder="1" applyAlignment="1" applyProtection="1">
      <alignment horizontal="center" vertical="center" shrinkToFit="1"/>
      <protection/>
    </xf>
    <xf numFmtId="0" fontId="9" fillId="33" borderId="122" xfId="87" applyFont="1" applyFill="1" applyBorder="1" applyAlignment="1" applyProtection="1">
      <alignment horizontal="center" vertical="center" shrinkToFit="1"/>
      <protection/>
    </xf>
    <xf numFmtId="0" fontId="8" fillId="33" borderId="37" xfId="85"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7" xfId="86" applyFont="1" applyFill="1" applyBorder="1" applyAlignment="1" applyProtection="1">
      <alignment horizontal="center" vertical="center" shrinkToFit="1"/>
      <protection/>
    </xf>
    <xf numFmtId="0" fontId="0" fillId="0" borderId="38" xfId="86" applyFont="1" applyFill="1" applyBorder="1" applyAlignment="1" applyProtection="1">
      <alignment horizontal="center" vertical="center" shrinkToFit="1"/>
      <protection/>
    </xf>
    <xf numFmtId="0" fontId="0" fillId="0" borderId="41" xfId="86" applyFont="1" applyFill="1" applyBorder="1" applyAlignment="1" applyProtection="1">
      <alignment horizontal="center" vertical="center" shrinkToFit="1"/>
      <protection/>
    </xf>
    <xf numFmtId="0" fontId="8" fillId="33" borderId="79" xfId="87" applyFont="1" applyFill="1" applyBorder="1" applyAlignment="1" applyProtection="1">
      <alignment horizontal="center" vertical="center"/>
      <protection/>
    </xf>
    <xf numFmtId="0" fontId="8" fillId="33" borderId="67" xfId="87" applyFont="1" applyFill="1" applyBorder="1" applyAlignment="1" applyProtection="1">
      <alignment horizontal="center" vertical="center"/>
      <protection/>
    </xf>
    <xf numFmtId="0" fontId="0" fillId="0" borderId="66" xfId="85"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xf>
    <xf numFmtId="0" fontId="8" fillId="33" borderId="125" xfId="85"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26" xfId="0" applyFont="1" applyBorder="1" applyAlignment="1">
      <alignment horizontal="center"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186" fontId="6" fillId="0" borderId="19" xfId="0" applyNumberFormat="1" applyFont="1" applyBorder="1" applyAlignment="1" quotePrefix="1">
      <alignment horizontal="left" vertical="center"/>
    </xf>
    <xf numFmtId="186" fontId="6" fillId="0" borderId="19" xfId="0" applyNumberFormat="1" applyFont="1" applyBorder="1" applyAlignment="1">
      <alignment horizontal="left" vertical="center"/>
    </xf>
    <xf numFmtId="0" fontId="0" fillId="0" borderId="69" xfId="0" applyFont="1" applyFill="1" applyBorder="1" applyAlignment="1">
      <alignment vertical="center"/>
    </xf>
    <xf numFmtId="0" fontId="0" fillId="0" borderId="70" xfId="0" applyFont="1" applyBorder="1" applyAlignment="1">
      <alignment vertical="center"/>
    </xf>
    <xf numFmtId="0" fontId="0" fillId="0" borderId="67" xfId="0" applyFont="1" applyBorder="1" applyAlignment="1">
      <alignment horizontal="center" vertical="center"/>
    </xf>
    <xf numFmtId="0" fontId="0" fillId="0" borderId="126" xfId="0" applyFont="1" applyBorder="1" applyAlignment="1">
      <alignment horizontal="center"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8" fillId="33" borderId="125" xfId="85" applyFont="1" applyFill="1" applyBorder="1" applyAlignment="1" applyProtection="1">
      <alignment horizontal="center" vertical="center"/>
      <protection/>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53" xfId="0" applyFont="1" applyFill="1" applyBorder="1" applyAlignment="1">
      <alignment vertical="center"/>
    </xf>
    <xf numFmtId="0" fontId="0" fillId="0" borderId="34" xfId="0" applyFont="1" applyBorder="1" applyAlignment="1">
      <alignment vertical="center"/>
    </xf>
    <xf numFmtId="0" fontId="0" fillId="0" borderId="37" xfId="0" applyFont="1" applyBorder="1" applyAlignment="1">
      <alignment vertical="center"/>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16" fillId="33" borderId="85"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2" fillId="0" borderId="121" xfId="0" applyFont="1" applyFill="1" applyBorder="1" applyAlignment="1">
      <alignment vertical="center" textRotation="255"/>
    </xf>
    <xf numFmtId="0" fontId="0" fillId="0" borderId="38" xfId="0" applyBorder="1" applyAlignment="1">
      <alignment vertical="center"/>
    </xf>
    <xf numFmtId="0" fontId="0" fillId="0" borderId="127" xfId="0"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37"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37" xfId="0" applyFont="1" applyBorder="1" applyAlignment="1">
      <alignment vertical="center" wrapText="1"/>
    </xf>
    <xf numFmtId="0" fontId="0" fillId="0" borderId="36" xfId="0" applyFont="1" applyBorder="1" applyAlignment="1">
      <alignment vertical="center" wrapText="1"/>
    </xf>
    <xf numFmtId="0" fontId="0" fillId="0" borderId="130" xfId="0" applyFont="1" applyBorder="1" applyAlignment="1">
      <alignment vertical="center"/>
    </xf>
    <xf numFmtId="0" fontId="0" fillId="0" borderId="93" xfId="0" applyFont="1" applyBorder="1" applyAlignment="1">
      <alignment vertical="center"/>
    </xf>
    <xf numFmtId="0" fontId="16" fillId="33" borderId="79"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37" borderId="131" xfId="0" applyFont="1" applyFill="1" applyBorder="1" applyAlignment="1">
      <alignment horizontal="center" vertical="center" wrapText="1"/>
    </xf>
    <xf numFmtId="0" fontId="0" fillId="0" borderId="0" xfId="0" applyFont="1" applyBorder="1" applyAlignment="1">
      <alignment vertical="center"/>
    </xf>
    <xf numFmtId="0" fontId="18" fillId="0" borderId="126" xfId="0" applyFont="1" applyBorder="1" applyAlignment="1">
      <alignment horizontal="center"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0" fillId="0" borderId="13" xfId="85" applyFont="1" applyFill="1" applyBorder="1" applyAlignment="1" applyProtection="1">
      <alignment horizontal="left" vertical="top"/>
      <protection/>
    </xf>
    <xf numFmtId="0" fontId="10" fillId="0" borderId="10" xfId="85" applyFont="1" applyFill="1" applyBorder="1" applyAlignment="1" applyProtection="1">
      <alignment horizontal="left" vertical="top"/>
      <protection/>
    </xf>
    <xf numFmtId="0" fontId="10" fillId="0" borderId="14" xfId="85" applyFont="1" applyFill="1" applyBorder="1" applyAlignment="1" applyProtection="1">
      <alignment horizontal="left" vertical="top"/>
      <protection/>
    </xf>
    <xf numFmtId="0" fontId="10" fillId="0" borderId="11" xfId="85" applyFont="1" applyFill="1" applyBorder="1" applyAlignment="1" applyProtection="1">
      <alignment horizontal="left" vertical="top"/>
      <protection/>
    </xf>
    <xf numFmtId="0" fontId="10" fillId="0" borderId="0" xfId="85" applyFont="1" applyFill="1" applyBorder="1" applyAlignment="1" applyProtection="1">
      <alignment horizontal="left" vertical="top"/>
      <protection/>
    </xf>
    <xf numFmtId="0" fontId="10" fillId="0" borderId="12" xfId="85" applyFont="1" applyFill="1" applyBorder="1" applyAlignment="1" applyProtection="1">
      <alignment horizontal="left" vertical="top"/>
      <protection/>
    </xf>
    <xf numFmtId="0" fontId="0" fillId="37" borderId="21" xfId="0" applyFont="1" applyFill="1" applyBorder="1" applyAlignment="1">
      <alignment horizontal="center" vertical="center"/>
    </xf>
    <xf numFmtId="0" fontId="0" fillId="37" borderId="26" xfId="0" applyFont="1" applyFill="1" applyBorder="1" applyAlignment="1">
      <alignment horizontal="center" vertical="center"/>
    </xf>
    <xf numFmtId="0" fontId="12" fillId="0" borderId="134"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41" xfId="0" applyBorder="1" applyAlignment="1">
      <alignment horizontal="center" vertical="center" wrapText="1"/>
    </xf>
    <xf numFmtId="0" fontId="12" fillId="33" borderId="44"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xf>
    <xf numFmtId="0" fontId="12" fillId="33" borderId="80"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60"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8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2" xfId="0" applyFont="1" applyBorder="1" applyAlignment="1">
      <alignment horizontal="left" vertical="center" wrapText="1"/>
    </xf>
    <xf numFmtId="0" fontId="0" fillId="0" borderId="95" xfId="0" applyFont="1" applyBorder="1" applyAlignment="1">
      <alignment horizontal="left" vertical="center" wrapText="1"/>
    </xf>
    <xf numFmtId="0" fontId="0" fillId="0" borderId="53" xfId="0" applyFont="1" applyFill="1" applyBorder="1" applyAlignment="1">
      <alignment vertical="center" wrapText="1"/>
    </xf>
    <xf numFmtId="0" fontId="0" fillId="0" borderId="34" xfId="0" applyFont="1" applyBorder="1" applyAlignment="1">
      <alignment vertical="center" wrapText="1"/>
    </xf>
    <xf numFmtId="0" fontId="0" fillId="0" borderId="54" xfId="0" applyFont="1" applyBorder="1" applyAlignment="1">
      <alignment vertical="center" wrapText="1"/>
    </xf>
    <xf numFmtId="0" fontId="0" fillId="0" borderId="53"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33" xfId="0" applyFont="1" applyBorder="1" applyAlignment="1">
      <alignment horizontal="center" vertical="center"/>
    </xf>
    <xf numFmtId="0" fontId="0" fillId="0" borderId="136" xfId="0" applyFont="1" applyBorder="1" applyAlignment="1">
      <alignment horizontal="center" vertical="center"/>
    </xf>
    <xf numFmtId="0" fontId="0" fillId="0" borderId="124" xfId="0" applyFont="1" applyBorder="1" applyAlignment="1">
      <alignment horizontal="center" vertical="center"/>
    </xf>
    <xf numFmtId="0" fontId="0" fillId="0" borderId="137" xfId="0" applyFont="1" applyBorder="1" applyAlignment="1">
      <alignment horizontal="center" vertical="center"/>
    </xf>
    <xf numFmtId="0" fontId="0" fillId="0" borderId="110" xfId="0" applyFont="1" applyBorder="1" applyAlignment="1">
      <alignment horizontal="center" vertical="center"/>
    </xf>
    <xf numFmtId="0" fontId="0" fillId="0" borderId="70" xfId="0" applyFont="1" applyBorder="1" applyAlignment="1">
      <alignment horizontal="center" vertical="center"/>
    </xf>
    <xf numFmtId="0" fontId="16" fillId="37" borderId="79" xfId="0" applyFont="1" applyFill="1" applyBorder="1" applyAlignment="1">
      <alignment horizontal="center" vertical="center"/>
    </xf>
    <xf numFmtId="0" fontId="16" fillId="37" borderId="67" xfId="0" applyFont="1" applyFill="1" applyBorder="1" applyAlignment="1">
      <alignment horizontal="center" vertical="center"/>
    </xf>
    <xf numFmtId="0" fontId="16" fillId="37" borderId="68" xfId="0" applyFont="1" applyFill="1" applyBorder="1" applyAlignment="1">
      <alignment horizontal="center" vertical="center"/>
    </xf>
    <xf numFmtId="0" fontId="0" fillId="0" borderId="138" xfId="0" applyFont="1" applyFill="1" applyBorder="1" applyAlignment="1">
      <alignment horizontal="left" vertical="center"/>
    </xf>
    <xf numFmtId="0" fontId="0" fillId="0" borderId="23" xfId="0" applyFont="1" applyFill="1" applyBorder="1" applyAlignment="1">
      <alignment horizontal="left"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0" fillId="0" borderId="71" xfId="0" applyFont="1" applyBorder="1" applyAlignment="1">
      <alignment horizontal="center"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9" fillId="37" borderId="141" xfId="0" applyFont="1" applyFill="1" applyBorder="1" applyAlignment="1">
      <alignment horizontal="center" vertical="center" wrapText="1"/>
    </xf>
    <xf numFmtId="0" fontId="0" fillId="37" borderId="142" xfId="0" applyFont="1" applyFill="1" applyBorder="1" applyAlignment="1">
      <alignment horizontal="center" vertical="center" wrapText="1"/>
    </xf>
    <xf numFmtId="0" fontId="19" fillId="37" borderId="143" xfId="0" applyFont="1" applyFill="1" applyBorder="1" applyAlignment="1">
      <alignment horizontal="center" vertical="center" wrapText="1"/>
    </xf>
    <xf numFmtId="0" fontId="0" fillId="0" borderId="144" xfId="0" applyFont="1" applyBorder="1" applyAlignment="1">
      <alignment horizontal="center" vertical="center" wrapText="1"/>
    </xf>
    <xf numFmtId="0" fontId="0" fillId="0" borderId="145" xfId="0" applyFont="1" applyBorder="1" applyAlignment="1">
      <alignment horizontal="center" vertical="center" wrapText="1"/>
    </xf>
    <xf numFmtId="0" fontId="0" fillId="0" borderId="110" xfId="0" applyFont="1" applyFill="1" applyBorder="1" applyAlignment="1">
      <alignment horizontal="right" vertical="center"/>
    </xf>
    <xf numFmtId="0" fontId="0" fillId="0" borderId="70" xfId="0" applyFont="1" applyFill="1" applyBorder="1" applyAlignment="1">
      <alignment horizontal="right" vertical="center"/>
    </xf>
    <xf numFmtId="0" fontId="0" fillId="0" borderId="71" xfId="0" applyFont="1" applyFill="1" applyBorder="1" applyAlignment="1">
      <alignment horizontal="right" vertical="center"/>
    </xf>
    <xf numFmtId="0" fontId="0" fillId="0" borderId="146"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8" fillId="33" borderId="77" xfId="87" applyFont="1" applyFill="1" applyBorder="1" applyAlignment="1" applyProtection="1">
      <alignment horizontal="center" vertical="center" wrapText="1"/>
      <protection/>
    </xf>
    <xf numFmtId="0" fontId="8" fillId="33" borderId="10" xfId="87" applyFont="1" applyFill="1" applyBorder="1" applyAlignment="1" applyProtection="1">
      <alignment horizontal="center" vertical="center" wrapText="1"/>
      <protection/>
    </xf>
    <xf numFmtId="0" fontId="8" fillId="33" borderId="78" xfId="87" applyFont="1" applyFill="1" applyBorder="1" applyAlignment="1" applyProtection="1">
      <alignment horizontal="center" vertical="center" wrapText="1"/>
      <protection/>
    </xf>
    <xf numFmtId="0" fontId="8" fillId="33" borderId="82" xfId="87" applyFont="1" applyFill="1" applyBorder="1" applyAlignment="1" applyProtection="1">
      <alignment horizontal="center" vertical="center" wrapText="1"/>
      <protection/>
    </xf>
    <xf numFmtId="0" fontId="8" fillId="33" borderId="19" xfId="87" applyFont="1" applyFill="1" applyBorder="1" applyAlignment="1" applyProtection="1">
      <alignment horizontal="center" vertical="center" wrapText="1"/>
      <protection/>
    </xf>
    <xf numFmtId="0" fontId="8" fillId="33" borderId="147" xfId="87" applyFont="1" applyFill="1" applyBorder="1" applyAlignment="1" applyProtection="1">
      <alignment horizontal="center" vertical="center" wrapText="1"/>
      <protection/>
    </xf>
    <xf numFmtId="0" fontId="0" fillId="0" borderId="148" xfId="0" applyFont="1" applyBorder="1" applyAlignment="1">
      <alignment vertical="center"/>
    </xf>
    <xf numFmtId="0" fontId="0" fillId="0" borderId="43"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19" fillId="0" borderId="148" xfId="0" applyFont="1" applyFill="1" applyBorder="1" applyAlignment="1">
      <alignment vertical="center"/>
    </xf>
    <xf numFmtId="0" fontId="0" fillId="0" borderId="149"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37" xfId="0" applyFont="1" applyFill="1" applyBorder="1" applyAlignment="1">
      <alignment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38" fontId="0" fillId="33" borderId="36" xfId="49" applyFont="1" applyFill="1" applyBorder="1" applyAlignment="1">
      <alignment vertical="center"/>
    </xf>
    <xf numFmtId="38" fontId="0" fillId="33" borderId="36" xfId="49" applyFont="1" applyFill="1" applyBorder="1" applyAlignment="1">
      <alignment horizontal="center" vertical="center"/>
    </xf>
    <xf numFmtId="38" fontId="0" fillId="33" borderId="36" xfId="49" applyFont="1" applyFill="1" applyBorder="1" applyAlignment="1">
      <alignment horizontal="center" vertical="center" wrapText="1"/>
    </xf>
    <xf numFmtId="38" fontId="0" fillId="33" borderId="37" xfId="49" applyFont="1" applyFill="1" applyBorder="1" applyAlignment="1">
      <alignment horizontal="center" vertical="center"/>
    </xf>
    <xf numFmtId="38" fontId="0" fillId="33" borderId="38" xfId="49" applyFont="1" applyFill="1" applyBorder="1" applyAlignment="1">
      <alignment horizontal="center" vertical="center"/>
    </xf>
    <xf numFmtId="38" fontId="0" fillId="0" borderId="39" xfId="49" applyFont="1" applyBorder="1" applyAlignment="1">
      <alignment vertical="center"/>
    </xf>
    <xf numFmtId="38" fontId="0" fillId="0" borderId="36" xfId="49" applyFont="1" applyBorder="1" applyAlignment="1">
      <alignment vertical="center"/>
    </xf>
    <xf numFmtId="38" fontId="0" fillId="0" borderId="36" xfId="49" applyFont="1" applyBorder="1" applyAlignment="1">
      <alignment vertical="center"/>
    </xf>
    <xf numFmtId="40" fontId="0" fillId="0" borderId="36" xfId="49" applyNumberFormat="1" applyFont="1" applyBorder="1" applyAlignment="1">
      <alignment vertical="center" wrapText="1"/>
    </xf>
    <xf numFmtId="40" fontId="0" fillId="0" borderId="36" xfId="49" applyNumberFormat="1" applyFont="1" applyBorder="1" applyAlignment="1">
      <alignment vertical="center"/>
    </xf>
    <xf numFmtId="0" fontId="0" fillId="0" borderId="37" xfId="0" applyFont="1" applyBorder="1" applyAlignment="1">
      <alignment vertical="center" shrinkToFit="1"/>
    </xf>
    <xf numFmtId="0" fontId="0" fillId="0" borderId="38" xfId="0" applyFont="1" applyBorder="1" applyAlignment="1">
      <alignment vertical="center" shrinkToFit="1"/>
    </xf>
    <xf numFmtId="0" fontId="0" fillId="0" borderId="39" xfId="0" applyFont="1" applyBorder="1" applyAlignment="1">
      <alignment vertical="center" shrinkToFi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37" xfId="0" applyFont="1" applyFill="1" applyBorder="1" applyAlignment="1">
      <alignment vertical="center"/>
    </xf>
    <xf numFmtId="196" fontId="0" fillId="0" borderId="36" xfId="0" applyNumberFormat="1" applyFont="1" applyBorder="1" applyAlignment="1">
      <alignment vertical="center" wrapText="1"/>
    </xf>
    <xf numFmtId="196" fontId="0" fillId="0" borderId="36" xfId="0" applyNumberFormat="1" applyFont="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185" fontId="0" fillId="0" borderId="72" xfId="0" applyNumberFormat="1" applyFont="1" applyBorder="1" applyAlignment="1">
      <alignment horizontal="right" vertical="center"/>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桁区切り 2 4" xfId="54"/>
    <cellStyle name="桁区切り 2 5" xfId="55"/>
    <cellStyle name="桁区切り 2 6" xfId="56"/>
    <cellStyle name="桁区切り 2 7" xfId="57"/>
    <cellStyle name="桁区切り 3" xfId="58"/>
    <cellStyle name="桁区切り 4"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2 2" xfId="71"/>
    <cellStyle name="標準 2 3" xfId="72"/>
    <cellStyle name="標準 2 4" xfId="73"/>
    <cellStyle name="標準 2 5" xfId="74"/>
    <cellStyle name="標準 2 6" xfId="75"/>
    <cellStyle name="標準 2 7" xfId="76"/>
    <cellStyle name="標準 2_【野生課】執行計画表" xfId="77"/>
    <cellStyle name="標準 3" xfId="78"/>
    <cellStyle name="標準 4" xfId="79"/>
    <cellStyle name="標準 5" xfId="80"/>
    <cellStyle name="標準 6" xfId="81"/>
    <cellStyle name="標準 7" xfId="82"/>
    <cellStyle name="標準 8" xfId="83"/>
    <cellStyle name="標準 9" xfId="84"/>
    <cellStyle name="標準_01【みんまち】（地区まちづくり推進事業）" xfId="85"/>
    <cellStyle name="標準_01【みんまち】（地区まちづくり推進事業） 2" xfId="86"/>
    <cellStyle name="標準_Sheet1" xfId="87"/>
    <cellStyle name="Followed Hyperlink"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70</xdr:row>
      <xdr:rowOff>190500</xdr:rowOff>
    </xdr:from>
    <xdr:to>
      <xdr:col>19</xdr:col>
      <xdr:colOff>85725</xdr:colOff>
      <xdr:row>70</xdr:row>
      <xdr:rowOff>742950</xdr:rowOff>
    </xdr:to>
    <xdr:sp>
      <xdr:nvSpPr>
        <xdr:cNvPr id="1" name="正方形/長方形 109"/>
        <xdr:cNvSpPr>
          <a:spLocks/>
        </xdr:cNvSpPr>
      </xdr:nvSpPr>
      <xdr:spPr>
        <a:xfrm>
          <a:off x="2333625" y="29565600"/>
          <a:ext cx="155257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15</xdr:col>
      <xdr:colOff>114300</xdr:colOff>
      <xdr:row>70</xdr:row>
      <xdr:rowOff>1066800</xdr:rowOff>
    </xdr:from>
    <xdr:to>
      <xdr:col>34</xdr:col>
      <xdr:colOff>114300</xdr:colOff>
      <xdr:row>70</xdr:row>
      <xdr:rowOff>1066800</xdr:rowOff>
    </xdr:to>
    <xdr:sp>
      <xdr:nvSpPr>
        <xdr:cNvPr id="2" name="直線コネクタ 110"/>
        <xdr:cNvSpPr>
          <a:spLocks/>
        </xdr:cNvSpPr>
      </xdr:nvSpPr>
      <xdr:spPr>
        <a:xfrm>
          <a:off x="3114675" y="30441900"/>
          <a:ext cx="3800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70</xdr:row>
      <xdr:rowOff>1666875</xdr:rowOff>
    </xdr:from>
    <xdr:to>
      <xdr:col>22</xdr:col>
      <xdr:colOff>123825</xdr:colOff>
      <xdr:row>70</xdr:row>
      <xdr:rowOff>2295525</xdr:rowOff>
    </xdr:to>
    <xdr:sp>
      <xdr:nvSpPr>
        <xdr:cNvPr id="3" name="正方形/長方形 111"/>
        <xdr:cNvSpPr>
          <a:spLocks/>
        </xdr:cNvSpPr>
      </xdr:nvSpPr>
      <xdr:spPr>
        <a:xfrm>
          <a:off x="1685925" y="31041975"/>
          <a:ext cx="2838450" cy="6286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（一財）自然環境研究センター等（３機関）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28</xdr:col>
      <xdr:colOff>38100</xdr:colOff>
      <xdr:row>70</xdr:row>
      <xdr:rowOff>1743075</xdr:rowOff>
    </xdr:from>
    <xdr:to>
      <xdr:col>41</xdr:col>
      <xdr:colOff>19050</xdr:colOff>
      <xdr:row>70</xdr:row>
      <xdr:rowOff>2295525</xdr:rowOff>
    </xdr:to>
    <xdr:sp>
      <xdr:nvSpPr>
        <xdr:cNvPr id="4" name="正方形/長方形 112"/>
        <xdr:cNvSpPr>
          <a:spLocks/>
        </xdr:cNvSpPr>
      </xdr:nvSpPr>
      <xdr:spPr>
        <a:xfrm>
          <a:off x="5638800" y="31118175"/>
          <a:ext cx="2581275"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地方環境事務所等（８箇所）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１６．２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104775</xdr:colOff>
      <xdr:row>70</xdr:row>
      <xdr:rowOff>742950</xdr:rowOff>
    </xdr:from>
    <xdr:to>
      <xdr:col>15</xdr:col>
      <xdr:colOff>104775</xdr:colOff>
      <xdr:row>70</xdr:row>
      <xdr:rowOff>1247775</xdr:rowOff>
    </xdr:to>
    <xdr:sp>
      <xdr:nvSpPr>
        <xdr:cNvPr id="5" name="直線矢印コネクタ 113"/>
        <xdr:cNvSpPr>
          <a:spLocks/>
        </xdr:cNvSpPr>
      </xdr:nvSpPr>
      <xdr:spPr>
        <a:xfrm flipH="1">
          <a:off x="3105150" y="30118050"/>
          <a:ext cx="0" cy="495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70</xdr:row>
      <xdr:rowOff>1247775</xdr:rowOff>
    </xdr:from>
    <xdr:to>
      <xdr:col>23</xdr:col>
      <xdr:colOff>47625</xdr:colOff>
      <xdr:row>70</xdr:row>
      <xdr:rowOff>1781175</xdr:rowOff>
    </xdr:to>
    <xdr:sp>
      <xdr:nvSpPr>
        <xdr:cNvPr id="6" name="正方形/長方形 114"/>
        <xdr:cNvSpPr>
          <a:spLocks/>
        </xdr:cNvSpPr>
      </xdr:nvSpPr>
      <xdr:spPr>
        <a:xfrm>
          <a:off x="1562100" y="30622875"/>
          <a:ext cx="3086100" cy="5334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＜一般競争入札、随意契約、少額随意契約＞</a:t>
          </a:r>
        </a:p>
      </xdr:txBody>
    </xdr:sp>
    <xdr:clientData/>
  </xdr:twoCellAnchor>
  <xdr:twoCellAnchor>
    <xdr:from>
      <xdr:col>34</xdr:col>
      <xdr:colOff>123825</xdr:colOff>
      <xdr:row>70</xdr:row>
      <xdr:rowOff>1047750</xdr:rowOff>
    </xdr:from>
    <xdr:to>
      <xdr:col>34</xdr:col>
      <xdr:colOff>123825</xdr:colOff>
      <xdr:row>70</xdr:row>
      <xdr:rowOff>1724025</xdr:rowOff>
    </xdr:to>
    <xdr:sp>
      <xdr:nvSpPr>
        <xdr:cNvPr id="7" name="直線矢印コネクタ 115"/>
        <xdr:cNvSpPr>
          <a:spLocks/>
        </xdr:cNvSpPr>
      </xdr:nvSpPr>
      <xdr:spPr>
        <a:xfrm>
          <a:off x="6924675" y="30422850"/>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70</xdr:row>
      <xdr:rowOff>2352675</xdr:rowOff>
    </xdr:from>
    <xdr:to>
      <xdr:col>22</xdr:col>
      <xdr:colOff>76200</xdr:colOff>
      <xdr:row>70</xdr:row>
      <xdr:rowOff>3400425</xdr:rowOff>
    </xdr:to>
    <xdr:sp>
      <xdr:nvSpPr>
        <xdr:cNvPr id="8" name="テキスト ボックス 116"/>
        <xdr:cNvSpPr txBox="1">
          <a:spLocks noChangeArrowheads="1"/>
        </xdr:cNvSpPr>
      </xdr:nvSpPr>
      <xdr:spPr>
        <a:xfrm>
          <a:off x="1743075" y="31727775"/>
          <a:ext cx="2733675" cy="1047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・絶滅危惧植物の種子収集・保存推進業務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・絶滅危惧種保全情報収集方策検討業務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・野生動植物種資源情報整備業務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・絶滅危惧種分析業務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8</xdr:col>
      <xdr:colOff>19050</xdr:colOff>
      <xdr:row>70</xdr:row>
      <xdr:rowOff>2352675</xdr:rowOff>
    </xdr:from>
    <xdr:to>
      <xdr:col>22</xdr:col>
      <xdr:colOff>200025</xdr:colOff>
      <xdr:row>70</xdr:row>
      <xdr:rowOff>3343275</xdr:rowOff>
    </xdr:to>
    <xdr:sp>
      <xdr:nvSpPr>
        <xdr:cNvPr id="9" name="大かっこ 117"/>
        <xdr:cNvSpPr>
          <a:spLocks/>
        </xdr:cNvSpPr>
      </xdr:nvSpPr>
      <xdr:spPr>
        <a:xfrm>
          <a:off x="1619250" y="31727775"/>
          <a:ext cx="2981325"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70</xdr:row>
      <xdr:rowOff>3495675</xdr:rowOff>
    </xdr:from>
    <xdr:to>
      <xdr:col>49</xdr:col>
      <xdr:colOff>133350</xdr:colOff>
      <xdr:row>70</xdr:row>
      <xdr:rowOff>3495675</xdr:rowOff>
    </xdr:to>
    <xdr:sp>
      <xdr:nvSpPr>
        <xdr:cNvPr id="10" name="直線コネクタ 118"/>
        <xdr:cNvSpPr>
          <a:spLocks/>
        </xdr:cNvSpPr>
      </xdr:nvSpPr>
      <xdr:spPr>
        <a:xfrm>
          <a:off x="2724150" y="32870775"/>
          <a:ext cx="7210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70</xdr:row>
      <xdr:rowOff>2295525</xdr:rowOff>
    </xdr:from>
    <xdr:to>
      <xdr:col>34</xdr:col>
      <xdr:colOff>133350</xdr:colOff>
      <xdr:row>70</xdr:row>
      <xdr:rowOff>3476625</xdr:rowOff>
    </xdr:to>
    <xdr:sp>
      <xdr:nvSpPr>
        <xdr:cNvPr id="11" name="直線コネクタ 119"/>
        <xdr:cNvSpPr>
          <a:spLocks/>
        </xdr:cNvSpPr>
      </xdr:nvSpPr>
      <xdr:spPr>
        <a:xfrm>
          <a:off x="6934200" y="31670625"/>
          <a:ext cx="0" cy="1181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70</xdr:row>
      <xdr:rowOff>3495675</xdr:rowOff>
    </xdr:from>
    <xdr:to>
      <xdr:col>13</xdr:col>
      <xdr:colOff>152400</xdr:colOff>
      <xdr:row>70</xdr:row>
      <xdr:rowOff>3848100</xdr:rowOff>
    </xdr:to>
    <xdr:sp>
      <xdr:nvSpPr>
        <xdr:cNvPr id="12" name="直線矢印コネクタ 120"/>
        <xdr:cNvSpPr>
          <a:spLocks/>
        </xdr:cNvSpPr>
      </xdr:nvSpPr>
      <xdr:spPr>
        <a:xfrm rot="5400000">
          <a:off x="2752725" y="3287077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70</xdr:row>
      <xdr:rowOff>3867150</xdr:rowOff>
    </xdr:from>
    <xdr:to>
      <xdr:col>19</xdr:col>
      <xdr:colOff>85725</xdr:colOff>
      <xdr:row>70</xdr:row>
      <xdr:rowOff>4419600</xdr:rowOff>
    </xdr:to>
    <xdr:sp>
      <xdr:nvSpPr>
        <xdr:cNvPr id="13" name="正方形/長方形 121"/>
        <xdr:cNvSpPr>
          <a:spLocks/>
        </xdr:cNvSpPr>
      </xdr:nvSpPr>
      <xdr:spPr>
        <a:xfrm>
          <a:off x="1609725" y="33242250"/>
          <a:ext cx="2276475" cy="552450"/>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０．８百万円</a:t>
          </a:r>
        </a:p>
      </xdr:txBody>
    </xdr:sp>
    <xdr:clientData/>
  </xdr:twoCellAnchor>
  <xdr:twoCellAnchor>
    <xdr:from>
      <xdr:col>13</xdr:col>
      <xdr:colOff>133350</xdr:colOff>
      <xdr:row>70</xdr:row>
      <xdr:rowOff>4438650</xdr:rowOff>
    </xdr:from>
    <xdr:to>
      <xdr:col>13</xdr:col>
      <xdr:colOff>133350</xdr:colOff>
      <xdr:row>70</xdr:row>
      <xdr:rowOff>4705350</xdr:rowOff>
    </xdr:to>
    <xdr:sp>
      <xdr:nvSpPr>
        <xdr:cNvPr id="14" name="直線矢印コネクタ 122"/>
        <xdr:cNvSpPr>
          <a:spLocks/>
        </xdr:cNvSpPr>
      </xdr:nvSpPr>
      <xdr:spPr>
        <a:xfrm rot="5400000">
          <a:off x="2733675" y="3381375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71</xdr:row>
      <xdr:rowOff>190500</xdr:rowOff>
    </xdr:from>
    <xdr:to>
      <xdr:col>20</xdr:col>
      <xdr:colOff>171450</xdr:colOff>
      <xdr:row>71</xdr:row>
      <xdr:rowOff>742950</xdr:rowOff>
    </xdr:to>
    <xdr:sp>
      <xdr:nvSpPr>
        <xdr:cNvPr id="15" name="正方形/長方形 123"/>
        <xdr:cNvSpPr>
          <a:spLocks/>
        </xdr:cNvSpPr>
      </xdr:nvSpPr>
      <xdr:spPr>
        <a:xfrm>
          <a:off x="1333500" y="34461450"/>
          <a:ext cx="2838450" cy="5619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北海道鳥類保全研究会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０．８百万円</a:t>
          </a:r>
        </a:p>
      </xdr:txBody>
    </xdr:sp>
    <xdr:clientData/>
  </xdr:twoCellAnchor>
  <xdr:twoCellAnchor>
    <xdr:from>
      <xdr:col>6</xdr:col>
      <xdr:colOff>133350</xdr:colOff>
      <xdr:row>71</xdr:row>
      <xdr:rowOff>819150</xdr:rowOff>
    </xdr:from>
    <xdr:to>
      <xdr:col>20</xdr:col>
      <xdr:colOff>171450</xdr:colOff>
      <xdr:row>71</xdr:row>
      <xdr:rowOff>1514475</xdr:rowOff>
    </xdr:to>
    <xdr:sp>
      <xdr:nvSpPr>
        <xdr:cNvPr id="16" name="大かっこ 125"/>
        <xdr:cNvSpPr>
          <a:spLocks/>
        </xdr:cNvSpPr>
      </xdr:nvSpPr>
      <xdr:spPr>
        <a:xfrm>
          <a:off x="1333500" y="35090100"/>
          <a:ext cx="2838450"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70</xdr:row>
      <xdr:rowOff>3905250</xdr:rowOff>
    </xdr:from>
    <xdr:to>
      <xdr:col>34</xdr:col>
      <xdr:colOff>28575</xdr:colOff>
      <xdr:row>70</xdr:row>
      <xdr:rowOff>4400550</xdr:rowOff>
    </xdr:to>
    <xdr:sp>
      <xdr:nvSpPr>
        <xdr:cNvPr id="17" name="正方形/長方形 126"/>
        <xdr:cNvSpPr>
          <a:spLocks/>
        </xdr:cNvSpPr>
      </xdr:nvSpPr>
      <xdr:spPr>
        <a:xfrm>
          <a:off x="4572000" y="33280350"/>
          <a:ext cx="2257425" cy="495300"/>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０．９８百万円</a:t>
          </a:r>
        </a:p>
      </xdr:txBody>
    </xdr:sp>
    <xdr:clientData/>
  </xdr:twoCellAnchor>
  <xdr:twoCellAnchor>
    <xdr:from>
      <xdr:col>28</xdr:col>
      <xdr:colOff>104775</xdr:colOff>
      <xdr:row>70</xdr:row>
      <xdr:rowOff>4419600</xdr:rowOff>
    </xdr:from>
    <xdr:to>
      <xdr:col>28</xdr:col>
      <xdr:colOff>104775</xdr:colOff>
      <xdr:row>70</xdr:row>
      <xdr:rowOff>4686300</xdr:rowOff>
    </xdr:to>
    <xdr:sp>
      <xdr:nvSpPr>
        <xdr:cNvPr id="18" name="直線矢印コネクタ 127"/>
        <xdr:cNvSpPr>
          <a:spLocks/>
        </xdr:cNvSpPr>
      </xdr:nvSpPr>
      <xdr:spPr>
        <a:xfrm rot="5400000">
          <a:off x="5705475" y="3379470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71</xdr:row>
      <xdr:rowOff>209550</xdr:rowOff>
    </xdr:from>
    <xdr:to>
      <xdr:col>35</xdr:col>
      <xdr:colOff>28575</xdr:colOff>
      <xdr:row>71</xdr:row>
      <xdr:rowOff>723900</xdr:rowOff>
    </xdr:to>
    <xdr:sp>
      <xdr:nvSpPr>
        <xdr:cNvPr id="19" name="正方形/長方形 128"/>
        <xdr:cNvSpPr>
          <a:spLocks/>
        </xdr:cNvSpPr>
      </xdr:nvSpPr>
      <xdr:spPr>
        <a:xfrm>
          <a:off x="4362450" y="34480500"/>
          <a:ext cx="2667000"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国立大学法人東北大学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０．９８百万</a:t>
          </a:r>
        </a:p>
      </xdr:txBody>
    </xdr:sp>
    <xdr:clientData/>
  </xdr:twoCellAnchor>
  <xdr:twoCellAnchor>
    <xdr:from>
      <xdr:col>22</xdr:col>
      <xdr:colOff>114300</xdr:colOff>
      <xdr:row>70</xdr:row>
      <xdr:rowOff>4724400</xdr:rowOff>
    </xdr:from>
    <xdr:to>
      <xdr:col>34</xdr:col>
      <xdr:colOff>85725</xdr:colOff>
      <xdr:row>71</xdr:row>
      <xdr:rowOff>171450</xdr:rowOff>
    </xdr:to>
    <xdr:sp>
      <xdr:nvSpPr>
        <xdr:cNvPr id="20" name="正方形/長方形 129"/>
        <xdr:cNvSpPr>
          <a:spLocks/>
        </xdr:cNvSpPr>
      </xdr:nvSpPr>
      <xdr:spPr>
        <a:xfrm>
          <a:off x="4514850" y="34099500"/>
          <a:ext cx="2371725" cy="342900"/>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＜随意契約＞</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114300</xdr:colOff>
      <xdr:row>71</xdr:row>
      <xdr:rowOff>819150</xdr:rowOff>
    </xdr:from>
    <xdr:to>
      <xdr:col>34</xdr:col>
      <xdr:colOff>200025</xdr:colOff>
      <xdr:row>71</xdr:row>
      <xdr:rowOff>1381125</xdr:rowOff>
    </xdr:to>
    <xdr:sp>
      <xdr:nvSpPr>
        <xdr:cNvPr id="21" name="テキスト ボックス 130"/>
        <xdr:cNvSpPr txBox="1">
          <a:spLocks noChangeArrowheads="1"/>
        </xdr:cNvSpPr>
      </xdr:nvSpPr>
      <xdr:spPr>
        <a:xfrm>
          <a:off x="4514850" y="35090100"/>
          <a:ext cx="2486025" cy="561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希少野生動植物遺伝的多様性調査（チョウセンキバナ）</a:t>
          </a:r>
          <a:r>
            <a:rPr lang="en-US" cap="none" sz="1100" b="0" i="0" u="none" baseline="0">
              <a:solidFill>
                <a:srgbClr val="000000"/>
              </a:solidFill>
              <a:latin typeface="Calibri"/>
              <a:ea typeface="Calibri"/>
              <a:cs typeface="Calibri"/>
            </a:rPr>
            <a:t> </a:t>
          </a:r>
        </a:p>
      </xdr:txBody>
    </xdr:sp>
    <xdr:clientData/>
  </xdr:twoCellAnchor>
  <xdr:twoCellAnchor>
    <xdr:from>
      <xdr:col>21</xdr:col>
      <xdr:colOff>142875</xdr:colOff>
      <xdr:row>71</xdr:row>
      <xdr:rowOff>819150</xdr:rowOff>
    </xdr:from>
    <xdr:to>
      <xdr:col>35</xdr:col>
      <xdr:colOff>57150</xdr:colOff>
      <xdr:row>71</xdr:row>
      <xdr:rowOff>1514475</xdr:rowOff>
    </xdr:to>
    <xdr:sp>
      <xdr:nvSpPr>
        <xdr:cNvPr id="22" name="大かっこ 131"/>
        <xdr:cNvSpPr>
          <a:spLocks/>
        </xdr:cNvSpPr>
      </xdr:nvSpPr>
      <xdr:spPr>
        <a:xfrm>
          <a:off x="4343400" y="35090100"/>
          <a:ext cx="2714625"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70</xdr:row>
      <xdr:rowOff>3495675</xdr:rowOff>
    </xdr:from>
    <xdr:to>
      <xdr:col>28</xdr:col>
      <xdr:colOff>104775</xdr:colOff>
      <xdr:row>70</xdr:row>
      <xdr:rowOff>3867150</xdr:rowOff>
    </xdr:to>
    <xdr:sp>
      <xdr:nvSpPr>
        <xdr:cNvPr id="23" name="直線矢印コネクタ 132"/>
        <xdr:cNvSpPr>
          <a:spLocks/>
        </xdr:cNvSpPr>
      </xdr:nvSpPr>
      <xdr:spPr>
        <a:xfrm rot="5400000">
          <a:off x="5695950" y="32870775"/>
          <a:ext cx="9525"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200025</xdr:colOff>
      <xdr:row>70</xdr:row>
      <xdr:rowOff>3905250</xdr:rowOff>
    </xdr:from>
    <xdr:to>
      <xdr:col>48</xdr:col>
      <xdr:colOff>104775</xdr:colOff>
      <xdr:row>70</xdr:row>
      <xdr:rowOff>4400550</xdr:rowOff>
    </xdr:to>
    <xdr:sp>
      <xdr:nvSpPr>
        <xdr:cNvPr id="24" name="正方形/長方形 133"/>
        <xdr:cNvSpPr>
          <a:spLocks/>
        </xdr:cNvSpPr>
      </xdr:nvSpPr>
      <xdr:spPr>
        <a:xfrm>
          <a:off x="7400925" y="33280350"/>
          <a:ext cx="2305050" cy="49530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３．４百万円</a:t>
          </a:r>
        </a:p>
      </xdr:txBody>
    </xdr:sp>
    <xdr:clientData/>
  </xdr:twoCellAnchor>
  <xdr:twoCellAnchor>
    <xdr:from>
      <xdr:col>42</xdr:col>
      <xdr:colOff>152400</xdr:colOff>
      <xdr:row>70</xdr:row>
      <xdr:rowOff>4419600</xdr:rowOff>
    </xdr:from>
    <xdr:to>
      <xdr:col>42</xdr:col>
      <xdr:colOff>152400</xdr:colOff>
      <xdr:row>70</xdr:row>
      <xdr:rowOff>4648200</xdr:rowOff>
    </xdr:to>
    <xdr:sp>
      <xdr:nvSpPr>
        <xdr:cNvPr id="25" name="直線矢印コネクタ 134"/>
        <xdr:cNvSpPr>
          <a:spLocks/>
        </xdr:cNvSpPr>
      </xdr:nvSpPr>
      <xdr:spPr>
        <a:xfrm rot="5400000">
          <a:off x="8553450" y="33794700"/>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71</xdr:row>
      <xdr:rowOff>209550</xdr:rowOff>
    </xdr:from>
    <xdr:to>
      <xdr:col>49</xdr:col>
      <xdr:colOff>161925</xdr:colOff>
      <xdr:row>71</xdr:row>
      <xdr:rowOff>723900</xdr:rowOff>
    </xdr:to>
    <xdr:sp>
      <xdr:nvSpPr>
        <xdr:cNvPr id="26" name="正方形/長方形 135"/>
        <xdr:cNvSpPr>
          <a:spLocks/>
        </xdr:cNvSpPr>
      </xdr:nvSpPr>
      <xdr:spPr>
        <a:xfrm>
          <a:off x="7153275" y="34480500"/>
          <a:ext cx="2809875"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（株）プレック研究所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３．４百万</a:t>
          </a:r>
        </a:p>
      </xdr:txBody>
    </xdr:sp>
    <xdr:clientData/>
  </xdr:twoCellAnchor>
  <xdr:twoCellAnchor>
    <xdr:from>
      <xdr:col>36</xdr:col>
      <xdr:colOff>142875</xdr:colOff>
      <xdr:row>70</xdr:row>
      <xdr:rowOff>4781550</xdr:rowOff>
    </xdr:from>
    <xdr:to>
      <xdr:col>48</xdr:col>
      <xdr:colOff>161925</xdr:colOff>
      <xdr:row>71</xdr:row>
      <xdr:rowOff>152400</xdr:rowOff>
    </xdr:to>
    <xdr:sp>
      <xdr:nvSpPr>
        <xdr:cNvPr id="27" name="正方形/長方形 136"/>
        <xdr:cNvSpPr>
          <a:spLocks/>
        </xdr:cNvSpPr>
      </xdr:nvSpPr>
      <xdr:spPr>
        <a:xfrm>
          <a:off x="7343775" y="34156650"/>
          <a:ext cx="2419350" cy="266700"/>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＜総合評価＞</a:t>
          </a:r>
        </a:p>
      </xdr:txBody>
    </xdr:sp>
    <xdr:clientData/>
  </xdr:twoCellAnchor>
  <xdr:twoCellAnchor>
    <xdr:from>
      <xdr:col>36</xdr:col>
      <xdr:colOff>66675</xdr:colOff>
      <xdr:row>71</xdr:row>
      <xdr:rowOff>819150</xdr:rowOff>
    </xdr:from>
    <xdr:to>
      <xdr:col>48</xdr:col>
      <xdr:colOff>152400</xdr:colOff>
      <xdr:row>71</xdr:row>
      <xdr:rowOff>1381125</xdr:rowOff>
    </xdr:to>
    <xdr:sp>
      <xdr:nvSpPr>
        <xdr:cNvPr id="28" name="テキスト ボックス 137"/>
        <xdr:cNvSpPr txBox="1">
          <a:spLocks noChangeArrowheads="1"/>
        </xdr:cNvSpPr>
      </xdr:nvSpPr>
      <xdr:spPr>
        <a:xfrm>
          <a:off x="7267575" y="35090100"/>
          <a:ext cx="2486025" cy="561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・小笠原遺伝子調査</a:t>
          </a:r>
          <a:r>
            <a:rPr lang="en-US" cap="none" sz="1100" b="0" i="0" u="none" baseline="0">
              <a:solidFill>
                <a:srgbClr val="000000"/>
              </a:solidFill>
              <a:latin typeface="Calibri"/>
              <a:ea typeface="Calibri"/>
              <a:cs typeface="Calibri"/>
            </a:rPr>
            <a:t> </a:t>
          </a:r>
        </a:p>
      </xdr:txBody>
    </xdr:sp>
    <xdr:clientData/>
  </xdr:twoCellAnchor>
  <xdr:twoCellAnchor>
    <xdr:from>
      <xdr:col>35</xdr:col>
      <xdr:colOff>190500</xdr:colOff>
      <xdr:row>71</xdr:row>
      <xdr:rowOff>800100</xdr:rowOff>
    </xdr:from>
    <xdr:to>
      <xdr:col>49</xdr:col>
      <xdr:colOff>114300</xdr:colOff>
      <xdr:row>71</xdr:row>
      <xdr:rowOff>1514475</xdr:rowOff>
    </xdr:to>
    <xdr:sp>
      <xdr:nvSpPr>
        <xdr:cNvPr id="29" name="大かっこ 138"/>
        <xdr:cNvSpPr>
          <a:spLocks/>
        </xdr:cNvSpPr>
      </xdr:nvSpPr>
      <xdr:spPr>
        <a:xfrm>
          <a:off x="7191375" y="35071050"/>
          <a:ext cx="272415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152400</xdr:colOff>
      <xdr:row>70</xdr:row>
      <xdr:rowOff>3495675</xdr:rowOff>
    </xdr:from>
    <xdr:to>
      <xdr:col>42</xdr:col>
      <xdr:colOff>152400</xdr:colOff>
      <xdr:row>70</xdr:row>
      <xdr:rowOff>3867150</xdr:rowOff>
    </xdr:to>
    <xdr:sp>
      <xdr:nvSpPr>
        <xdr:cNvPr id="30" name="直線矢印コネクタ 139"/>
        <xdr:cNvSpPr>
          <a:spLocks/>
        </xdr:cNvSpPr>
      </xdr:nvSpPr>
      <xdr:spPr>
        <a:xfrm rot="5400000">
          <a:off x="8553450" y="3287077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71</xdr:row>
      <xdr:rowOff>1924050</xdr:rowOff>
    </xdr:from>
    <xdr:to>
      <xdr:col>50</xdr:col>
      <xdr:colOff>0</xdr:colOff>
      <xdr:row>71</xdr:row>
      <xdr:rowOff>1924050</xdr:rowOff>
    </xdr:to>
    <xdr:sp>
      <xdr:nvSpPr>
        <xdr:cNvPr id="31" name="直線コネクタ 140"/>
        <xdr:cNvSpPr>
          <a:spLocks/>
        </xdr:cNvSpPr>
      </xdr:nvSpPr>
      <xdr:spPr>
        <a:xfrm>
          <a:off x="1257300" y="36195000"/>
          <a:ext cx="8858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71</xdr:row>
      <xdr:rowOff>1924050</xdr:rowOff>
    </xdr:from>
    <xdr:to>
      <xdr:col>13</xdr:col>
      <xdr:colOff>152400</xdr:colOff>
      <xdr:row>71</xdr:row>
      <xdr:rowOff>2238375</xdr:rowOff>
    </xdr:to>
    <xdr:sp>
      <xdr:nvSpPr>
        <xdr:cNvPr id="32" name="直線矢印コネクタ 141"/>
        <xdr:cNvSpPr>
          <a:spLocks/>
        </xdr:cNvSpPr>
      </xdr:nvSpPr>
      <xdr:spPr>
        <a:xfrm rot="5400000">
          <a:off x="2752725" y="36195000"/>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71</xdr:row>
      <xdr:rowOff>2314575</xdr:rowOff>
    </xdr:from>
    <xdr:to>
      <xdr:col>19</xdr:col>
      <xdr:colOff>104775</xdr:colOff>
      <xdr:row>71</xdr:row>
      <xdr:rowOff>2819400</xdr:rowOff>
    </xdr:to>
    <xdr:sp>
      <xdr:nvSpPr>
        <xdr:cNvPr id="33" name="正方形/長方形 142"/>
        <xdr:cNvSpPr>
          <a:spLocks/>
        </xdr:cNvSpPr>
      </xdr:nvSpPr>
      <xdr:spPr>
        <a:xfrm>
          <a:off x="1590675" y="36585525"/>
          <a:ext cx="2314575" cy="5048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０．０９百万円</a:t>
          </a:r>
        </a:p>
      </xdr:txBody>
    </xdr:sp>
    <xdr:clientData/>
  </xdr:twoCellAnchor>
  <xdr:twoCellAnchor>
    <xdr:from>
      <xdr:col>13</xdr:col>
      <xdr:colOff>152400</xdr:colOff>
      <xdr:row>71</xdr:row>
      <xdr:rowOff>4029075</xdr:rowOff>
    </xdr:from>
    <xdr:to>
      <xdr:col>13</xdr:col>
      <xdr:colOff>152400</xdr:colOff>
      <xdr:row>71</xdr:row>
      <xdr:rowOff>4286250</xdr:rowOff>
    </xdr:to>
    <xdr:sp>
      <xdr:nvSpPr>
        <xdr:cNvPr id="34" name="直線矢印コネクタ 143"/>
        <xdr:cNvSpPr>
          <a:spLocks/>
        </xdr:cNvSpPr>
      </xdr:nvSpPr>
      <xdr:spPr>
        <a:xfrm rot="5400000">
          <a:off x="2752725" y="38300025"/>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71</xdr:row>
      <xdr:rowOff>3352800</xdr:rowOff>
    </xdr:from>
    <xdr:to>
      <xdr:col>20</xdr:col>
      <xdr:colOff>19050</xdr:colOff>
      <xdr:row>71</xdr:row>
      <xdr:rowOff>4048125</xdr:rowOff>
    </xdr:to>
    <xdr:sp>
      <xdr:nvSpPr>
        <xdr:cNvPr id="35" name="正方形/長方形 144"/>
        <xdr:cNvSpPr>
          <a:spLocks/>
        </xdr:cNvSpPr>
      </xdr:nvSpPr>
      <xdr:spPr>
        <a:xfrm>
          <a:off x="1476375" y="37623750"/>
          <a:ext cx="2543175"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アドレス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０．０９百万円</a:t>
          </a:r>
        </a:p>
      </xdr:txBody>
    </xdr:sp>
    <xdr:clientData/>
  </xdr:twoCellAnchor>
  <xdr:twoCellAnchor>
    <xdr:from>
      <xdr:col>6</xdr:col>
      <xdr:colOff>114300</xdr:colOff>
      <xdr:row>71</xdr:row>
      <xdr:rowOff>3038475</xdr:rowOff>
    </xdr:from>
    <xdr:to>
      <xdr:col>20</xdr:col>
      <xdr:colOff>180975</xdr:colOff>
      <xdr:row>71</xdr:row>
      <xdr:rowOff>3314700</xdr:rowOff>
    </xdr:to>
    <xdr:sp>
      <xdr:nvSpPr>
        <xdr:cNvPr id="36" name="正方形/長方形 145"/>
        <xdr:cNvSpPr>
          <a:spLocks/>
        </xdr:cNvSpPr>
      </xdr:nvSpPr>
      <xdr:spPr>
        <a:xfrm>
          <a:off x="1314450" y="37309425"/>
          <a:ext cx="2867025" cy="276225"/>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7</xdr:col>
      <xdr:colOff>47625</xdr:colOff>
      <xdr:row>71</xdr:row>
      <xdr:rowOff>4324350</xdr:rowOff>
    </xdr:from>
    <xdr:to>
      <xdr:col>20</xdr:col>
      <xdr:colOff>114300</xdr:colOff>
      <xdr:row>72</xdr:row>
      <xdr:rowOff>161925</xdr:rowOff>
    </xdr:to>
    <xdr:sp>
      <xdr:nvSpPr>
        <xdr:cNvPr id="37" name="テキスト ボックス 146"/>
        <xdr:cNvSpPr txBox="1">
          <a:spLocks noChangeArrowheads="1"/>
        </xdr:cNvSpPr>
      </xdr:nvSpPr>
      <xdr:spPr>
        <a:xfrm>
          <a:off x="1447800" y="38595300"/>
          <a:ext cx="2667000" cy="609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・浅間鳥獣保護区内（長野県側）におけるニホンジカ捕獲業務</a:t>
          </a:r>
        </a:p>
      </xdr:txBody>
    </xdr:sp>
    <xdr:clientData/>
  </xdr:twoCellAnchor>
  <xdr:twoCellAnchor>
    <xdr:from>
      <xdr:col>6</xdr:col>
      <xdr:colOff>152400</xdr:colOff>
      <xdr:row>71</xdr:row>
      <xdr:rowOff>4324350</xdr:rowOff>
    </xdr:from>
    <xdr:to>
      <xdr:col>20</xdr:col>
      <xdr:colOff>142875</xdr:colOff>
      <xdr:row>72</xdr:row>
      <xdr:rowOff>295275</xdr:rowOff>
    </xdr:to>
    <xdr:sp>
      <xdr:nvSpPr>
        <xdr:cNvPr id="38" name="大かっこ 147"/>
        <xdr:cNvSpPr>
          <a:spLocks/>
        </xdr:cNvSpPr>
      </xdr:nvSpPr>
      <xdr:spPr>
        <a:xfrm>
          <a:off x="1352550" y="38595300"/>
          <a:ext cx="2790825"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71</xdr:row>
      <xdr:rowOff>1924050</xdr:rowOff>
    </xdr:from>
    <xdr:to>
      <xdr:col>28</xdr:col>
      <xdr:colOff>104775</xdr:colOff>
      <xdr:row>71</xdr:row>
      <xdr:rowOff>2238375</xdr:rowOff>
    </xdr:to>
    <xdr:sp>
      <xdr:nvSpPr>
        <xdr:cNvPr id="39" name="直線矢印コネクタ 148"/>
        <xdr:cNvSpPr>
          <a:spLocks/>
        </xdr:cNvSpPr>
      </xdr:nvSpPr>
      <xdr:spPr>
        <a:xfrm rot="5400000">
          <a:off x="5695950" y="36195000"/>
          <a:ext cx="9525"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71</xdr:row>
      <xdr:rowOff>2314575</xdr:rowOff>
    </xdr:from>
    <xdr:to>
      <xdr:col>34</xdr:col>
      <xdr:colOff>38100</xdr:colOff>
      <xdr:row>71</xdr:row>
      <xdr:rowOff>2819400</xdr:rowOff>
    </xdr:to>
    <xdr:sp>
      <xdr:nvSpPr>
        <xdr:cNvPr id="40" name="正方形/長方形 149"/>
        <xdr:cNvSpPr>
          <a:spLocks/>
        </xdr:cNvSpPr>
      </xdr:nvSpPr>
      <xdr:spPr>
        <a:xfrm>
          <a:off x="4552950" y="36585525"/>
          <a:ext cx="2286000" cy="5048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28</xdr:col>
      <xdr:colOff>95250</xdr:colOff>
      <xdr:row>71</xdr:row>
      <xdr:rowOff>4029075</xdr:rowOff>
    </xdr:from>
    <xdr:to>
      <xdr:col>28</xdr:col>
      <xdr:colOff>104775</xdr:colOff>
      <xdr:row>71</xdr:row>
      <xdr:rowOff>4286250</xdr:rowOff>
    </xdr:to>
    <xdr:sp>
      <xdr:nvSpPr>
        <xdr:cNvPr id="41" name="直線矢印コネクタ 150"/>
        <xdr:cNvSpPr>
          <a:spLocks/>
        </xdr:cNvSpPr>
      </xdr:nvSpPr>
      <xdr:spPr>
        <a:xfrm rot="5400000">
          <a:off x="5695950" y="38300025"/>
          <a:ext cx="9525"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71</xdr:row>
      <xdr:rowOff>3352800</xdr:rowOff>
    </xdr:from>
    <xdr:to>
      <xdr:col>34</xdr:col>
      <xdr:colOff>180975</xdr:colOff>
      <xdr:row>71</xdr:row>
      <xdr:rowOff>4048125</xdr:rowOff>
    </xdr:to>
    <xdr:sp>
      <xdr:nvSpPr>
        <xdr:cNvPr id="42" name="正方形/長方形 151"/>
        <xdr:cNvSpPr>
          <a:spLocks/>
        </xdr:cNvSpPr>
      </xdr:nvSpPr>
      <xdr:spPr>
        <a:xfrm>
          <a:off x="4419600" y="37623750"/>
          <a:ext cx="2562225"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国立大学法人京都大学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21</xdr:col>
      <xdr:colOff>161925</xdr:colOff>
      <xdr:row>71</xdr:row>
      <xdr:rowOff>3000375</xdr:rowOff>
    </xdr:from>
    <xdr:to>
      <xdr:col>35</xdr:col>
      <xdr:colOff>38100</xdr:colOff>
      <xdr:row>71</xdr:row>
      <xdr:rowOff>3295650</xdr:rowOff>
    </xdr:to>
    <xdr:sp>
      <xdr:nvSpPr>
        <xdr:cNvPr id="43" name="正方形/長方形 152"/>
        <xdr:cNvSpPr>
          <a:spLocks/>
        </xdr:cNvSpPr>
      </xdr:nvSpPr>
      <xdr:spPr>
        <a:xfrm>
          <a:off x="4362450" y="37271325"/>
          <a:ext cx="2676525" cy="295275"/>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22</xdr:col>
      <xdr:colOff>0</xdr:colOff>
      <xdr:row>71</xdr:row>
      <xdr:rowOff>4324350</xdr:rowOff>
    </xdr:from>
    <xdr:to>
      <xdr:col>35</xdr:col>
      <xdr:colOff>161925</xdr:colOff>
      <xdr:row>72</xdr:row>
      <xdr:rowOff>219075</xdr:rowOff>
    </xdr:to>
    <xdr:sp>
      <xdr:nvSpPr>
        <xdr:cNvPr id="44" name="テキスト ボックス 153"/>
        <xdr:cNvSpPr txBox="1">
          <a:spLocks noChangeArrowheads="1"/>
        </xdr:cNvSpPr>
      </xdr:nvSpPr>
      <xdr:spPr>
        <a:xfrm>
          <a:off x="4400550" y="38595300"/>
          <a:ext cx="2762250" cy="666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・アユモドキのＤＮＡ分析調査業務</a:t>
          </a:r>
          <a:r>
            <a:rPr lang="en-US" cap="none" sz="1100" b="0" i="0" u="none" baseline="0">
              <a:solidFill>
                <a:srgbClr val="000000"/>
              </a:solidFill>
              <a:latin typeface="Calibri"/>
              <a:ea typeface="Calibri"/>
              <a:cs typeface="Calibri"/>
            </a:rPr>
            <a:t>
</a:t>
          </a:r>
        </a:p>
      </xdr:txBody>
    </xdr:sp>
    <xdr:clientData/>
  </xdr:twoCellAnchor>
  <xdr:twoCellAnchor>
    <xdr:from>
      <xdr:col>21</xdr:col>
      <xdr:colOff>114300</xdr:colOff>
      <xdr:row>71</xdr:row>
      <xdr:rowOff>4324350</xdr:rowOff>
    </xdr:from>
    <xdr:to>
      <xdr:col>35</xdr:col>
      <xdr:colOff>85725</xdr:colOff>
      <xdr:row>72</xdr:row>
      <xdr:rowOff>276225</xdr:rowOff>
    </xdr:to>
    <xdr:sp>
      <xdr:nvSpPr>
        <xdr:cNvPr id="45" name="大かっこ 154"/>
        <xdr:cNvSpPr>
          <a:spLocks/>
        </xdr:cNvSpPr>
      </xdr:nvSpPr>
      <xdr:spPr>
        <a:xfrm>
          <a:off x="4314825" y="38595300"/>
          <a:ext cx="2771775"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70</xdr:row>
      <xdr:rowOff>4667250</xdr:rowOff>
    </xdr:from>
    <xdr:to>
      <xdr:col>20</xdr:col>
      <xdr:colOff>85725</xdr:colOff>
      <xdr:row>71</xdr:row>
      <xdr:rowOff>171450</xdr:rowOff>
    </xdr:to>
    <xdr:sp>
      <xdr:nvSpPr>
        <xdr:cNvPr id="46" name="正方形/長方形 155"/>
        <xdr:cNvSpPr>
          <a:spLocks/>
        </xdr:cNvSpPr>
      </xdr:nvSpPr>
      <xdr:spPr>
        <a:xfrm>
          <a:off x="1419225" y="34042350"/>
          <a:ext cx="2667000" cy="400050"/>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42</xdr:col>
      <xdr:colOff>152400</xdr:colOff>
      <xdr:row>71</xdr:row>
      <xdr:rowOff>1924050</xdr:rowOff>
    </xdr:from>
    <xdr:to>
      <xdr:col>42</xdr:col>
      <xdr:colOff>152400</xdr:colOff>
      <xdr:row>71</xdr:row>
      <xdr:rowOff>2238375</xdr:rowOff>
    </xdr:to>
    <xdr:sp>
      <xdr:nvSpPr>
        <xdr:cNvPr id="47" name="直線矢印コネクタ 156"/>
        <xdr:cNvSpPr>
          <a:spLocks/>
        </xdr:cNvSpPr>
      </xdr:nvSpPr>
      <xdr:spPr>
        <a:xfrm rot="5400000">
          <a:off x="8553450" y="36195000"/>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71</xdr:row>
      <xdr:rowOff>2257425</xdr:rowOff>
    </xdr:from>
    <xdr:to>
      <xdr:col>47</xdr:col>
      <xdr:colOff>200025</xdr:colOff>
      <xdr:row>71</xdr:row>
      <xdr:rowOff>2828925</xdr:rowOff>
    </xdr:to>
    <xdr:sp>
      <xdr:nvSpPr>
        <xdr:cNvPr id="48" name="正方形/長方形 157"/>
        <xdr:cNvSpPr>
          <a:spLocks/>
        </xdr:cNvSpPr>
      </xdr:nvSpPr>
      <xdr:spPr>
        <a:xfrm>
          <a:off x="7505700" y="36528375"/>
          <a:ext cx="2095500" cy="5810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中四国自然環境事務所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42</xdr:col>
      <xdr:colOff>152400</xdr:colOff>
      <xdr:row>71</xdr:row>
      <xdr:rowOff>4029075</xdr:rowOff>
    </xdr:from>
    <xdr:to>
      <xdr:col>42</xdr:col>
      <xdr:colOff>152400</xdr:colOff>
      <xdr:row>71</xdr:row>
      <xdr:rowOff>4286250</xdr:rowOff>
    </xdr:to>
    <xdr:sp>
      <xdr:nvSpPr>
        <xdr:cNvPr id="49" name="直線矢印コネクタ 158"/>
        <xdr:cNvSpPr>
          <a:spLocks/>
        </xdr:cNvSpPr>
      </xdr:nvSpPr>
      <xdr:spPr>
        <a:xfrm rot="5400000">
          <a:off x="8553450" y="38300025"/>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71</xdr:row>
      <xdr:rowOff>3352800</xdr:rowOff>
    </xdr:from>
    <xdr:to>
      <xdr:col>48</xdr:col>
      <xdr:colOff>142875</xdr:colOff>
      <xdr:row>71</xdr:row>
      <xdr:rowOff>4029075</xdr:rowOff>
    </xdr:to>
    <xdr:sp>
      <xdr:nvSpPr>
        <xdr:cNvPr id="50" name="正方形/長方形 159"/>
        <xdr:cNvSpPr>
          <a:spLocks/>
        </xdr:cNvSpPr>
      </xdr:nvSpPr>
      <xdr:spPr>
        <a:xfrm>
          <a:off x="7372350" y="37623750"/>
          <a:ext cx="2371725"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国立大学法人山形大学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36</xdr:col>
      <xdr:colOff>85725</xdr:colOff>
      <xdr:row>71</xdr:row>
      <xdr:rowOff>3000375</xdr:rowOff>
    </xdr:from>
    <xdr:to>
      <xdr:col>49</xdr:col>
      <xdr:colOff>19050</xdr:colOff>
      <xdr:row>71</xdr:row>
      <xdr:rowOff>3295650</xdr:rowOff>
    </xdr:to>
    <xdr:sp>
      <xdr:nvSpPr>
        <xdr:cNvPr id="51" name="正方形/長方形 160"/>
        <xdr:cNvSpPr>
          <a:spLocks/>
        </xdr:cNvSpPr>
      </xdr:nvSpPr>
      <xdr:spPr>
        <a:xfrm>
          <a:off x="7286625" y="37271325"/>
          <a:ext cx="2533650" cy="295275"/>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36</xdr:col>
      <xdr:colOff>9525</xdr:colOff>
      <xdr:row>71</xdr:row>
      <xdr:rowOff>4324350</xdr:rowOff>
    </xdr:from>
    <xdr:to>
      <xdr:col>49</xdr:col>
      <xdr:colOff>95250</xdr:colOff>
      <xdr:row>72</xdr:row>
      <xdr:rowOff>219075</xdr:rowOff>
    </xdr:to>
    <xdr:sp>
      <xdr:nvSpPr>
        <xdr:cNvPr id="52" name="テキスト ボックス 161"/>
        <xdr:cNvSpPr txBox="1">
          <a:spLocks noChangeArrowheads="1"/>
        </xdr:cNvSpPr>
      </xdr:nvSpPr>
      <xdr:spPr>
        <a:xfrm>
          <a:off x="7210425" y="38595300"/>
          <a:ext cx="2686050" cy="666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・ヒョウモンモドキ遺伝子調査</a:t>
          </a:r>
          <a:r>
            <a:rPr lang="en-US" cap="none" sz="1100" b="0" i="0" u="none" baseline="0">
              <a:solidFill>
                <a:srgbClr val="000000"/>
              </a:solidFill>
              <a:latin typeface="Calibri"/>
              <a:ea typeface="Calibri"/>
              <a:cs typeface="Calibri"/>
            </a:rPr>
            <a:t> </a:t>
          </a:r>
        </a:p>
      </xdr:txBody>
    </xdr:sp>
    <xdr:clientData/>
  </xdr:twoCellAnchor>
  <xdr:twoCellAnchor>
    <xdr:from>
      <xdr:col>35</xdr:col>
      <xdr:colOff>161925</xdr:colOff>
      <xdr:row>71</xdr:row>
      <xdr:rowOff>4324350</xdr:rowOff>
    </xdr:from>
    <xdr:to>
      <xdr:col>49</xdr:col>
      <xdr:colOff>9525</xdr:colOff>
      <xdr:row>72</xdr:row>
      <xdr:rowOff>276225</xdr:rowOff>
    </xdr:to>
    <xdr:sp>
      <xdr:nvSpPr>
        <xdr:cNvPr id="53" name="大かっこ 162"/>
        <xdr:cNvSpPr>
          <a:spLocks/>
        </xdr:cNvSpPr>
      </xdr:nvSpPr>
      <xdr:spPr>
        <a:xfrm>
          <a:off x="7162800" y="38595300"/>
          <a:ext cx="2647950"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72</xdr:row>
      <xdr:rowOff>838200</xdr:rowOff>
    </xdr:from>
    <xdr:to>
      <xdr:col>28</xdr:col>
      <xdr:colOff>104775</xdr:colOff>
      <xdr:row>72</xdr:row>
      <xdr:rowOff>838200</xdr:rowOff>
    </xdr:to>
    <xdr:sp>
      <xdr:nvSpPr>
        <xdr:cNvPr id="54" name="直線コネクタ 192"/>
        <xdr:cNvSpPr>
          <a:spLocks/>
        </xdr:cNvSpPr>
      </xdr:nvSpPr>
      <xdr:spPr>
        <a:xfrm>
          <a:off x="1285875" y="39881175"/>
          <a:ext cx="441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72</xdr:row>
      <xdr:rowOff>838200</xdr:rowOff>
    </xdr:from>
    <xdr:to>
      <xdr:col>13</xdr:col>
      <xdr:colOff>152400</xdr:colOff>
      <xdr:row>72</xdr:row>
      <xdr:rowOff>1171575</xdr:rowOff>
    </xdr:to>
    <xdr:sp>
      <xdr:nvSpPr>
        <xdr:cNvPr id="55" name="直線矢印コネクタ 193"/>
        <xdr:cNvSpPr>
          <a:spLocks/>
        </xdr:cNvSpPr>
      </xdr:nvSpPr>
      <xdr:spPr>
        <a:xfrm rot="5400000">
          <a:off x="2752725" y="39881175"/>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72</xdr:row>
      <xdr:rowOff>1257300</xdr:rowOff>
    </xdr:from>
    <xdr:to>
      <xdr:col>19</xdr:col>
      <xdr:colOff>104775</xdr:colOff>
      <xdr:row>72</xdr:row>
      <xdr:rowOff>1752600</xdr:rowOff>
    </xdr:to>
    <xdr:sp>
      <xdr:nvSpPr>
        <xdr:cNvPr id="56" name="正方形/長方形 194"/>
        <xdr:cNvSpPr>
          <a:spLocks/>
        </xdr:cNvSpPr>
      </xdr:nvSpPr>
      <xdr:spPr>
        <a:xfrm>
          <a:off x="1600200" y="40300275"/>
          <a:ext cx="2305050" cy="495300"/>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２．４百万円</a:t>
          </a:r>
        </a:p>
      </xdr:txBody>
    </xdr:sp>
    <xdr:clientData/>
  </xdr:twoCellAnchor>
  <xdr:twoCellAnchor>
    <xdr:from>
      <xdr:col>7</xdr:col>
      <xdr:colOff>19050</xdr:colOff>
      <xdr:row>72</xdr:row>
      <xdr:rowOff>2305050</xdr:rowOff>
    </xdr:from>
    <xdr:to>
      <xdr:col>19</xdr:col>
      <xdr:colOff>190500</xdr:colOff>
      <xdr:row>72</xdr:row>
      <xdr:rowOff>3048000</xdr:rowOff>
    </xdr:to>
    <xdr:sp>
      <xdr:nvSpPr>
        <xdr:cNvPr id="57" name="正方形/長方形 196"/>
        <xdr:cNvSpPr>
          <a:spLocks/>
        </xdr:cNvSpPr>
      </xdr:nvSpPr>
      <xdr:spPr>
        <a:xfrm>
          <a:off x="1419225" y="41348025"/>
          <a:ext cx="2571750"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特定非営利活動法人どうぶつたちの病院等（７件）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２．４百万円</a:t>
          </a:r>
        </a:p>
      </xdr:txBody>
    </xdr:sp>
    <xdr:clientData/>
  </xdr:twoCellAnchor>
  <xdr:twoCellAnchor>
    <xdr:from>
      <xdr:col>6</xdr:col>
      <xdr:colOff>114300</xdr:colOff>
      <xdr:row>72</xdr:row>
      <xdr:rowOff>1990725</xdr:rowOff>
    </xdr:from>
    <xdr:to>
      <xdr:col>20</xdr:col>
      <xdr:colOff>180975</xdr:colOff>
      <xdr:row>72</xdr:row>
      <xdr:rowOff>2247900</xdr:rowOff>
    </xdr:to>
    <xdr:sp>
      <xdr:nvSpPr>
        <xdr:cNvPr id="58" name="正方形/長方形 197"/>
        <xdr:cNvSpPr>
          <a:spLocks/>
        </xdr:cNvSpPr>
      </xdr:nvSpPr>
      <xdr:spPr>
        <a:xfrm>
          <a:off x="1314450" y="41033700"/>
          <a:ext cx="2867025" cy="257175"/>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＜少額随契＞</a:t>
          </a:r>
        </a:p>
      </xdr:txBody>
    </xdr:sp>
    <xdr:clientData/>
  </xdr:twoCellAnchor>
  <xdr:twoCellAnchor>
    <xdr:from>
      <xdr:col>7</xdr:col>
      <xdr:colOff>28575</xdr:colOff>
      <xdr:row>72</xdr:row>
      <xdr:rowOff>3324225</xdr:rowOff>
    </xdr:from>
    <xdr:to>
      <xdr:col>20</xdr:col>
      <xdr:colOff>95250</xdr:colOff>
      <xdr:row>72</xdr:row>
      <xdr:rowOff>4095750</xdr:rowOff>
    </xdr:to>
    <xdr:sp>
      <xdr:nvSpPr>
        <xdr:cNvPr id="59" name="テキスト ボックス 198"/>
        <xdr:cNvSpPr txBox="1">
          <a:spLocks noChangeArrowheads="1"/>
        </xdr:cNvSpPr>
      </xdr:nvSpPr>
      <xdr:spPr>
        <a:xfrm>
          <a:off x="1428750" y="42367200"/>
          <a:ext cx="2667000" cy="771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希少野生動植物資源管理・利用事業（対馬）</a:t>
          </a:r>
          <a:r>
            <a:rPr lang="en-US" cap="none" sz="1100" b="0" i="0" u="none" baseline="0">
              <a:solidFill>
                <a:srgbClr val="000000"/>
              </a:solidFill>
              <a:latin typeface="Calibri"/>
              <a:ea typeface="Calibri"/>
              <a:cs typeface="Calibri"/>
            </a:rPr>
            <a:t> </a:t>
          </a:r>
        </a:p>
      </xdr:txBody>
    </xdr:sp>
    <xdr:clientData/>
  </xdr:twoCellAnchor>
  <xdr:twoCellAnchor>
    <xdr:from>
      <xdr:col>6</xdr:col>
      <xdr:colOff>152400</xdr:colOff>
      <xdr:row>72</xdr:row>
      <xdr:rowOff>3286125</xdr:rowOff>
    </xdr:from>
    <xdr:to>
      <xdr:col>20</xdr:col>
      <xdr:colOff>142875</xdr:colOff>
      <xdr:row>72</xdr:row>
      <xdr:rowOff>4238625</xdr:rowOff>
    </xdr:to>
    <xdr:sp>
      <xdr:nvSpPr>
        <xdr:cNvPr id="60" name="大かっこ 199"/>
        <xdr:cNvSpPr>
          <a:spLocks/>
        </xdr:cNvSpPr>
      </xdr:nvSpPr>
      <xdr:spPr>
        <a:xfrm>
          <a:off x="1352550" y="42329100"/>
          <a:ext cx="2790825" cy="952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72</xdr:row>
      <xdr:rowOff>838200</xdr:rowOff>
    </xdr:from>
    <xdr:to>
      <xdr:col>28</xdr:col>
      <xdr:colOff>104775</xdr:colOff>
      <xdr:row>72</xdr:row>
      <xdr:rowOff>1171575</xdr:rowOff>
    </xdr:to>
    <xdr:sp>
      <xdr:nvSpPr>
        <xdr:cNvPr id="61" name="直線矢印コネクタ 200"/>
        <xdr:cNvSpPr>
          <a:spLocks/>
        </xdr:cNvSpPr>
      </xdr:nvSpPr>
      <xdr:spPr>
        <a:xfrm rot="5400000">
          <a:off x="5695950" y="39881175"/>
          <a:ext cx="9525"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72</xdr:row>
      <xdr:rowOff>1257300</xdr:rowOff>
    </xdr:from>
    <xdr:to>
      <xdr:col>34</xdr:col>
      <xdr:colOff>38100</xdr:colOff>
      <xdr:row>72</xdr:row>
      <xdr:rowOff>1752600</xdr:rowOff>
    </xdr:to>
    <xdr:sp>
      <xdr:nvSpPr>
        <xdr:cNvPr id="62" name="正方形/長方形 201"/>
        <xdr:cNvSpPr>
          <a:spLocks/>
        </xdr:cNvSpPr>
      </xdr:nvSpPr>
      <xdr:spPr>
        <a:xfrm>
          <a:off x="4562475" y="40300275"/>
          <a:ext cx="2276475" cy="495300"/>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６．９百万円</a:t>
          </a:r>
        </a:p>
      </xdr:txBody>
    </xdr:sp>
    <xdr:clientData/>
  </xdr:twoCellAnchor>
  <xdr:twoCellAnchor>
    <xdr:from>
      <xdr:col>28</xdr:col>
      <xdr:colOff>95250</xdr:colOff>
      <xdr:row>72</xdr:row>
      <xdr:rowOff>3048000</xdr:rowOff>
    </xdr:from>
    <xdr:to>
      <xdr:col>28</xdr:col>
      <xdr:colOff>95250</xdr:colOff>
      <xdr:row>72</xdr:row>
      <xdr:rowOff>3228975</xdr:rowOff>
    </xdr:to>
    <xdr:sp>
      <xdr:nvSpPr>
        <xdr:cNvPr id="63" name="直線矢印コネクタ 202"/>
        <xdr:cNvSpPr>
          <a:spLocks/>
        </xdr:cNvSpPr>
      </xdr:nvSpPr>
      <xdr:spPr>
        <a:xfrm>
          <a:off x="5695950" y="42090975"/>
          <a:ext cx="0" cy="180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72</xdr:row>
      <xdr:rowOff>2305050</xdr:rowOff>
    </xdr:from>
    <xdr:to>
      <xdr:col>34</xdr:col>
      <xdr:colOff>180975</xdr:colOff>
      <xdr:row>72</xdr:row>
      <xdr:rowOff>3048000</xdr:rowOff>
    </xdr:to>
    <xdr:sp>
      <xdr:nvSpPr>
        <xdr:cNvPr id="64" name="正方形/長方形 203"/>
        <xdr:cNvSpPr>
          <a:spLocks/>
        </xdr:cNvSpPr>
      </xdr:nvSpPr>
      <xdr:spPr>
        <a:xfrm>
          <a:off x="4419600" y="41348025"/>
          <a:ext cx="2562225"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I.</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公益財団法人山階鳥類研究所等　　　（１１件）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６．９百万円</a:t>
          </a:r>
        </a:p>
      </xdr:txBody>
    </xdr:sp>
    <xdr:clientData/>
  </xdr:twoCellAnchor>
  <xdr:twoCellAnchor>
    <xdr:from>
      <xdr:col>21</xdr:col>
      <xdr:colOff>161925</xdr:colOff>
      <xdr:row>72</xdr:row>
      <xdr:rowOff>2009775</xdr:rowOff>
    </xdr:from>
    <xdr:to>
      <xdr:col>35</xdr:col>
      <xdr:colOff>38100</xdr:colOff>
      <xdr:row>72</xdr:row>
      <xdr:rowOff>2247900</xdr:rowOff>
    </xdr:to>
    <xdr:sp>
      <xdr:nvSpPr>
        <xdr:cNvPr id="65" name="正方形/長方形 204"/>
        <xdr:cNvSpPr>
          <a:spLocks/>
        </xdr:cNvSpPr>
      </xdr:nvSpPr>
      <xdr:spPr>
        <a:xfrm>
          <a:off x="4362450" y="41052750"/>
          <a:ext cx="2676525" cy="238125"/>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＜一般競争入札、少額随契＞</a:t>
          </a:r>
        </a:p>
      </xdr:txBody>
    </xdr:sp>
    <xdr:clientData/>
  </xdr:twoCellAnchor>
  <xdr:twoCellAnchor>
    <xdr:from>
      <xdr:col>21</xdr:col>
      <xdr:colOff>123825</xdr:colOff>
      <xdr:row>72</xdr:row>
      <xdr:rowOff>3324225</xdr:rowOff>
    </xdr:from>
    <xdr:to>
      <xdr:col>35</xdr:col>
      <xdr:colOff>76200</xdr:colOff>
      <xdr:row>72</xdr:row>
      <xdr:rowOff>4095750</xdr:rowOff>
    </xdr:to>
    <xdr:sp>
      <xdr:nvSpPr>
        <xdr:cNvPr id="66" name="テキスト ボックス 205"/>
        <xdr:cNvSpPr txBox="1">
          <a:spLocks noChangeArrowheads="1"/>
        </xdr:cNvSpPr>
      </xdr:nvSpPr>
      <xdr:spPr>
        <a:xfrm>
          <a:off x="4324350" y="42367200"/>
          <a:ext cx="2752725" cy="771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・希少野生動植物遺伝的多様性調査（やんばる）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21</xdr:col>
      <xdr:colOff>114300</xdr:colOff>
      <xdr:row>72</xdr:row>
      <xdr:rowOff>3286125</xdr:rowOff>
    </xdr:from>
    <xdr:to>
      <xdr:col>35</xdr:col>
      <xdr:colOff>85725</xdr:colOff>
      <xdr:row>72</xdr:row>
      <xdr:rowOff>4238625</xdr:rowOff>
    </xdr:to>
    <xdr:sp>
      <xdr:nvSpPr>
        <xdr:cNvPr id="67" name="大かっこ 206"/>
        <xdr:cNvSpPr>
          <a:spLocks/>
        </xdr:cNvSpPr>
      </xdr:nvSpPr>
      <xdr:spPr>
        <a:xfrm>
          <a:off x="4314825" y="42329100"/>
          <a:ext cx="2771775" cy="952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71</xdr:row>
      <xdr:rowOff>857250</xdr:rowOff>
    </xdr:from>
    <xdr:to>
      <xdr:col>19</xdr:col>
      <xdr:colOff>152400</xdr:colOff>
      <xdr:row>71</xdr:row>
      <xdr:rowOff>1438275</xdr:rowOff>
    </xdr:to>
    <xdr:sp>
      <xdr:nvSpPr>
        <xdr:cNvPr id="68" name="テキスト ボックス 71"/>
        <xdr:cNvSpPr txBox="1">
          <a:spLocks noChangeArrowheads="1"/>
        </xdr:cNvSpPr>
      </xdr:nvSpPr>
      <xdr:spPr>
        <a:xfrm>
          <a:off x="1466850" y="35128200"/>
          <a:ext cx="2486025" cy="581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希少野生動植物遺伝的多様性調査（オジロワシ）</a:t>
          </a:r>
          <a:r>
            <a:rPr lang="en-US" cap="none" sz="1100" b="0" i="0" u="none" baseline="0">
              <a:solidFill>
                <a:srgbClr val="000000"/>
              </a:solidFill>
              <a:latin typeface="Calibri"/>
              <a:ea typeface="Calibri"/>
              <a:cs typeface="Calibri"/>
            </a:rPr>
            <a:t> </a:t>
          </a:r>
        </a:p>
      </xdr:txBody>
    </xdr:sp>
    <xdr:clientData/>
  </xdr:twoCellAnchor>
  <xdr:twoCellAnchor>
    <xdr:from>
      <xdr:col>13</xdr:col>
      <xdr:colOff>152400</xdr:colOff>
      <xdr:row>71</xdr:row>
      <xdr:rowOff>2819400</xdr:rowOff>
    </xdr:from>
    <xdr:to>
      <xdr:col>13</xdr:col>
      <xdr:colOff>152400</xdr:colOff>
      <xdr:row>71</xdr:row>
      <xdr:rowOff>3076575</xdr:rowOff>
    </xdr:to>
    <xdr:sp>
      <xdr:nvSpPr>
        <xdr:cNvPr id="69" name="直線矢印コネクタ 72"/>
        <xdr:cNvSpPr>
          <a:spLocks/>
        </xdr:cNvSpPr>
      </xdr:nvSpPr>
      <xdr:spPr>
        <a:xfrm rot="5400000">
          <a:off x="2752725" y="3709035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152400</xdr:colOff>
      <xdr:row>71</xdr:row>
      <xdr:rowOff>2819400</xdr:rowOff>
    </xdr:from>
    <xdr:to>
      <xdr:col>42</xdr:col>
      <xdr:colOff>152400</xdr:colOff>
      <xdr:row>71</xdr:row>
      <xdr:rowOff>3076575</xdr:rowOff>
    </xdr:to>
    <xdr:sp>
      <xdr:nvSpPr>
        <xdr:cNvPr id="70" name="直線矢印コネクタ 74"/>
        <xdr:cNvSpPr>
          <a:spLocks/>
        </xdr:cNvSpPr>
      </xdr:nvSpPr>
      <xdr:spPr>
        <a:xfrm rot="5400000">
          <a:off x="8553450" y="3709035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71</xdr:row>
      <xdr:rowOff>2819400</xdr:rowOff>
    </xdr:from>
    <xdr:to>
      <xdr:col>28</xdr:col>
      <xdr:colOff>104775</xdr:colOff>
      <xdr:row>71</xdr:row>
      <xdr:rowOff>3076575</xdr:rowOff>
    </xdr:to>
    <xdr:sp>
      <xdr:nvSpPr>
        <xdr:cNvPr id="71" name="直線矢印コネクタ 75"/>
        <xdr:cNvSpPr>
          <a:spLocks/>
        </xdr:cNvSpPr>
      </xdr:nvSpPr>
      <xdr:spPr>
        <a:xfrm rot="5400000">
          <a:off x="5695950" y="37090350"/>
          <a:ext cx="9525"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72</xdr:row>
      <xdr:rowOff>1752600</xdr:rowOff>
    </xdr:from>
    <xdr:to>
      <xdr:col>13</xdr:col>
      <xdr:colOff>152400</xdr:colOff>
      <xdr:row>72</xdr:row>
      <xdr:rowOff>2028825</xdr:rowOff>
    </xdr:to>
    <xdr:sp>
      <xdr:nvSpPr>
        <xdr:cNvPr id="72" name="直線矢印コネクタ 77"/>
        <xdr:cNvSpPr>
          <a:spLocks/>
        </xdr:cNvSpPr>
      </xdr:nvSpPr>
      <xdr:spPr>
        <a:xfrm rot="5400000">
          <a:off x="2752725" y="40795575"/>
          <a:ext cx="0"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72</xdr:row>
      <xdr:rowOff>1752600</xdr:rowOff>
    </xdr:from>
    <xdr:to>
      <xdr:col>28</xdr:col>
      <xdr:colOff>104775</xdr:colOff>
      <xdr:row>72</xdr:row>
      <xdr:rowOff>2028825</xdr:rowOff>
    </xdr:to>
    <xdr:sp>
      <xdr:nvSpPr>
        <xdr:cNvPr id="73" name="直線矢印コネクタ 79"/>
        <xdr:cNvSpPr>
          <a:spLocks/>
        </xdr:cNvSpPr>
      </xdr:nvSpPr>
      <xdr:spPr>
        <a:xfrm rot="5400000">
          <a:off x="5695950" y="40795575"/>
          <a:ext cx="9525"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106</xdr:row>
      <xdr:rowOff>19050</xdr:rowOff>
    </xdr:from>
    <xdr:ext cx="3209925" cy="800100"/>
    <xdr:sp>
      <xdr:nvSpPr>
        <xdr:cNvPr id="74" name="テキスト ボックス 80"/>
        <xdr:cNvSpPr txBox="1">
          <a:spLocks noChangeArrowheads="1"/>
        </xdr:cNvSpPr>
      </xdr:nvSpPr>
      <xdr:spPr>
        <a:xfrm>
          <a:off x="1895475" y="54463950"/>
          <a:ext cx="3209925" cy="800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30</xdr:col>
      <xdr:colOff>171450</xdr:colOff>
      <xdr:row>76</xdr:row>
      <xdr:rowOff>295275</xdr:rowOff>
    </xdr:from>
    <xdr:ext cx="3505200" cy="1104900"/>
    <xdr:sp>
      <xdr:nvSpPr>
        <xdr:cNvPr id="75" name="テキスト ボックス 82"/>
        <xdr:cNvSpPr txBox="1">
          <a:spLocks noChangeArrowheads="1"/>
        </xdr:cNvSpPr>
      </xdr:nvSpPr>
      <xdr:spPr>
        <a:xfrm>
          <a:off x="6172200" y="45100875"/>
          <a:ext cx="3505200" cy="1104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twoCellAnchor editAs="oneCell">
    <xdr:from>
      <xdr:col>13</xdr:col>
      <xdr:colOff>85725</xdr:colOff>
      <xdr:row>72</xdr:row>
      <xdr:rowOff>3028950</xdr:rowOff>
    </xdr:from>
    <xdr:to>
      <xdr:col>14</xdr:col>
      <xdr:colOff>66675</xdr:colOff>
      <xdr:row>72</xdr:row>
      <xdr:rowOff>3362325</xdr:rowOff>
    </xdr:to>
    <xdr:pic>
      <xdr:nvPicPr>
        <xdr:cNvPr id="76" name="図 7"/>
        <xdr:cNvPicPr preferRelativeResize="1">
          <a:picLocks noChangeAspect="1"/>
        </xdr:cNvPicPr>
      </xdr:nvPicPr>
      <xdr:blipFill>
        <a:blip r:embed="rId1"/>
        <a:stretch>
          <a:fillRect/>
        </a:stretch>
      </xdr:blipFill>
      <xdr:spPr>
        <a:xfrm>
          <a:off x="2686050" y="42071925"/>
          <a:ext cx="180975" cy="333375"/>
        </a:xfrm>
        <a:prstGeom prst="rect">
          <a:avLst/>
        </a:prstGeom>
        <a:noFill/>
        <a:ln w="9525" cmpd="sng">
          <a:noFill/>
        </a:ln>
      </xdr:spPr>
    </xdr:pic>
    <xdr:clientData/>
  </xdr:twoCellAnchor>
  <xdr:oneCellAnchor>
    <xdr:from>
      <xdr:col>32</xdr:col>
      <xdr:colOff>190500</xdr:colOff>
      <xdr:row>106</xdr:row>
      <xdr:rowOff>57150</xdr:rowOff>
    </xdr:from>
    <xdr:ext cx="3219450" cy="790575"/>
    <xdr:sp>
      <xdr:nvSpPr>
        <xdr:cNvPr id="77" name="テキスト ボックス 78"/>
        <xdr:cNvSpPr txBox="1">
          <a:spLocks noChangeArrowheads="1"/>
        </xdr:cNvSpPr>
      </xdr:nvSpPr>
      <xdr:spPr>
        <a:xfrm>
          <a:off x="6591300" y="54502050"/>
          <a:ext cx="3219450" cy="79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178"/>
  <sheetViews>
    <sheetView tabSelected="1" view="pageLayout" zoomScale="70" zoomScaleNormal="75" zoomScaleSheetLayoutView="70" zoomScalePageLayoutView="70" workbookViewId="0" topLeftCell="A40">
      <selection activeCell="F57" sqref="F57:AX57"/>
    </sheetView>
  </sheetViews>
  <sheetFormatPr defaultColWidth="9.00390625" defaultRowHeight="13.5"/>
  <cols>
    <col min="1" max="49" width="2.625" style="0" customWidth="1"/>
    <col min="50" max="50" width="4.125" style="0" customWidth="1"/>
    <col min="51" max="57" width="2.25390625" style="0" customWidth="1"/>
  </cols>
  <sheetData>
    <row r="1" spans="42:49" ht="23.25" customHeight="1">
      <c r="AP1" s="506"/>
      <c r="AQ1" s="506"/>
      <c r="AR1" s="506"/>
      <c r="AS1" s="506"/>
      <c r="AT1" s="506"/>
      <c r="AU1" s="506"/>
      <c r="AV1" s="506"/>
      <c r="AW1" s="8"/>
    </row>
    <row r="2" spans="36:50" ht="21.75" customHeight="1" thickBot="1">
      <c r="AJ2" s="507" t="s">
        <v>0</v>
      </c>
      <c r="AK2" s="507"/>
      <c r="AL2" s="507"/>
      <c r="AM2" s="507"/>
      <c r="AN2" s="507"/>
      <c r="AO2" s="507"/>
      <c r="AP2" s="507"/>
      <c r="AQ2" s="508" t="s">
        <v>237</v>
      </c>
      <c r="AR2" s="509"/>
      <c r="AS2" s="509"/>
      <c r="AT2" s="509"/>
      <c r="AU2" s="509"/>
      <c r="AV2" s="509"/>
      <c r="AW2" s="509"/>
      <c r="AX2" s="509"/>
    </row>
    <row r="3" spans="1:50" ht="21" customHeight="1" thickBot="1">
      <c r="A3" s="111" t="s">
        <v>92</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3" t="s">
        <v>104</v>
      </c>
      <c r="AP3" s="112"/>
      <c r="AQ3" s="112"/>
      <c r="AR3" s="112"/>
      <c r="AS3" s="112"/>
      <c r="AT3" s="112"/>
      <c r="AU3" s="112"/>
      <c r="AV3" s="112"/>
      <c r="AW3" s="112"/>
      <c r="AX3" s="114"/>
    </row>
    <row r="4" spans="1:50" ht="24.75" customHeight="1">
      <c r="A4" s="497" t="s">
        <v>48</v>
      </c>
      <c r="B4" s="498"/>
      <c r="C4" s="498"/>
      <c r="D4" s="498"/>
      <c r="E4" s="498"/>
      <c r="F4" s="498"/>
      <c r="G4" s="499" t="s">
        <v>105</v>
      </c>
      <c r="H4" s="500"/>
      <c r="I4" s="500"/>
      <c r="J4" s="500"/>
      <c r="K4" s="500"/>
      <c r="L4" s="500"/>
      <c r="M4" s="500"/>
      <c r="N4" s="500"/>
      <c r="O4" s="500"/>
      <c r="P4" s="500"/>
      <c r="Q4" s="500"/>
      <c r="R4" s="500"/>
      <c r="S4" s="500"/>
      <c r="T4" s="500"/>
      <c r="U4" s="500"/>
      <c r="V4" s="500"/>
      <c r="W4" s="500"/>
      <c r="X4" s="500"/>
      <c r="Y4" s="501" t="s">
        <v>1</v>
      </c>
      <c r="Z4" s="502"/>
      <c r="AA4" s="502"/>
      <c r="AB4" s="502"/>
      <c r="AC4" s="502"/>
      <c r="AD4" s="503"/>
      <c r="AE4" s="512" t="s">
        <v>108</v>
      </c>
      <c r="AF4" s="512"/>
      <c r="AG4" s="512"/>
      <c r="AH4" s="512"/>
      <c r="AI4" s="512"/>
      <c r="AJ4" s="512"/>
      <c r="AK4" s="512"/>
      <c r="AL4" s="512"/>
      <c r="AM4" s="512"/>
      <c r="AN4" s="512"/>
      <c r="AO4" s="512"/>
      <c r="AP4" s="513"/>
      <c r="AQ4" s="516" t="s">
        <v>2</v>
      </c>
      <c r="AR4" s="517"/>
      <c r="AS4" s="517"/>
      <c r="AT4" s="517"/>
      <c r="AU4" s="517"/>
      <c r="AV4" s="517"/>
      <c r="AW4" s="517"/>
      <c r="AX4" s="518"/>
    </row>
    <row r="5" spans="1:50" ht="30" customHeight="1">
      <c r="A5" s="486" t="s">
        <v>49</v>
      </c>
      <c r="B5" s="487"/>
      <c r="C5" s="487"/>
      <c r="D5" s="487"/>
      <c r="E5" s="487"/>
      <c r="F5" s="488"/>
      <c r="G5" s="473" t="s">
        <v>235</v>
      </c>
      <c r="H5" s="474"/>
      <c r="I5" s="474"/>
      <c r="J5" s="474"/>
      <c r="K5" s="474"/>
      <c r="L5" s="474"/>
      <c r="M5" s="474"/>
      <c r="N5" s="474"/>
      <c r="O5" s="474"/>
      <c r="P5" s="474"/>
      <c r="Q5" s="474"/>
      <c r="R5" s="474"/>
      <c r="S5" s="474"/>
      <c r="T5" s="474"/>
      <c r="U5" s="474"/>
      <c r="V5" s="84"/>
      <c r="W5" s="84"/>
      <c r="X5" s="84"/>
      <c r="Y5" s="489" t="s">
        <v>3</v>
      </c>
      <c r="Z5" s="490"/>
      <c r="AA5" s="490"/>
      <c r="AB5" s="490"/>
      <c r="AC5" s="490"/>
      <c r="AD5" s="491"/>
      <c r="AE5" s="492" t="s">
        <v>109</v>
      </c>
      <c r="AF5" s="492"/>
      <c r="AG5" s="492"/>
      <c r="AH5" s="492"/>
      <c r="AI5" s="492"/>
      <c r="AJ5" s="492"/>
      <c r="AK5" s="492"/>
      <c r="AL5" s="492"/>
      <c r="AM5" s="492"/>
      <c r="AN5" s="492"/>
      <c r="AO5" s="492"/>
      <c r="AP5" s="493"/>
      <c r="AQ5" s="494" t="s">
        <v>110</v>
      </c>
      <c r="AR5" s="495"/>
      <c r="AS5" s="495"/>
      <c r="AT5" s="495"/>
      <c r="AU5" s="495"/>
      <c r="AV5" s="495"/>
      <c r="AW5" s="495"/>
      <c r="AX5" s="496"/>
    </row>
    <row r="6" spans="1:50" ht="30" customHeight="1">
      <c r="A6" s="463" t="s">
        <v>4</v>
      </c>
      <c r="B6" s="464"/>
      <c r="C6" s="464"/>
      <c r="D6" s="464"/>
      <c r="E6" s="464"/>
      <c r="F6" s="464"/>
      <c r="G6" s="475" t="s">
        <v>106</v>
      </c>
      <c r="H6" s="84"/>
      <c r="I6" s="84"/>
      <c r="J6" s="84"/>
      <c r="K6" s="84"/>
      <c r="L6" s="84"/>
      <c r="M6" s="84"/>
      <c r="N6" s="84"/>
      <c r="O6" s="84"/>
      <c r="P6" s="84"/>
      <c r="Q6" s="84"/>
      <c r="R6" s="84"/>
      <c r="S6" s="84"/>
      <c r="T6" s="84"/>
      <c r="U6" s="84"/>
      <c r="V6" s="84"/>
      <c r="W6" s="84"/>
      <c r="X6" s="84"/>
      <c r="Y6" s="468" t="s">
        <v>94</v>
      </c>
      <c r="Z6" s="469"/>
      <c r="AA6" s="469"/>
      <c r="AB6" s="469"/>
      <c r="AC6" s="469"/>
      <c r="AD6" s="470"/>
      <c r="AE6" s="471" t="s">
        <v>236</v>
      </c>
      <c r="AF6" s="472"/>
      <c r="AG6" s="472"/>
      <c r="AH6" s="472"/>
      <c r="AI6" s="472"/>
      <c r="AJ6" s="472"/>
      <c r="AK6" s="472"/>
      <c r="AL6" s="472"/>
      <c r="AM6" s="472"/>
      <c r="AN6" s="472"/>
      <c r="AO6" s="472"/>
      <c r="AP6" s="472"/>
      <c r="AQ6" s="84"/>
      <c r="AR6" s="84"/>
      <c r="AS6" s="84"/>
      <c r="AT6" s="84"/>
      <c r="AU6" s="84"/>
      <c r="AV6" s="84"/>
      <c r="AW6" s="84"/>
      <c r="AX6" s="353"/>
    </row>
    <row r="7" spans="1:50" ht="48" customHeight="1">
      <c r="A7" s="476" t="s">
        <v>41</v>
      </c>
      <c r="B7" s="477"/>
      <c r="C7" s="477"/>
      <c r="D7" s="477"/>
      <c r="E7" s="477"/>
      <c r="F7" s="477"/>
      <c r="G7" s="478" t="s">
        <v>107</v>
      </c>
      <c r="H7" s="479"/>
      <c r="I7" s="479"/>
      <c r="J7" s="479"/>
      <c r="K7" s="479"/>
      <c r="L7" s="479"/>
      <c r="M7" s="479"/>
      <c r="N7" s="479"/>
      <c r="O7" s="479"/>
      <c r="P7" s="479"/>
      <c r="Q7" s="479"/>
      <c r="R7" s="479"/>
      <c r="S7" s="479"/>
      <c r="T7" s="479"/>
      <c r="U7" s="479"/>
      <c r="V7" s="480"/>
      <c r="W7" s="480"/>
      <c r="X7" s="481"/>
      <c r="Y7" s="482" t="s">
        <v>5</v>
      </c>
      <c r="Z7" s="84"/>
      <c r="AA7" s="84"/>
      <c r="AB7" s="84"/>
      <c r="AC7" s="84"/>
      <c r="AD7" s="85"/>
      <c r="AE7" s="483" t="s">
        <v>220</v>
      </c>
      <c r="AF7" s="484"/>
      <c r="AG7" s="484"/>
      <c r="AH7" s="484"/>
      <c r="AI7" s="484"/>
      <c r="AJ7" s="484"/>
      <c r="AK7" s="484"/>
      <c r="AL7" s="484"/>
      <c r="AM7" s="484"/>
      <c r="AN7" s="484"/>
      <c r="AO7" s="484"/>
      <c r="AP7" s="484"/>
      <c r="AQ7" s="484"/>
      <c r="AR7" s="484"/>
      <c r="AS7" s="484"/>
      <c r="AT7" s="484"/>
      <c r="AU7" s="484"/>
      <c r="AV7" s="484"/>
      <c r="AW7" s="484"/>
      <c r="AX7" s="485"/>
    </row>
    <row r="8" spans="1:50" ht="103.5" customHeight="1">
      <c r="A8" s="454" t="s">
        <v>42</v>
      </c>
      <c r="B8" s="455"/>
      <c r="C8" s="455"/>
      <c r="D8" s="455"/>
      <c r="E8" s="455"/>
      <c r="F8" s="455"/>
      <c r="G8" s="456" t="s">
        <v>111</v>
      </c>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457"/>
      <c r="AS8" s="457"/>
      <c r="AT8" s="457"/>
      <c r="AU8" s="457"/>
      <c r="AV8" s="457"/>
      <c r="AW8" s="457"/>
      <c r="AX8" s="458"/>
    </row>
    <row r="9" spans="1:50" ht="137.25" customHeight="1">
      <c r="A9" s="454" t="s">
        <v>57</v>
      </c>
      <c r="B9" s="455"/>
      <c r="C9" s="455"/>
      <c r="D9" s="455"/>
      <c r="E9" s="455"/>
      <c r="F9" s="455"/>
      <c r="G9" s="456" t="s">
        <v>112</v>
      </c>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c r="AQ9" s="457"/>
      <c r="AR9" s="457"/>
      <c r="AS9" s="457"/>
      <c r="AT9" s="457"/>
      <c r="AU9" s="457"/>
      <c r="AV9" s="457"/>
      <c r="AW9" s="457"/>
      <c r="AX9" s="458"/>
    </row>
    <row r="10" spans="1:50" ht="29.25" customHeight="1">
      <c r="A10" s="454" t="s">
        <v>6</v>
      </c>
      <c r="B10" s="455"/>
      <c r="C10" s="455"/>
      <c r="D10" s="455"/>
      <c r="E10" s="455"/>
      <c r="F10" s="459"/>
      <c r="G10" s="460" t="s">
        <v>113</v>
      </c>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2"/>
    </row>
    <row r="11" spans="1:50" ht="21" customHeight="1">
      <c r="A11" s="440" t="s">
        <v>43</v>
      </c>
      <c r="B11" s="441"/>
      <c r="C11" s="441"/>
      <c r="D11" s="441"/>
      <c r="E11" s="441"/>
      <c r="F11" s="442"/>
      <c r="G11" s="449"/>
      <c r="H11" s="450"/>
      <c r="I11" s="450"/>
      <c r="J11" s="450"/>
      <c r="K11" s="450"/>
      <c r="L11" s="450"/>
      <c r="M11" s="450"/>
      <c r="N11" s="450"/>
      <c r="O11" s="450"/>
      <c r="P11" s="70" t="s">
        <v>95</v>
      </c>
      <c r="Q11" s="71"/>
      <c r="R11" s="71"/>
      <c r="S11" s="71"/>
      <c r="T11" s="71"/>
      <c r="U11" s="71"/>
      <c r="V11" s="100"/>
      <c r="W11" s="70" t="s">
        <v>96</v>
      </c>
      <c r="X11" s="71"/>
      <c r="Y11" s="71"/>
      <c r="Z11" s="71"/>
      <c r="AA11" s="71"/>
      <c r="AB11" s="71"/>
      <c r="AC11" s="100"/>
      <c r="AD11" s="70" t="s">
        <v>97</v>
      </c>
      <c r="AE11" s="71"/>
      <c r="AF11" s="71"/>
      <c r="AG11" s="71"/>
      <c r="AH11" s="71"/>
      <c r="AI11" s="71"/>
      <c r="AJ11" s="100"/>
      <c r="AK11" s="70" t="s">
        <v>98</v>
      </c>
      <c r="AL11" s="71"/>
      <c r="AM11" s="71"/>
      <c r="AN11" s="71"/>
      <c r="AO11" s="71"/>
      <c r="AP11" s="71"/>
      <c r="AQ11" s="100"/>
      <c r="AR11" s="70" t="s">
        <v>99</v>
      </c>
      <c r="AS11" s="71"/>
      <c r="AT11" s="71"/>
      <c r="AU11" s="71"/>
      <c r="AV11" s="71"/>
      <c r="AW11" s="71"/>
      <c r="AX11" s="426"/>
    </row>
    <row r="12" spans="1:50" ht="21" customHeight="1">
      <c r="A12" s="443"/>
      <c r="B12" s="444"/>
      <c r="C12" s="444"/>
      <c r="D12" s="444"/>
      <c r="E12" s="444"/>
      <c r="F12" s="445"/>
      <c r="G12" s="427" t="s">
        <v>7</v>
      </c>
      <c r="H12" s="428"/>
      <c r="I12" s="433" t="s">
        <v>8</v>
      </c>
      <c r="J12" s="434"/>
      <c r="K12" s="434"/>
      <c r="L12" s="434"/>
      <c r="M12" s="434"/>
      <c r="N12" s="434"/>
      <c r="O12" s="435"/>
      <c r="P12" s="334">
        <v>160</v>
      </c>
      <c r="Q12" s="334"/>
      <c r="R12" s="334"/>
      <c r="S12" s="334"/>
      <c r="T12" s="334"/>
      <c r="U12" s="334"/>
      <c r="V12" s="334"/>
      <c r="W12" s="334">
        <v>126</v>
      </c>
      <c r="X12" s="334"/>
      <c r="Y12" s="334"/>
      <c r="Z12" s="334"/>
      <c r="AA12" s="334"/>
      <c r="AB12" s="334"/>
      <c r="AC12" s="334"/>
      <c r="AD12" s="334">
        <v>30</v>
      </c>
      <c r="AE12" s="334"/>
      <c r="AF12" s="334"/>
      <c r="AG12" s="334"/>
      <c r="AH12" s="334"/>
      <c r="AI12" s="334"/>
      <c r="AJ12" s="436"/>
      <c r="AK12" s="437"/>
      <c r="AL12" s="438"/>
      <c r="AM12" s="438"/>
      <c r="AN12" s="438"/>
      <c r="AO12" s="438"/>
      <c r="AP12" s="438"/>
      <c r="AQ12" s="438"/>
      <c r="AR12" s="437"/>
      <c r="AS12" s="438"/>
      <c r="AT12" s="438"/>
      <c r="AU12" s="438"/>
      <c r="AV12" s="438"/>
      <c r="AW12" s="438"/>
      <c r="AX12" s="439"/>
    </row>
    <row r="13" spans="1:50" ht="21" customHeight="1">
      <c r="A13" s="443"/>
      <c r="B13" s="444"/>
      <c r="C13" s="444"/>
      <c r="D13" s="444"/>
      <c r="E13" s="444"/>
      <c r="F13" s="445"/>
      <c r="G13" s="429"/>
      <c r="H13" s="430"/>
      <c r="I13" s="418" t="s">
        <v>9</v>
      </c>
      <c r="J13" s="419"/>
      <c r="K13" s="419"/>
      <c r="L13" s="419"/>
      <c r="M13" s="419"/>
      <c r="N13" s="419"/>
      <c r="O13" s="420"/>
      <c r="P13" s="421">
        <v>0</v>
      </c>
      <c r="Q13" s="421"/>
      <c r="R13" s="421"/>
      <c r="S13" s="421"/>
      <c r="T13" s="421"/>
      <c r="U13" s="421"/>
      <c r="V13" s="421"/>
      <c r="W13" s="421">
        <v>0</v>
      </c>
      <c r="X13" s="421"/>
      <c r="Y13" s="421"/>
      <c r="Z13" s="421"/>
      <c r="AA13" s="421"/>
      <c r="AB13" s="421"/>
      <c r="AC13" s="421"/>
      <c r="AD13" s="421">
        <v>0</v>
      </c>
      <c r="AE13" s="421"/>
      <c r="AF13" s="421"/>
      <c r="AG13" s="421"/>
      <c r="AH13" s="421"/>
      <c r="AI13" s="421"/>
      <c r="AJ13" s="422"/>
      <c r="AK13" s="423"/>
      <c r="AL13" s="416"/>
      <c r="AM13" s="416"/>
      <c r="AN13" s="416"/>
      <c r="AO13" s="416"/>
      <c r="AP13" s="416"/>
      <c r="AQ13" s="416"/>
      <c r="AR13" s="416"/>
      <c r="AS13" s="416"/>
      <c r="AT13" s="416"/>
      <c r="AU13" s="416"/>
      <c r="AV13" s="416"/>
      <c r="AW13" s="416"/>
      <c r="AX13" s="417"/>
    </row>
    <row r="14" spans="1:50" ht="24.75" customHeight="1">
      <c r="A14" s="443"/>
      <c r="B14" s="444"/>
      <c r="C14" s="444"/>
      <c r="D14" s="444"/>
      <c r="E14" s="444"/>
      <c r="F14" s="445"/>
      <c r="G14" s="429"/>
      <c r="H14" s="430"/>
      <c r="I14" s="418" t="s">
        <v>10</v>
      </c>
      <c r="J14" s="419"/>
      <c r="K14" s="419"/>
      <c r="L14" s="419"/>
      <c r="M14" s="419"/>
      <c r="N14" s="419"/>
      <c r="O14" s="420"/>
      <c r="P14" s="421">
        <v>0</v>
      </c>
      <c r="Q14" s="421"/>
      <c r="R14" s="421"/>
      <c r="S14" s="421"/>
      <c r="T14" s="421"/>
      <c r="U14" s="421"/>
      <c r="V14" s="421"/>
      <c r="W14" s="421">
        <v>0</v>
      </c>
      <c r="X14" s="421"/>
      <c r="Y14" s="421"/>
      <c r="Z14" s="421"/>
      <c r="AA14" s="421"/>
      <c r="AB14" s="421"/>
      <c r="AC14" s="421"/>
      <c r="AD14" s="421">
        <v>0</v>
      </c>
      <c r="AE14" s="421"/>
      <c r="AF14" s="421"/>
      <c r="AG14" s="421"/>
      <c r="AH14" s="421"/>
      <c r="AI14" s="421"/>
      <c r="AJ14" s="422"/>
      <c r="AK14" s="423"/>
      <c r="AL14" s="416"/>
      <c r="AM14" s="416"/>
      <c r="AN14" s="416"/>
      <c r="AO14" s="416"/>
      <c r="AP14" s="416"/>
      <c r="AQ14" s="416"/>
      <c r="AR14" s="424"/>
      <c r="AS14" s="424"/>
      <c r="AT14" s="424"/>
      <c r="AU14" s="424"/>
      <c r="AV14" s="424"/>
      <c r="AW14" s="424"/>
      <c r="AX14" s="425"/>
    </row>
    <row r="15" spans="1:50" ht="24.75" customHeight="1">
      <c r="A15" s="443"/>
      <c r="B15" s="444"/>
      <c r="C15" s="444"/>
      <c r="D15" s="444"/>
      <c r="E15" s="444"/>
      <c r="F15" s="445"/>
      <c r="G15" s="431"/>
      <c r="H15" s="432"/>
      <c r="I15" s="451" t="s">
        <v>26</v>
      </c>
      <c r="J15" s="452"/>
      <c r="K15" s="452"/>
      <c r="L15" s="452"/>
      <c r="M15" s="452"/>
      <c r="N15" s="452"/>
      <c r="O15" s="453"/>
      <c r="P15" s="411">
        <v>160</v>
      </c>
      <c r="Q15" s="411"/>
      <c r="R15" s="411"/>
      <c r="S15" s="411"/>
      <c r="T15" s="411"/>
      <c r="U15" s="411"/>
      <c r="V15" s="411"/>
      <c r="W15" s="411">
        <f>SUM(W12:AC14)</f>
        <v>126</v>
      </c>
      <c r="X15" s="411"/>
      <c r="Y15" s="411"/>
      <c r="Z15" s="411"/>
      <c r="AA15" s="411"/>
      <c r="AB15" s="411"/>
      <c r="AC15" s="411"/>
      <c r="AD15" s="411">
        <v>30</v>
      </c>
      <c r="AE15" s="411"/>
      <c r="AF15" s="411"/>
      <c r="AG15" s="411"/>
      <c r="AH15" s="411"/>
      <c r="AI15" s="411"/>
      <c r="AJ15" s="412"/>
      <c r="AK15" s="413"/>
      <c r="AL15" s="414"/>
      <c r="AM15" s="414"/>
      <c r="AN15" s="414"/>
      <c r="AO15" s="414"/>
      <c r="AP15" s="414"/>
      <c r="AQ15" s="414"/>
      <c r="AR15" s="413"/>
      <c r="AS15" s="414"/>
      <c r="AT15" s="414"/>
      <c r="AU15" s="414"/>
      <c r="AV15" s="414"/>
      <c r="AW15" s="414"/>
      <c r="AX15" s="415"/>
    </row>
    <row r="16" spans="1:50" ht="24.75" customHeight="1">
      <c r="A16" s="443"/>
      <c r="B16" s="444"/>
      <c r="C16" s="444"/>
      <c r="D16" s="444"/>
      <c r="E16" s="444"/>
      <c r="F16" s="445"/>
      <c r="G16" s="407" t="s">
        <v>11</v>
      </c>
      <c r="H16" s="408"/>
      <c r="I16" s="408"/>
      <c r="J16" s="408"/>
      <c r="K16" s="408"/>
      <c r="L16" s="408"/>
      <c r="M16" s="408"/>
      <c r="N16" s="408"/>
      <c r="O16" s="408"/>
      <c r="P16" s="104">
        <v>136</v>
      </c>
      <c r="Q16" s="104"/>
      <c r="R16" s="104"/>
      <c r="S16" s="104"/>
      <c r="T16" s="104"/>
      <c r="U16" s="104"/>
      <c r="V16" s="104"/>
      <c r="W16" s="104">
        <v>125</v>
      </c>
      <c r="X16" s="104"/>
      <c r="Y16" s="104"/>
      <c r="Z16" s="104"/>
      <c r="AA16" s="104"/>
      <c r="AB16" s="104"/>
      <c r="AC16" s="104"/>
      <c r="AD16" s="104">
        <v>27</v>
      </c>
      <c r="AE16" s="104"/>
      <c r="AF16" s="104"/>
      <c r="AG16" s="104"/>
      <c r="AH16" s="104"/>
      <c r="AI16" s="104"/>
      <c r="AJ16" s="83"/>
      <c r="AK16" s="405"/>
      <c r="AL16" s="405"/>
      <c r="AM16" s="405"/>
      <c r="AN16" s="405"/>
      <c r="AO16" s="405"/>
      <c r="AP16" s="405"/>
      <c r="AQ16" s="405"/>
      <c r="AR16" s="405"/>
      <c r="AS16" s="405"/>
      <c r="AT16" s="405"/>
      <c r="AU16" s="405"/>
      <c r="AV16" s="405"/>
      <c r="AW16" s="405"/>
      <c r="AX16" s="406"/>
    </row>
    <row r="17" spans="1:50" ht="24.75" customHeight="1">
      <c r="A17" s="446"/>
      <c r="B17" s="447"/>
      <c r="C17" s="447"/>
      <c r="D17" s="447"/>
      <c r="E17" s="447"/>
      <c r="F17" s="448"/>
      <c r="G17" s="407" t="s">
        <v>12</v>
      </c>
      <c r="H17" s="408"/>
      <c r="I17" s="408"/>
      <c r="J17" s="408"/>
      <c r="K17" s="408"/>
      <c r="L17" s="408"/>
      <c r="M17" s="408"/>
      <c r="N17" s="408"/>
      <c r="O17" s="408"/>
      <c r="P17" s="409">
        <f>P16/P15</f>
        <v>0.85</v>
      </c>
      <c r="Q17" s="409"/>
      <c r="R17" s="409"/>
      <c r="S17" s="409"/>
      <c r="T17" s="409"/>
      <c r="U17" s="409"/>
      <c r="V17" s="409"/>
      <c r="W17" s="409">
        <f>W16/W15</f>
        <v>0.9920634920634921</v>
      </c>
      <c r="X17" s="409"/>
      <c r="Y17" s="409"/>
      <c r="Z17" s="409"/>
      <c r="AA17" s="409"/>
      <c r="AB17" s="409"/>
      <c r="AC17" s="409"/>
      <c r="AD17" s="409">
        <f>AD16/AD15</f>
        <v>0.9</v>
      </c>
      <c r="AE17" s="409"/>
      <c r="AF17" s="409"/>
      <c r="AG17" s="409"/>
      <c r="AH17" s="409"/>
      <c r="AI17" s="409"/>
      <c r="AJ17" s="410"/>
      <c r="AK17" s="405"/>
      <c r="AL17" s="405"/>
      <c r="AM17" s="405"/>
      <c r="AN17" s="405"/>
      <c r="AO17" s="405"/>
      <c r="AP17" s="405"/>
      <c r="AQ17" s="405"/>
      <c r="AR17" s="405"/>
      <c r="AS17" s="405"/>
      <c r="AT17" s="405"/>
      <c r="AU17" s="405"/>
      <c r="AV17" s="405"/>
      <c r="AW17" s="405"/>
      <c r="AX17" s="406"/>
    </row>
    <row r="18" spans="1:50" ht="31.5" customHeight="1">
      <c r="A18" s="386" t="s">
        <v>14</v>
      </c>
      <c r="B18" s="387"/>
      <c r="C18" s="387"/>
      <c r="D18" s="387"/>
      <c r="E18" s="387"/>
      <c r="F18" s="388"/>
      <c r="G18" s="381" t="s">
        <v>61</v>
      </c>
      <c r="H18" s="71"/>
      <c r="I18" s="71"/>
      <c r="J18" s="71"/>
      <c r="K18" s="71"/>
      <c r="L18" s="71"/>
      <c r="M18" s="71"/>
      <c r="N18" s="71"/>
      <c r="O18" s="71"/>
      <c r="P18" s="71"/>
      <c r="Q18" s="71"/>
      <c r="R18" s="71"/>
      <c r="S18" s="71"/>
      <c r="T18" s="71"/>
      <c r="U18" s="71"/>
      <c r="V18" s="71"/>
      <c r="W18" s="71"/>
      <c r="X18" s="100"/>
      <c r="Y18" s="382"/>
      <c r="Z18" s="227"/>
      <c r="AA18" s="228"/>
      <c r="AB18" s="70" t="s">
        <v>13</v>
      </c>
      <c r="AC18" s="71"/>
      <c r="AD18" s="100"/>
      <c r="AE18" s="69" t="s">
        <v>95</v>
      </c>
      <c r="AF18" s="69"/>
      <c r="AG18" s="69"/>
      <c r="AH18" s="69"/>
      <c r="AI18" s="69"/>
      <c r="AJ18" s="69" t="s">
        <v>96</v>
      </c>
      <c r="AK18" s="69"/>
      <c r="AL18" s="69"/>
      <c r="AM18" s="69"/>
      <c r="AN18" s="69"/>
      <c r="AO18" s="69" t="s">
        <v>97</v>
      </c>
      <c r="AP18" s="69"/>
      <c r="AQ18" s="69"/>
      <c r="AR18" s="69"/>
      <c r="AS18" s="69"/>
      <c r="AT18" s="68" t="s">
        <v>15</v>
      </c>
      <c r="AU18" s="69"/>
      <c r="AV18" s="69"/>
      <c r="AW18" s="69"/>
      <c r="AX18" s="393"/>
    </row>
    <row r="19" spans="1:50" ht="39.75" customHeight="1">
      <c r="A19" s="389"/>
      <c r="B19" s="387"/>
      <c r="C19" s="387"/>
      <c r="D19" s="387"/>
      <c r="E19" s="387"/>
      <c r="F19" s="388"/>
      <c r="G19" s="354" t="s">
        <v>114</v>
      </c>
      <c r="H19" s="394"/>
      <c r="I19" s="394"/>
      <c r="J19" s="394"/>
      <c r="K19" s="394"/>
      <c r="L19" s="394"/>
      <c r="M19" s="394"/>
      <c r="N19" s="394"/>
      <c r="O19" s="394"/>
      <c r="P19" s="394"/>
      <c r="Q19" s="394"/>
      <c r="R19" s="394"/>
      <c r="S19" s="394"/>
      <c r="T19" s="394"/>
      <c r="U19" s="394"/>
      <c r="V19" s="394"/>
      <c r="W19" s="394"/>
      <c r="X19" s="395"/>
      <c r="Y19" s="399" t="s">
        <v>16</v>
      </c>
      <c r="Z19" s="400"/>
      <c r="AA19" s="401"/>
      <c r="AB19" s="402" t="s">
        <v>127</v>
      </c>
      <c r="AC19" s="403"/>
      <c r="AD19" s="403"/>
      <c r="AE19" s="95" t="s">
        <v>133</v>
      </c>
      <c r="AF19" s="95"/>
      <c r="AG19" s="95"/>
      <c r="AH19" s="95"/>
      <c r="AI19" s="95"/>
      <c r="AJ19" s="95" t="s">
        <v>134</v>
      </c>
      <c r="AK19" s="95"/>
      <c r="AL19" s="95"/>
      <c r="AM19" s="95"/>
      <c r="AN19" s="95"/>
      <c r="AO19" s="95" t="s">
        <v>126</v>
      </c>
      <c r="AP19" s="95"/>
      <c r="AQ19" s="95"/>
      <c r="AR19" s="95"/>
      <c r="AS19" s="95"/>
      <c r="AT19" s="95" t="s">
        <v>126</v>
      </c>
      <c r="AU19" s="95"/>
      <c r="AV19" s="95"/>
      <c r="AW19" s="95"/>
      <c r="AX19" s="404"/>
    </row>
    <row r="20" spans="1:50" ht="32.25" customHeight="1">
      <c r="A20" s="390"/>
      <c r="B20" s="391"/>
      <c r="C20" s="391"/>
      <c r="D20" s="391"/>
      <c r="E20" s="391"/>
      <c r="F20" s="392"/>
      <c r="G20" s="396"/>
      <c r="H20" s="397"/>
      <c r="I20" s="397"/>
      <c r="J20" s="397"/>
      <c r="K20" s="397"/>
      <c r="L20" s="397"/>
      <c r="M20" s="397"/>
      <c r="N20" s="397"/>
      <c r="O20" s="397"/>
      <c r="P20" s="397"/>
      <c r="Q20" s="397"/>
      <c r="R20" s="397"/>
      <c r="S20" s="397"/>
      <c r="T20" s="397"/>
      <c r="U20" s="397"/>
      <c r="V20" s="397"/>
      <c r="W20" s="397"/>
      <c r="X20" s="398"/>
      <c r="Y20" s="70" t="s">
        <v>17</v>
      </c>
      <c r="Z20" s="71"/>
      <c r="AA20" s="100"/>
      <c r="AB20" s="373" t="s">
        <v>18</v>
      </c>
      <c r="AC20" s="373"/>
      <c r="AD20" s="373"/>
      <c r="AE20" s="372" t="s">
        <v>128</v>
      </c>
      <c r="AF20" s="372"/>
      <c r="AG20" s="372"/>
      <c r="AH20" s="372"/>
      <c r="AI20" s="372"/>
      <c r="AJ20" s="372" t="s">
        <v>126</v>
      </c>
      <c r="AK20" s="372"/>
      <c r="AL20" s="372"/>
      <c r="AM20" s="372"/>
      <c r="AN20" s="372"/>
      <c r="AO20" s="372" t="s">
        <v>126</v>
      </c>
      <c r="AP20" s="372"/>
      <c r="AQ20" s="372"/>
      <c r="AR20" s="372"/>
      <c r="AS20" s="372"/>
      <c r="AT20" s="374"/>
      <c r="AU20" s="374"/>
      <c r="AV20" s="374"/>
      <c r="AW20" s="374"/>
      <c r="AX20" s="375"/>
    </row>
    <row r="21" spans="1:50" ht="31.5" customHeight="1">
      <c r="A21" s="345" t="s">
        <v>54</v>
      </c>
      <c r="B21" s="376"/>
      <c r="C21" s="376"/>
      <c r="D21" s="376"/>
      <c r="E21" s="376"/>
      <c r="F21" s="377"/>
      <c r="G21" s="381" t="s">
        <v>58</v>
      </c>
      <c r="H21" s="71"/>
      <c r="I21" s="71"/>
      <c r="J21" s="71"/>
      <c r="K21" s="71"/>
      <c r="L21" s="71"/>
      <c r="M21" s="71"/>
      <c r="N21" s="71"/>
      <c r="O21" s="71"/>
      <c r="P21" s="71"/>
      <c r="Q21" s="71"/>
      <c r="R21" s="71"/>
      <c r="S21" s="71"/>
      <c r="T21" s="71"/>
      <c r="U21" s="71"/>
      <c r="V21" s="71"/>
      <c r="W21" s="71"/>
      <c r="X21" s="100"/>
      <c r="Y21" s="382"/>
      <c r="Z21" s="227"/>
      <c r="AA21" s="228"/>
      <c r="AB21" s="70" t="s">
        <v>13</v>
      </c>
      <c r="AC21" s="71"/>
      <c r="AD21" s="100"/>
      <c r="AE21" s="69" t="s">
        <v>95</v>
      </c>
      <c r="AF21" s="69"/>
      <c r="AG21" s="69"/>
      <c r="AH21" s="69"/>
      <c r="AI21" s="69"/>
      <c r="AJ21" s="69" t="s">
        <v>96</v>
      </c>
      <c r="AK21" s="69"/>
      <c r="AL21" s="69"/>
      <c r="AM21" s="69"/>
      <c r="AN21" s="69"/>
      <c r="AO21" s="69" t="s">
        <v>97</v>
      </c>
      <c r="AP21" s="69"/>
      <c r="AQ21" s="69"/>
      <c r="AR21" s="69"/>
      <c r="AS21" s="69"/>
      <c r="AT21" s="383" t="s">
        <v>100</v>
      </c>
      <c r="AU21" s="384"/>
      <c r="AV21" s="384"/>
      <c r="AW21" s="384"/>
      <c r="AX21" s="385"/>
    </row>
    <row r="22" spans="1:50" ht="39.75" customHeight="1">
      <c r="A22" s="290"/>
      <c r="B22" s="291"/>
      <c r="C22" s="291"/>
      <c r="D22" s="291"/>
      <c r="E22" s="291"/>
      <c r="F22" s="292"/>
      <c r="G22" s="354" t="s">
        <v>115</v>
      </c>
      <c r="H22" s="355"/>
      <c r="I22" s="355"/>
      <c r="J22" s="355"/>
      <c r="K22" s="355"/>
      <c r="L22" s="355"/>
      <c r="M22" s="355"/>
      <c r="N22" s="355"/>
      <c r="O22" s="355"/>
      <c r="P22" s="355"/>
      <c r="Q22" s="355"/>
      <c r="R22" s="355"/>
      <c r="S22" s="355"/>
      <c r="T22" s="355"/>
      <c r="U22" s="355"/>
      <c r="V22" s="355"/>
      <c r="W22" s="355"/>
      <c r="X22" s="356"/>
      <c r="Y22" s="360" t="s">
        <v>59</v>
      </c>
      <c r="Z22" s="361"/>
      <c r="AA22" s="362"/>
      <c r="AB22" s="366" t="s">
        <v>127</v>
      </c>
      <c r="AC22" s="367"/>
      <c r="AD22" s="368"/>
      <c r="AE22" s="372" t="s">
        <v>133</v>
      </c>
      <c r="AF22" s="373"/>
      <c r="AG22" s="373"/>
      <c r="AH22" s="373"/>
      <c r="AI22" s="373"/>
      <c r="AJ22" s="372" t="s">
        <v>127</v>
      </c>
      <c r="AK22" s="373"/>
      <c r="AL22" s="373"/>
      <c r="AM22" s="373"/>
      <c r="AN22" s="373"/>
      <c r="AO22" s="372" t="s">
        <v>127</v>
      </c>
      <c r="AP22" s="373"/>
      <c r="AQ22" s="373"/>
      <c r="AR22" s="373"/>
      <c r="AS22" s="373"/>
      <c r="AT22" s="338" t="s">
        <v>133</v>
      </c>
      <c r="AU22" s="82"/>
      <c r="AV22" s="82"/>
      <c r="AW22" s="82"/>
      <c r="AX22" s="339"/>
    </row>
    <row r="23" spans="1:50" ht="51.75" customHeight="1">
      <c r="A23" s="378"/>
      <c r="B23" s="379"/>
      <c r="C23" s="379"/>
      <c r="D23" s="379"/>
      <c r="E23" s="379"/>
      <c r="F23" s="380"/>
      <c r="G23" s="357"/>
      <c r="H23" s="358"/>
      <c r="I23" s="358"/>
      <c r="J23" s="358"/>
      <c r="K23" s="358"/>
      <c r="L23" s="358"/>
      <c r="M23" s="358"/>
      <c r="N23" s="358"/>
      <c r="O23" s="358"/>
      <c r="P23" s="358"/>
      <c r="Q23" s="358"/>
      <c r="R23" s="358"/>
      <c r="S23" s="358"/>
      <c r="T23" s="358"/>
      <c r="U23" s="358"/>
      <c r="V23" s="358"/>
      <c r="W23" s="358"/>
      <c r="X23" s="359"/>
      <c r="Y23" s="363"/>
      <c r="Z23" s="364"/>
      <c r="AA23" s="365"/>
      <c r="AB23" s="369"/>
      <c r="AC23" s="370"/>
      <c r="AD23" s="371"/>
      <c r="AE23" s="340" t="s">
        <v>135</v>
      </c>
      <c r="AF23" s="341"/>
      <c r="AG23" s="341"/>
      <c r="AH23" s="341"/>
      <c r="AI23" s="342"/>
      <c r="AJ23" s="340" t="s">
        <v>135</v>
      </c>
      <c r="AK23" s="341"/>
      <c r="AL23" s="341"/>
      <c r="AM23" s="341"/>
      <c r="AN23" s="342"/>
      <c r="AO23" s="340" t="s">
        <v>136</v>
      </c>
      <c r="AP23" s="341"/>
      <c r="AQ23" s="341"/>
      <c r="AR23" s="341"/>
      <c r="AS23" s="341"/>
      <c r="AT23" s="340" t="s">
        <v>137</v>
      </c>
      <c r="AU23" s="343"/>
      <c r="AV23" s="343"/>
      <c r="AW23" s="343"/>
      <c r="AX23" s="344"/>
    </row>
    <row r="24" spans="1:50" ht="88.5" customHeight="1">
      <c r="A24" s="345" t="s">
        <v>19</v>
      </c>
      <c r="B24" s="346"/>
      <c r="C24" s="346"/>
      <c r="D24" s="346"/>
      <c r="E24" s="346"/>
      <c r="F24" s="346"/>
      <c r="G24" s="347" t="s">
        <v>116</v>
      </c>
      <c r="H24" s="348"/>
      <c r="I24" s="348"/>
      <c r="J24" s="348"/>
      <c r="K24" s="348"/>
      <c r="L24" s="348"/>
      <c r="M24" s="348"/>
      <c r="N24" s="348"/>
      <c r="O24" s="348"/>
      <c r="P24" s="348"/>
      <c r="Q24" s="348"/>
      <c r="R24" s="348"/>
      <c r="S24" s="348"/>
      <c r="T24" s="348"/>
      <c r="U24" s="348"/>
      <c r="V24" s="348"/>
      <c r="W24" s="348"/>
      <c r="X24" s="349"/>
      <c r="Y24" s="350" t="s">
        <v>20</v>
      </c>
      <c r="Z24" s="351"/>
      <c r="AA24" s="352"/>
      <c r="AB24" s="97" t="s">
        <v>128</v>
      </c>
      <c r="AC24" s="84"/>
      <c r="AD24" s="84"/>
      <c r="AE24" s="84"/>
      <c r="AF24" s="84"/>
      <c r="AG24" s="84"/>
      <c r="AH24" s="84"/>
      <c r="AI24" s="84"/>
      <c r="AJ24" s="84"/>
      <c r="AK24" s="84"/>
      <c r="AL24" s="84"/>
      <c r="AM24" s="84"/>
      <c r="AN24" s="84"/>
      <c r="AO24" s="84"/>
      <c r="AP24" s="84"/>
      <c r="AQ24" s="84"/>
      <c r="AR24" s="84"/>
      <c r="AS24" s="84"/>
      <c r="AT24" s="84"/>
      <c r="AU24" s="84"/>
      <c r="AV24" s="84"/>
      <c r="AW24" s="84"/>
      <c r="AX24" s="353"/>
    </row>
    <row r="25" spans="1:50" ht="22.5" customHeight="1">
      <c r="A25" s="305" t="s">
        <v>101</v>
      </c>
      <c r="B25" s="306"/>
      <c r="C25" s="325" t="s">
        <v>23</v>
      </c>
      <c r="D25" s="326"/>
      <c r="E25" s="326"/>
      <c r="F25" s="326"/>
      <c r="G25" s="326"/>
      <c r="H25" s="326"/>
      <c r="I25" s="326"/>
      <c r="J25" s="326"/>
      <c r="K25" s="327"/>
      <c r="L25" s="328" t="s">
        <v>102</v>
      </c>
      <c r="M25" s="328"/>
      <c r="N25" s="328"/>
      <c r="O25" s="328"/>
      <c r="P25" s="328"/>
      <c r="Q25" s="328"/>
      <c r="R25" s="329" t="s">
        <v>99</v>
      </c>
      <c r="S25" s="329"/>
      <c r="T25" s="329"/>
      <c r="U25" s="329"/>
      <c r="V25" s="329"/>
      <c r="W25" s="329"/>
      <c r="X25" s="330" t="s">
        <v>46</v>
      </c>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31"/>
    </row>
    <row r="26" spans="1:50" ht="22.5" customHeight="1">
      <c r="A26" s="307"/>
      <c r="B26" s="308"/>
      <c r="C26" s="332" t="s">
        <v>221</v>
      </c>
      <c r="D26" s="206"/>
      <c r="E26" s="206"/>
      <c r="F26" s="206"/>
      <c r="G26" s="206"/>
      <c r="H26" s="206"/>
      <c r="I26" s="206"/>
      <c r="J26" s="206"/>
      <c r="K26" s="207"/>
      <c r="L26" s="333" t="s">
        <v>128</v>
      </c>
      <c r="M26" s="334"/>
      <c r="N26" s="334"/>
      <c r="O26" s="334"/>
      <c r="P26" s="334"/>
      <c r="Q26" s="334"/>
      <c r="R26" s="333" t="s">
        <v>128</v>
      </c>
      <c r="S26" s="334"/>
      <c r="T26" s="334"/>
      <c r="U26" s="334"/>
      <c r="V26" s="334"/>
      <c r="W26" s="334"/>
      <c r="X26" s="335"/>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336"/>
      <c r="AW26" s="336"/>
      <c r="AX26" s="337"/>
    </row>
    <row r="27" spans="1:50" ht="22.5" customHeight="1">
      <c r="A27" s="307"/>
      <c r="B27" s="308"/>
      <c r="C27" s="320"/>
      <c r="D27" s="184"/>
      <c r="E27" s="184"/>
      <c r="F27" s="184"/>
      <c r="G27" s="184"/>
      <c r="H27" s="184"/>
      <c r="I27" s="184"/>
      <c r="J27" s="184"/>
      <c r="K27" s="185"/>
      <c r="L27" s="321"/>
      <c r="M27" s="321"/>
      <c r="N27" s="321"/>
      <c r="O27" s="321"/>
      <c r="P27" s="321"/>
      <c r="Q27" s="321"/>
      <c r="R27" s="321"/>
      <c r="S27" s="321"/>
      <c r="T27" s="321"/>
      <c r="U27" s="321"/>
      <c r="V27" s="321"/>
      <c r="W27" s="321"/>
      <c r="X27" s="322"/>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4"/>
    </row>
    <row r="28" spans="1:50" ht="22.5" customHeight="1">
      <c r="A28" s="307"/>
      <c r="B28" s="308"/>
      <c r="C28" s="320"/>
      <c r="D28" s="184"/>
      <c r="E28" s="184"/>
      <c r="F28" s="184"/>
      <c r="G28" s="184"/>
      <c r="H28" s="184"/>
      <c r="I28" s="184"/>
      <c r="J28" s="184"/>
      <c r="K28" s="185"/>
      <c r="L28" s="321"/>
      <c r="M28" s="321"/>
      <c r="N28" s="321"/>
      <c r="O28" s="321"/>
      <c r="P28" s="321"/>
      <c r="Q28" s="321"/>
      <c r="R28" s="321"/>
      <c r="S28" s="321"/>
      <c r="T28" s="321"/>
      <c r="U28" s="321"/>
      <c r="V28" s="321"/>
      <c r="W28" s="321"/>
      <c r="X28" s="322"/>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4"/>
    </row>
    <row r="29" spans="1:50" ht="22.5" customHeight="1">
      <c r="A29" s="307"/>
      <c r="B29" s="308"/>
      <c r="C29" s="320"/>
      <c r="D29" s="184"/>
      <c r="E29" s="184"/>
      <c r="F29" s="184"/>
      <c r="G29" s="184"/>
      <c r="H29" s="184"/>
      <c r="I29" s="184"/>
      <c r="J29" s="184"/>
      <c r="K29" s="185"/>
      <c r="L29" s="321"/>
      <c r="M29" s="321"/>
      <c r="N29" s="321"/>
      <c r="O29" s="321"/>
      <c r="P29" s="321"/>
      <c r="Q29" s="321"/>
      <c r="R29" s="321"/>
      <c r="S29" s="321"/>
      <c r="T29" s="321"/>
      <c r="U29" s="321"/>
      <c r="V29" s="321"/>
      <c r="W29" s="321"/>
      <c r="X29" s="322"/>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4"/>
    </row>
    <row r="30" spans="1:50" ht="22.5" customHeight="1">
      <c r="A30" s="307"/>
      <c r="B30" s="308"/>
      <c r="C30" s="320"/>
      <c r="D30" s="184"/>
      <c r="E30" s="184"/>
      <c r="F30" s="184"/>
      <c r="G30" s="184"/>
      <c r="H30" s="184"/>
      <c r="I30" s="184"/>
      <c r="J30" s="184"/>
      <c r="K30" s="185"/>
      <c r="L30" s="321"/>
      <c r="M30" s="321"/>
      <c r="N30" s="321"/>
      <c r="O30" s="321"/>
      <c r="P30" s="321"/>
      <c r="Q30" s="321"/>
      <c r="R30" s="321"/>
      <c r="S30" s="321"/>
      <c r="T30" s="321"/>
      <c r="U30" s="321"/>
      <c r="V30" s="321"/>
      <c r="W30" s="321"/>
      <c r="X30" s="322"/>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4"/>
    </row>
    <row r="31" spans="1:50" ht="22.5" customHeight="1">
      <c r="A31" s="307"/>
      <c r="B31" s="308"/>
      <c r="C31" s="320"/>
      <c r="D31" s="184"/>
      <c r="E31" s="184"/>
      <c r="F31" s="184"/>
      <c r="G31" s="184"/>
      <c r="H31" s="184"/>
      <c r="I31" s="184"/>
      <c r="J31" s="184"/>
      <c r="K31" s="185"/>
      <c r="L31" s="321"/>
      <c r="M31" s="321"/>
      <c r="N31" s="321"/>
      <c r="O31" s="321"/>
      <c r="P31" s="321"/>
      <c r="Q31" s="321"/>
      <c r="R31" s="321"/>
      <c r="S31" s="321"/>
      <c r="T31" s="321"/>
      <c r="U31" s="321"/>
      <c r="V31" s="321"/>
      <c r="W31" s="321"/>
      <c r="X31" s="322"/>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4"/>
    </row>
    <row r="32" spans="1:50" ht="22.5" customHeight="1">
      <c r="A32" s="307"/>
      <c r="B32" s="308"/>
      <c r="C32" s="605"/>
      <c r="D32" s="606"/>
      <c r="E32" s="606"/>
      <c r="F32" s="606"/>
      <c r="G32" s="606"/>
      <c r="H32" s="606"/>
      <c r="I32" s="606"/>
      <c r="J32" s="606"/>
      <c r="K32" s="607"/>
      <c r="L32" s="602"/>
      <c r="M32" s="603"/>
      <c r="N32" s="603"/>
      <c r="O32" s="603"/>
      <c r="P32" s="603"/>
      <c r="Q32" s="604"/>
      <c r="R32" s="602"/>
      <c r="S32" s="603"/>
      <c r="T32" s="603"/>
      <c r="U32" s="603"/>
      <c r="V32" s="603"/>
      <c r="W32" s="604"/>
      <c r="X32" s="322"/>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4"/>
    </row>
    <row r="33" spans="1:50" ht="21" customHeight="1" thickBot="1">
      <c r="A33" s="309"/>
      <c r="B33" s="310"/>
      <c r="C33" s="107" t="s">
        <v>26</v>
      </c>
      <c r="D33" s="108"/>
      <c r="E33" s="108"/>
      <c r="F33" s="108"/>
      <c r="G33" s="108"/>
      <c r="H33" s="108"/>
      <c r="I33" s="108"/>
      <c r="J33" s="108"/>
      <c r="K33" s="109"/>
      <c r="L33" s="299"/>
      <c r="M33" s="300"/>
      <c r="N33" s="300"/>
      <c r="O33" s="300"/>
      <c r="P33" s="300"/>
      <c r="Q33" s="301"/>
      <c r="R33" s="299"/>
      <c r="S33" s="300"/>
      <c r="T33" s="300"/>
      <c r="U33" s="300"/>
      <c r="V33" s="300"/>
      <c r="W33" s="301"/>
      <c r="X33" s="302"/>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4"/>
    </row>
    <row r="34" spans="1:50" ht="0.75" customHeight="1" thickBot="1">
      <c r="A34" s="9"/>
      <c r="B34" s="10"/>
      <c r="C34" s="13"/>
      <c r="D34" s="13"/>
      <c r="E34" s="13"/>
      <c r="F34" s="13"/>
      <c r="G34" s="13"/>
      <c r="H34" s="13"/>
      <c r="I34" s="13"/>
      <c r="J34" s="13"/>
      <c r="K34" s="13"/>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2"/>
    </row>
    <row r="35" spans="1:50" ht="21" customHeight="1">
      <c r="A35" s="317" t="s">
        <v>50</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0" ht="21" customHeight="1">
      <c r="A36" s="14"/>
      <c r="B36" s="15"/>
      <c r="C36" s="126" t="s">
        <v>64</v>
      </c>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7"/>
      <c r="AD36" s="125" t="s">
        <v>76</v>
      </c>
      <c r="AE36" s="125"/>
      <c r="AF36" s="125"/>
      <c r="AG36" s="625" t="s">
        <v>63</v>
      </c>
      <c r="AH36" s="125"/>
      <c r="AI36" s="125"/>
      <c r="AJ36" s="125"/>
      <c r="AK36" s="125"/>
      <c r="AL36" s="125"/>
      <c r="AM36" s="125"/>
      <c r="AN36" s="125"/>
      <c r="AO36" s="125"/>
      <c r="AP36" s="125"/>
      <c r="AQ36" s="125"/>
      <c r="AR36" s="125"/>
      <c r="AS36" s="125"/>
      <c r="AT36" s="125"/>
      <c r="AU36" s="125"/>
      <c r="AV36" s="125"/>
      <c r="AW36" s="125"/>
      <c r="AX36" s="626"/>
    </row>
    <row r="37" spans="1:50" ht="26.25" customHeight="1">
      <c r="A37" s="311" t="s">
        <v>93</v>
      </c>
      <c r="B37" s="312"/>
      <c r="C37" s="465" t="s">
        <v>77</v>
      </c>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7"/>
      <c r="AD37" s="582" t="s">
        <v>125</v>
      </c>
      <c r="AE37" s="583"/>
      <c r="AF37" s="584"/>
      <c r="AG37" s="569" t="s">
        <v>129</v>
      </c>
      <c r="AH37" s="615"/>
      <c r="AI37" s="615"/>
      <c r="AJ37" s="615"/>
      <c r="AK37" s="615"/>
      <c r="AL37" s="615"/>
      <c r="AM37" s="615"/>
      <c r="AN37" s="615"/>
      <c r="AO37" s="615"/>
      <c r="AP37" s="615"/>
      <c r="AQ37" s="615"/>
      <c r="AR37" s="615"/>
      <c r="AS37" s="615"/>
      <c r="AT37" s="615"/>
      <c r="AU37" s="615"/>
      <c r="AV37" s="615"/>
      <c r="AW37" s="615"/>
      <c r="AX37" s="616"/>
    </row>
    <row r="38" spans="1:50" ht="26.25" customHeight="1">
      <c r="A38" s="313"/>
      <c r="B38" s="314"/>
      <c r="C38" s="514" t="s">
        <v>78</v>
      </c>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116"/>
      <c r="AD38" s="118" t="s">
        <v>125</v>
      </c>
      <c r="AE38" s="39"/>
      <c r="AF38" s="40"/>
      <c r="AG38" s="617"/>
      <c r="AH38" s="618"/>
      <c r="AI38" s="618"/>
      <c r="AJ38" s="618"/>
      <c r="AK38" s="618"/>
      <c r="AL38" s="618"/>
      <c r="AM38" s="618"/>
      <c r="AN38" s="618"/>
      <c r="AO38" s="618"/>
      <c r="AP38" s="618"/>
      <c r="AQ38" s="618"/>
      <c r="AR38" s="618"/>
      <c r="AS38" s="618"/>
      <c r="AT38" s="618"/>
      <c r="AU38" s="618"/>
      <c r="AV38" s="618"/>
      <c r="AW38" s="618"/>
      <c r="AX38" s="619"/>
    </row>
    <row r="39" spans="1:50" ht="30" customHeight="1">
      <c r="A39" s="315"/>
      <c r="B39" s="316"/>
      <c r="C39" s="519" t="s">
        <v>79</v>
      </c>
      <c r="D39" s="520"/>
      <c r="E39" s="520"/>
      <c r="F39" s="520"/>
      <c r="G39" s="520"/>
      <c r="H39" s="520"/>
      <c r="I39" s="520"/>
      <c r="J39" s="520"/>
      <c r="K39" s="520"/>
      <c r="L39" s="520"/>
      <c r="M39" s="520"/>
      <c r="N39" s="520"/>
      <c r="O39" s="520"/>
      <c r="P39" s="520"/>
      <c r="Q39" s="520"/>
      <c r="R39" s="520"/>
      <c r="S39" s="520"/>
      <c r="T39" s="520"/>
      <c r="U39" s="520"/>
      <c r="V39" s="520"/>
      <c r="W39" s="520"/>
      <c r="X39" s="520"/>
      <c r="Y39" s="520"/>
      <c r="Z39" s="520"/>
      <c r="AA39" s="520"/>
      <c r="AB39" s="520"/>
      <c r="AC39" s="521"/>
      <c r="AD39" s="585" t="s">
        <v>125</v>
      </c>
      <c r="AE39" s="586"/>
      <c r="AF39" s="594"/>
      <c r="AG39" s="620"/>
      <c r="AH39" s="621"/>
      <c r="AI39" s="621"/>
      <c r="AJ39" s="621"/>
      <c r="AK39" s="621"/>
      <c r="AL39" s="621"/>
      <c r="AM39" s="621"/>
      <c r="AN39" s="621"/>
      <c r="AO39" s="621"/>
      <c r="AP39" s="621"/>
      <c r="AQ39" s="621"/>
      <c r="AR39" s="621"/>
      <c r="AS39" s="621"/>
      <c r="AT39" s="621"/>
      <c r="AU39" s="621"/>
      <c r="AV39" s="621"/>
      <c r="AW39" s="621"/>
      <c r="AX39" s="622"/>
    </row>
    <row r="40" spans="1:50" ht="26.25" customHeight="1">
      <c r="A40" s="567" t="s">
        <v>81</v>
      </c>
      <c r="B40" s="568"/>
      <c r="C40" s="522" t="s">
        <v>83</v>
      </c>
      <c r="D40" s="523"/>
      <c r="E40" s="523"/>
      <c r="F40" s="523"/>
      <c r="G40" s="523"/>
      <c r="H40" s="523"/>
      <c r="I40" s="523"/>
      <c r="J40" s="523"/>
      <c r="K40" s="523"/>
      <c r="L40" s="523"/>
      <c r="M40" s="523"/>
      <c r="N40" s="523"/>
      <c r="O40" s="523"/>
      <c r="P40" s="523"/>
      <c r="Q40" s="523"/>
      <c r="R40" s="523"/>
      <c r="S40" s="523"/>
      <c r="T40" s="523"/>
      <c r="U40" s="523"/>
      <c r="V40" s="523"/>
      <c r="W40" s="523"/>
      <c r="X40" s="523"/>
      <c r="Y40" s="523"/>
      <c r="Z40" s="523"/>
      <c r="AA40" s="523"/>
      <c r="AB40" s="523"/>
      <c r="AC40" s="523"/>
      <c r="AD40" s="581" t="s">
        <v>125</v>
      </c>
      <c r="AE40" s="136"/>
      <c r="AF40" s="137"/>
      <c r="AG40" s="569" t="s">
        <v>130</v>
      </c>
      <c r="AH40" s="394"/>
      <c r="AI40" s="394"/>
      <c r="AJ40" s="394"/>
      <c r="AK40" s="394"/>
      <c r="AL40" s="394"/>
      <c r="AM40" s="394"/>
      <c r="AN40" s="394"/>
      <c r="AO40" s="394"/>
      <c r="AP40" s="394"/>
      <c r="AQ40" s="394"/>
      <c r="AR40" s="394"/>
      <c r="AS40" s="394"/>
      <c r="AT40" s="394"/>
      <c r="AU40" s="394"/>
      <c r="AV40" s="394"/>
      <c r="AW40" s="394"/>
      <c r="AX40" s="570"/>
    </row>
    <row r="41" spans="1:50" ht="26.25" customHeight="1">
      <c r="A41" s="313"/>
      <c r="B41" s="314"/>
      <c r="C41" s="115" t="s">
        <v>84</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8" t="s">
        <v>125</v>
      </c>
      <c r="AE41" s="39"/>
      <c r="AF41" s="39"/>
      <c r="AG41" s="571"/>
      <c r="AH41" s="572"/>
      <c r="AI41" s="572"/>
      <c r="AJ41" s="572"/>
      <c r="AK41" s="572"/>
      <c r="AL41" s="572"/>
      <c r="AM41" s="572"/>
      <c r="AN41" s="572"/>
      <c r="AO41" s="572"/>
      <c r="AP41" s="572"/>
      <c r="AQ41" s="572"/>
      <c r="AR41" s="572"/>
      <c r="AS41" s="572"/>
      <c r="AT41" s="572"/>
      <c r="AU41" s="572"/>
      <c r="AV41" s="572"/>
      <c r="AW41" s="572"/>
      <c r="AX41" s="573"/>
    </row>
    <row r="42" spans="1:50" ht="26.25" customHeight="1">
      <c r="A42" s="313"/>
      <c r="B42" s="314"/>
      <c r="C42" s="115" t="s">
        <v>85</v>
      </c>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8" t="s">
        <v>125</v>
      </c>
      <c r="AE42" s="39"/>
      <c r="AF42" s="39"/>
      <c r="AG42" s="571"/>
      <c r="AH42" s="572"/>
      <c r="AI42" s="572"/>
      <c r="AJ42" s="572"/>
      <c r="AK42" s="572"/>
      <c r="AL42" s="572"/>
      <c r="AM42" s="572"/>
      <c r="AN42" s="572"/>
      <c r="AO42" s="572"/>
      <c r="AP42" s="572"/>
      <c r="AQ42" s="572"/>
      <c r="AR42" s="572"/>
      <c r="AS42" s="572"/>
      <c r="AT42" s="572"/>
      <c r="AU42" s="572"/>
      <c r="AV42" s="572"/>
      <c r="AW42" s="572"/>
      <c r="AX42" s="573"/>
    </row>
    <row r="43" spans="1:50" ht="26.25" customHeight="1">
      <c r="A43" s="313"/>
      <c r="B43" s="314"/>
      <c r="C43" s="115" t="s">
        <v>80</v>
      </c>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8" t="s">
        <v>128</v>
      </c>
      <c r="AE43" s="39"/>
      <c r="AF43" s="39"/>
      <c r="AG43" s="571"/>
      <c r="AH43" s="572"/>
      <c r="AI43" s="572"/>
      <c r="AJ43" s="572"/>
      <c r="AK43" s="572"/>
      <c r="AL43" s="572"/>
      <c r="AM43" s="572"/>
      <c r="AN43" s="572"/>
      <c r="AO43" s="572"/>
      <c r="AP43" s="572"/>
      <c r="AQ43" s="572"/>
      <c r="AR43" s="572"/>
      <c r="AS43" s="572"/>
      <c r="AT43" s="572"/>
      <c r="AU43" s="572"/>
      <c r="AV43" s="572"/>
      <c r="AW43" s="572"/>
      <c r="AX43" s="573"/>
    </row>
    <row r="44" spans="1:50" ht="26.25" customHeight="1">
      <c r="A44" s="313"/>
      <c r="B44" s="314"/>
      <c r="C44" s="115" t="s">
        <v>86</v>
      </c>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7"/>
      <c r="AD44" s="118" t="s">
        <v>125</v>
      </c>
      <c r="AE44" s="39"/>
      <c r="AF44" s="39"/>
      <c r="AG44" s="571"/>
      <c r="AH44" s="572"/>
      <c r="AI44" s="572"/>
      <c r="AJ44" s="572"/>
      <c r="AK44" s="572"/>
      <c r="AL44" s="572"/>
      <c r="AM44" s="572"/>
      <c r="AN44" s="572"/>
      <c r="AO44" s="572"/>
      <c r="AP44" s="572"/>
      <c r="AQ44" s="572"/>
      <c r="AR44" s="572"/>
      <c r="AS44" s="572"/>
      <c r="AT44" s="572"/>
      <c r="AU44" s="572"/>
      <c r="AV44" s="572"/>
      <c r="AW44" s="572"/>
      <c r="AX44" s="573"/>
    </row>
    <row r="45" spans="1:50" ht="26.25" customHeight="1">
      <c r="A45" s="313"/>
      <c r="B45" s="314"/>
      <c r="C45" s="510" t="s">
        <v>91</v>
      </c>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85" t="s">
        <v>128</v>
      </c>
      <c r="AE45" s="586"/>
      <c r="AF45" s="586"/>
      <c r="AG45" s="574"/>
      <c r="AH45" s="397"/>
      <c r="AI45" s="397"/>
      <c r="AJ45" s="397"/>
      <c r="AK45" s="397"/>
      <c r="AL45" s="397"/>
      <c r="AM45" s="397"/>
      <c r="AN45" s="397"/>
      <c r="AO45" s="397"/>
      <c r="AP45" s="397"/>
      <c r="AQ45" s="397"/>
      <c r="AR45" s="397"/>
      <c r="AS45" s="397"/>
      <c r="AT45" s="397"/>
      <c r="AU45" s="397"/>
      <c r="AV45" s="397"/>
      <c r="AW45" s="397"/>
      <c r="AX45" s="575"/>
    </row>
    <row r="46" spans="1:50" ht="30" customHeight="1">
      <c r="A46" s="567" t="s">
        <v>82</v>
      </c>
      <c r="B46" s="568"/>
      <c r="C46" s="576" t="s">
        <v>89</v>
      </c>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8"/>
      <c r="AD46" s="581" t="s">
        <v>125</v>
      </c>
      <c r="AE46" s="136"/>
      <c r="AF46" s="136"/>
      <c r="AG46" s="569" t="s">
        <v>131</v>
      </c>
      <c r="AH46" s="394"/>
      <c r="AI46" s="394"/>
      <c r="AJ46" s="394"/>
      <c r="AK46" s="394"/>
      <c r="AL46" s="394"/>
      <c r="AM46" s="394"/>
      <c r="AN46" s="394"/>
      <c r="AO46" s="394"/>
      <c r="AP46" s="394"/>
      <c r="AQ46" s="394"/>
      <c r="AR46" s="394"/>
      <c r="AS46" s="394"/>
      <c r="AT46" s="394"/>
      <c r="AU46" s="394"/>
      <c r="AV46" s="394"/>
      <c r="AW46" s="394"/>
      <c r="AX46" s="570"/>
    </row>
    <row r="47" spans="1:50" ht="26.25" customHeight="1">
      <c r="A47" s="313"/>
      <c r="B47" s="314"/>
      <c r="C47" s="115" t="s">
        <v>87</v>
      </c>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8" t="s">
        <v>125</v>
      </c>
      <c r="AE47" s="39"/>
      <c r="AF47" s="39"/>
      <c r="AG47" s="571"/>
      <c r="AH47" s="572"/>
      <c r="AI47" s="572"/>
      <c r="AJ47" s="572"/>
      <c r="AK47" s="572"/>
      <c r="AL47" s="572"/>
      <c r="AM47" s="572"/>
      <c r="AN47" s="572"/>
      <c r="AO47" s="572"/>
      <c r="AP47" s="572"/>
      <c r="AQ47" s="572"/>
      <c r="AR47" s="572"/>
      <c r="AS47" s="572"/>
      <c r="AT47" s="572"/>
      <c r="AU47" s="572"/>
      <c r="AV47" s="572"/>
      <c r="AW47" s="572"/>
      <c r="AX47" s="573"/>
    </row>
    <row r="48" spans="1:50" ht="28.5" customHeight="1">
      <c r="A48" s="313"/>
      <c r="B48" s="314"/>
      <c r="C48" s="115" t="s">
        <v>88</v>
      </c>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8" t="s">
        <v>125</v>
      </c>
      <c r="AE48" s="39"/>
      <c r="AF48" s="39"/>
      <c r="AG48" s="574"/>
      <c r="AH48" s="397"/>
      <c r="AI48" s="397"/>
      <c r="AJ48" s="397"/>
      <c r="AK48" s="397"/>
      <c r="AL48" s="397"/>
      <c r="AM48" s="397"/>
      <c r="AN48" s="397"/>
      <c r="AO48" s="397"/>
      <c r="AP48" s="397"/>
      <c r="AQ48" s="397"/>
      <c r="AR48" s="397"/>
      <c r="AS48" s="397"/>
      <c r="AT48" s="397"/>
      <c r="AU48" s="397"/>
      <c r="AV48" s="397"/>
      <c r="AW48" s="397"/>
      <c r="AX48" s="575"/>
    </row>
    <row r="49" spans="1:50" ht="33" customHeight="1">
      <c r="A49" s="567" t="s">
        <v>66</v>
      </c>
      <c r="B49" s="568"/>
      <c r="C49" s="579" t="s">
        <v>73</v>
      </c>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23"/>
      <c r="AD49" s="581" t="s">
        <v>128</v>
      </c>
      <c r="AE49" s="136"/>
      <c r="AF49" s="136"/>
      <c r="AG49" s="544"/>
      <c r="AH49" s="82"/>
      <c r="AI49" s="82"/>
      <c r="AJ49" s="82"/>
      <c r="AK49" s="82"/>
      <c r="AL49" s="82"/>
      <c r="AM49" s="82"/>
      <c r="AN49" s="82"/>
      <c r="AO49" s="82"/>
      <c r="AP49" s="82"/>
      <c r="AQ49" s="82"/>
      <c r="AR49" s="82"/>
      <c r="AS49" s="82"/>
      <c r="AT49" s="82"/>
      <c r="AU49" s="82"/>
      <c r="AV49" s="82"/>
      <c r="AW49" s="82"/>
      <c r="AX49" s="339"/>
    </row>
    <row r="50" spans="1:50" ht="15.75" customHeight="1">
      <c r="A50" s="313"/>
      <c r="B50" s="314"/>
      <c r="C50" s="597" t="s">
        <v>0</v>
      </c>
      <c r="D50" s="598"/>
      <c r="E50" s="598"/>
      <c r="F50" s="598"/>
      <c r="G50" s="599" t="s">
        <v>65</v>
      </c>
      <c r="H50" s="600"/>
      <c r="I50" s="600"/>
      <c r="J50" s="600"/>
      <c r="K50" s="600"/>
      <c r="L50" s="600"/>
      <c r="M50" s="600"/>
      <c r="N50" s="600"/>
      <c r="O50" s="600"/>
      <c r="P50" s="600"/>
      <c r="Q50" s="600"/>
      <c r="R50" s="600"/>
      <c r="S50" s="601"/>
      <c r="T50" s="549" t="s">
        <v>67</v>
      </c>
      <c r="U50" s="550"/>
      <c r="V50" s="550"/>
      <c r="W50" s="550"/>
      <c r="X50" s="550"/>
      <c r="Y50" s="550"/>
      <c r="Z50" s="550"/>
      <c r="AA50" s="550"/>
      <c r="AB50" s="550"/>
      <c r="AC50" s="550"/>
      <c r="AD50" s="550"/>
      <c r="AE50" s="550"/>
      <c r="AF50" s="550"/>
      <c r="AG50" s="545"/>
      <c r="AH50" s="546"/>
      <c r="AI50" s="546"/>
      <c r="AJ50" s="546"/>
      <c r="AK50" s="546"/>
      <c r="AL50" s="546"/>
      <c r="AM50" s="546"/>
      <c r="AN50" s="546"/>
      <c r="AO50" s="546"/>
      <c r="AP50" s="546"/>
      <c r="AQ50" s="546"/>
      <c r="AR50" s="546"/>
      <c r="AS50" s="546"/>
      <c r="AT50" s="546"/>
      <c r="AU50" s="546"/>
      <c r="AV50" s="546"/>
      <c r="AW50" s="546"/>
      <c r="AX50" s="547"/>
    </row>
    <row r="51" spans="1:50" ht="26.25" customHeight="1">
      <c r="A51" s="313"/>
      <c r="B51" s="314"/>
      <c r="C51" s="533"/>
      <c r="D51" s="534"/>
      <c r="E51" s="534"/>
      <c r="F51" s="534"/>
      <c r="G51" s="623"/>
      <c r="H51" s="116"/>
      <c r="I51" s="116"/>
      <c r="J51" s="116"/>
      <c r="K51" s="116"/>
      <c r="L51" s="116"/>
      <c r="M51" s="116"/>
      <c r="N51" s="116"/>
      <c r="O51" s="116"/>
      <c r="P51" s="116"/>
      <c r="Q51" s="116"/>
      <c r="R51" s="116"/>
      <c r="S51" s="624"/>
      <c r="T51" s="614"/>
      <c r="U51" s="116"/>
      <c r="V51" s="116"/>
      <c r="W51" s="116"/>
      <c r="X51" s="116"/>
      <c r="Y51" s="116"/>
      <c r="Z51" s="116"/>
      <c r="AA51" s="116"/>
      <c r="AB51" s="116"/>
      <c r="AC51" s="116"/>
      <c r="AD51" s="116"/>
      <c r="AE51" s="116"/>
      <c r="AF51" s="116"/>
      <c r="AG51" s="545"/>
      <c r="AH51" s="546"/>
      <c r="AI51" s="546"/>
      <c r="AJ51" s="546"/>
      <c r="AK51" s="546"/>
      <c r="AL51" s="546"/>
      <c r="AM51" s="546"/>
      <c r="AN51" s="546"/>
      <c r="AO51" s="546"/>
      <c r="AP51" s="546"/>
      <c r="AQ51" s="546"/>
      <c r="AR51" s="546"/>
      <c r="AS51" s="546"/>
      <c r="AT51" s="546"/>
      <c r="AU51" s="546"/>
      <c r="AV51" s="546"/>
      <c r="AW51" s="546"/>
      <c r="AX51" s="547"/>
    </row>
    <row r="52" spans="1:50" ht="26.25" customHeight="1">
      <c r="A52" s="315"/>
      <c r="B52" s="316"/>
      <c r="C52" s="552"/>
      <c r="D52" s="553"/>
      <c r="E52" s="553"/>
      <c r="F52" s="553"/>
      <c r="G52" s="592"/>
      <c r="H52" s="511"/>
      <c r="I52" s="511"/>
      <c r="J52" s="511"/>
      <c r="K52" s="511"/>
      <c r="L52" s="511"/>
      <c r="M52" s="511"/>
      <c r="N52" s="511"/>
      <c r="O52" s="511"/>
      <c r="P52" s="511"/>
      <c r="Q52" s="511"/>
      <c r="R52" s="511"/>
      <c r="S52" s="593"/>
      <c r="T52" s="539"/>
      <c r="U52" s="540"/>
      <c r="V52" s="540"/>
      <c r="W52" s="540"/>
      <c r="X52" s="540"/>
      <c r="Y52" s="540"/>
      <c r="Z52" s="540"/>
      <c r="AA52" s="540"/>
      <c r="AB52" s="540"/>
      <c r="AC52" s="540"/>
      <c r="AD52" s="540"/>
      <c r="AE52" s="540"/>
      <c r="AF52" s="540"/>
      <c r="AG52" s="548"/>
      <c r="AH52" s="343"/>
      <c r="AI52" s="343"/>
      <c r="AJ52" s="343"/>
      <c r="AK52" s="343"/>
      <c r="AL52" s="343"/>
      <c r="AM52" s="343"/>
      <c r="AN52" s="343"/>
      <c r="AO52" s="343"/>
      <c r="AP52" s="343"/>
      <c r="AQ52" s="343"/>
      <c r="AR52" s="343"/>
      <c r="AS52" s="343"/>
      <c r="AT52" s="343"/>
      <c r="AU52" s="343"/>
      <c r="AV52" s="343"/>
      <c r="AW52" s="343"/>
      <c r="AX52" s="344"/>
    </row>
    <row r="53" spans="1:50" ht="120" customHeight="1" thickBot="1">
      <c r="A53" s="565" t="s">
        <v>74</v>
      </c>
      <c r="B53" s="566"/>
      <c r="C53" s="122" t="s">
        <v>132</v>
      </c>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4"/>
    </row>
    <row r="54" spans="1:50" ht="21" customHeight="1">
      <c r="A54" s="541" t="s">
        <v>68</v>
      </c>
      <c r="B54" s="542"/>
      <c r="C54" s="542"/>
      <c r="D54" s="542"/>
      <c r="E54" s="542"/>
      <c r="F54" s="542"/>
      <c r="G54" s="542"/>
      <c r="H54" s="542"/>
      <c r="I54" s="542"/>
      <c r="J54" s="542"/>
      <c r="K54" s="542"/>
      <c r="L54" s="542"/>
      <c r="M54" s="542"/>
      <c r="N54" s="542"/>
      <c r="O54" s="542"/>
      <c r="P54" s="542"/>
      <c r="Q54" s="542"/>
      <c r="R54" s="542"/>
      <c r="S54" s="542"/>
      <c r="T54" s="542"/>
      <c r="U54" s="542"/>
      <c r="V54" s="542"/>
      <c r="W54" s="542"/>
      <c r="X54" s="542"/>
      <c r="Y54" s="542"/>
      <c r="Z54" s="542"/>
      <c r="AA54" s="542"/>
      <c r="AB54" s="542"/>
      <c r="AC54" s="542"/>
      <c r="AD54" s="542"/>
      <c r="AE54" s="542"/>
      <c r="AF54" s="542"/>
      <c r="AG54" s="542"/>
      <c r="AH54" s="542"/>
      <c r="AI54" s="542"/>
      <c r="AJ54" s="542"/>
      <c r="AK54" s="542"/>
      <c r="AL54" s="542"/>
      <c r="AM54" s="542"/>
      <c r="AN54" s="542"/>
      <c r="AO54" s="542"/>
      <c r="AP54" s="542"/>
      <c r="AQ54" s="542"/>
      <c r="AR54" s="542"/>
      <c r="AS54" s="542"/>
      <c r="AT54" s="542"/>
      <c r="AU54" s="542"/>
      <c r="AV54" s="542"/>
      <c r="AW54" s="542"/>
      <c r="AX54" s="543"/>
    </row>
    <row r="55" spans="1:50" ht="120" customHeight="1" thickBot="1">
      <c r="A55" s="119"/>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1"/>
    </row>
    <row r="56" spans="1:50" ht="21" customHeight="1">
      <c r="A56" s="527" t="s">
        <v>69</v>
      </c>
      <c r="B56" s="528"/>
      <c r="C56" s="528"/>
      <c r="D56" s="528"/>
      <c r="E56" s="528"/>
      <c r="F56" s="528"/>
      <c r="G56" s="528"/>
      <c r="H56" s="528"/>
      <c r="I56" s="528"/>
      <c r="J56" s="528"/>
      <c r="K56" s="528"/>
      <c r="L56" s="528"/>
      <c r="M56" s="528"/>
      <c r="N56" s="528"/>
      <c r="O56" s="528"/>
      <c r="P56" s="528"/>
      <c r="Q56" s="528"/>
      <c r="R56" s="528"/>
      <c r="S56" s="528"/>
      <c r="T56" s="528"/>
      <c r="U56" s="528"/>
      <c r="V56" s="528"/>
      <c r="W56" s="528"/>
      <c r="X56" s="528"/>
      <c r="Y56" s="528"/>
      <c r="Z56" s="528"/>
      <c r="AA56" s="528"/>
      <c r="AB56" s="528"/>
      <c r="AC56" s="528"/>
      <c r="AD56" s="528"/>
      <c r="AE56" s="528"/>
      <c r="AF56" s="528"/>
      <c r="AG56" s="528"/>
      <c r="AH56" s="528"/>
      <c r="AI56" s="528"/>
      <c r="AJ56" s="528"/>
      <c r="AK56" s="528"/>
      <c r="AL56" s="528"/>
      <c r="AM56" s="528"/>
      <c r="AN56" s="528"/>
      <c r="AO56" s="528"/>
      <c r="AP56" s="528"/>
      <c r="AQ56" s="528"/>
      <c r="AR56" s="528"/>
      <c r="AS56" s="528"/>
      <c r="AT56" s="528"/>
      <c r="AU56" s="528"/>
      <c r="AV56" s="528"/>
      <c r="AW56" s="528"/>
      <c r="AX56" s="529"/>
    </row>
    <row r="57" spans="1:50" ht="120" customHeight="1">
      <c r="A57" s="530"/>
      <c r="B57" s="531"/>
      <c r="C57" s="531"/>
      <c r="D57" s="531"/>
      <c r="E57" s="532"/>
      <c r="F57" s="562"/>
      <c r="G57" s="563"/>
      <c r="H57" s="563"/>
      <c r="I57" s="563"/>
      <c r="J57" s="563"/>
      <c r="K57" s="563"/>
      <c r="L57" s="563"/>
      <c r="M57" s="563"/>
      <c r="N57" s="563"/>
      <c r="O57" s="563"/>
      <c r="P57" s="563"/>
      <c r="Q57" s="563"/>
      <c r="R57" s="563"/>
      <c r="S57" s="563"/>
      <c r="T57" s="563"/>
      <c r="U57" s="563"/>
      <c r="V57" s="563"/>
      <c r="W57" s="563"/>
      <c r="X57" s="563"/>
      <c r="Y57" s="563"/>
      <c r="Z57" s="563"/>
      <c r="AA57" s="563"/>
      <c r="AB57" s="563"/>
      <c r="AC57" s="563"/>
      <c r="AD57" s="563"/>
      <c r="AE57" s="563"/>
      <c r="AF57" s="563"/>
      <c r="AG57" s="563"/>
      <c r="AH57" s="563"/>
      <c r="AI57" s="563"/>
      <c r="AJ57" s="563"/>
      <c r="AK57" s="563"/>
      <c r="AL57" s="563"/>
      <c r="AM57" s="563"/>
      <c r="AN57" s="563"/>
      <c r="AO57" s="563"/>
      <c r="AP57" s="563"/>
      <c r="AQ57" s="563"/>
      <c r="AR57" s="563"/>
      <c r="AS57" s="563"/>
      <c r="AT57" s="563"/>
      <c r="AU57" s="563"/>
      <c r="AV57" s="563"/>
      <c r="AW57" s="563"/>
      <c r="AX57" s="564"/>
    </row>
    <row r="58" spans="1:50" ht="21" customHeight="1">
      <c r="A58" s="527" t="s">
        <v>90</v>
      </c>
      <c r="B58" s="528"/>
      <c r="C58" s="528"/>
      <c r="D58" s="528"/>
      <c r="E58" s="528"/>
      <c r="F58" s="528"/>
      <c r="G58" s="528"/>
      <c r="H58" s="528"/>
      <c r="I58" s="528"/>
      <c r="J58" s="528"/>
      <c r="K58" s="528"/>
      <c r="L58" s="528"/>
      <c r="M58" s="528"/>
      <c r="N58" s="528"/>
      <c r="O58" s="528"/>
      <c r="P58" s="528"/>
      <c r="Q58" s="528"/>
      <c r="R58" s="528"/>
      <c r="S58" s="528"/>
      <c r="T58" s="528"/>
      <c r="U58" s="528"/>
      <c r="V58" s="528"/>
      <c r="W58" s="528"/>
      <c r="X58" s="528"/>
      <c r="Y58" s="528"/>
      <c r="Z58" s="528"/>
      <c r="AA58" s="528"/>
      <c r="AB58" s="528"/>
      <c r="AC58" s="528"/>
      <c r="AD58" s="528"/>
      <c r="AE58" s="528"/>
      <c r="AF58" s="528"/>
      <c r="AG58" s="528"/>
      <c r="AH58" s="528"/>
      <c r="AI58" s="528"/>
      <c r="AJ58" s="528"/>
      <c r="AK58" s="528"/>
      <c r="AL58" s="528"/>
      <c r="AM58" s="528"/>
      <c r="AN58" s="528"/>
      <c r="AO58" s="528"/>
      <c r="AP58" s="528"/>
      <c r="AQ58" s="528"/>
      <c r="AR58" s="528"/>
      <c r="AS58" s="528"/>
      <c r="AT58" s="528"/>
      <c r="AU58" s="528"/>
      <c r="AV58" s="528"/>
      <c r="AW58" s="528"/>
      <c r="AX58" s="529"/>
    </row>
    <row r="59" spans="1:50" ht="99.75" customHeight="1" thickBot="1">
      <c r="A59" s="119"/>
      <c r="B59" s="128"/>
      <c r="C59" s="128"/>
      <c r="D59" s="128"/>
      <c r="E59" s="129"/>
      <c r="F59" s="132"/>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4"/>
    </row>
    <row r="60" spans="1:50" ht="21" customHeight="1">
      <c r="A60" s="587" t="s">
        <v>75</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588"/>
      <c r="AL60" s="588"/>
      <c r="AM60" s="588"/>
      <c r="AN60" s="588"/>
      <c r="AO60" s="588"/>
      <c r="AP60" s="588"/>
      <c r="AQ60" s="588"/>
      <c r="AR60" s="588"/>
      <c r="AS60" s="588"/>
      <c r="AT60" s="588"/>
      <c r="AU60" s="588"/>
      <c r="AV60" s="588"/>
      <c r="AW60" s="588"/>
      <c r="AX60" s="589"/>
    </row>
    <row r="61" spans="1:50" ht="99.75" customHeight="1" thickBot="1">
      <c r="A61" s="296"/>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297"/>
    </row>
    <row r="62" spans="1:50" ht="19.5" customHeight="1">
      <c r="A62" s="293" t="s">
        <v>60</v>
      </c>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5"/>
    </row>
    <row r="63" spans="1:50" ht="19.5" customHeight="1" thickBot="1">
      <c r="A63" s="590"/>
      <c r="B63" s="591"/>
      <c r="C63" s="535" t="s">
        <v>70</v>
      </c>
      <c r="D63" s="30"/>
      <c r="E63" s="30"/>
      <c r="F63" s="30"/>
      <c r="G63" s="30"/>
      <c r="H63" s="30"/>
      <c r="I63" s="30"/>
      <c r="J63" s="536"/>
      <c r="K63" s="525" t="s">
        <v>195</v>
      </c>
      <c r="L63" s="108"/>
      <c r="M63" s="108"/>
      <c r="N63" s="108"/>
      <c r="O63" s="108"/>
      <c r="P63" s="108"/>
      <c r="Q63" s="108"/>
      <c r="R63" s="109"/>
      <c r="S63" s="535" t="s">
        <v>71</v>
      </c>
      <c r="T63" s="30"/>
      <c r="U63" s="30"/>
      <c r="V63" s="30"/>
      <c r="W63" s="30"/>
      <c r="X63" s="30"/>
      <c r="Y63" s="30"/>
      <c r="Z63" s="536"/>
      <c r="AA63" s="526">
        <v>153</v>
      </c>
      <c r="AB63" s="108"/>
      <c r="AC63" s="108"/>
      <c r="AD63" s="108"/>
      <c r="AE63" s="108"/>
      <c r="AF63" s="108"/>
      <c r="AG63" s="108"/>
      <c r="AH63" s="109"/>
      <c r="AI63" s="535" t="s">
        <v>72</v>
      </c>
      <c r="AJ63" s="560"/>
      <c r="AK63" s="560"/>
      <c r="AL63" s="560"/>
      <c r="AM63" s="560"/>
      <c r="AN63" s="560"/>
      <c r="AO63" s="560"/>
      <c r="AP63" s="561"/>
      <c r="AQ63" s="595">
        <v>159</v>
      </c>
      <c r="AR63" s="30"/>
      <c r="AS63" s="30"/>
      <c r="AT63" s="30"/>
      <c r="AU63" s="30"/>
      <c r="AV63" s="30"/>
      <c r="AW63" s="30"/>
      <c r="AX63" s="596"/>
    </row>
    <row r="64" spans="1:50" ht="0.75" customHeight="1" thickBot="1">
      <c r="A64" s="16"/>
      <c r="B64" s="17"/>
      <c r="C64" s="18"/>
      <c r="D64" s="18"/>
      <c r="E64" s="18"/>
      <c r="F64" s="18"/>
      <c r="G64" s="18"/>
      <c r="H64" s="18"/>
      <c r="I64" s="18"/>
      <c r="J64" s="18"/>
      <c r="K64" s="17"/>
      <c r="L64" s="17"/>
      <c r="M64" s="17"/>
      <c r="N64" s="17"/>
      <c r="O64" s="17"/>
      <c r="P64" s="17"/>
      <c r="Q64" s="17"/>
      <c r="R64" s="17"/>
      <c r="S64" s="18"/>
      <c r="T64" s="18"/>
      <c r="U64" s="18"/>
      <c r="V64" s="18"/>
      <c r="W64" s="18"/>
      <c r="X64" s="18"/>
      <c r="Y64" s="18"/>
      <c r="Z64" s="18"/>
      <c r="AA64" s="17"/>
      <c r="AB64" s="17"/>
      <c r="AC64" s="17"/>
      <c r="AD64" s="17"/>
      <c r="AE64" s="17"/>
      <c r="AF64" s="17"/>
      <c r="AG64" s="17"/>
      <c r="AH64" s="17"/>
      <c r="AI64" s="18"/>
      <c r="AJ64" s="18"/>
      <c r="AK64" s="18"/>
      <c r="AL64" s="18"/>
      <c r="AM64" s="18"/>
      <c r="AN64" s="18"/>
      <c r="AO64" s="18"/>
      <c r="AP64" s="18"/>
      <c r="AQ64" s="17"/>
      <c r="AR64" s="17"/>
      <c r="AS64" s="17"/>
      <c r="AT64" s="17"/>
      <c r="AU64" s="17"/>
      <c r="AV64" s="17"/>
      <c r="AW64" s="17"/>
      <c r="AX64" s="19"/>
    </row>
    <row r="65" spans="1:50" ht="14.25" thickBot="1">
      <c r="A65" s="608" t="s">
        <v>44</v>
      </c>
      <c r="B65" s="609"/>
      <c r="C65" s="609"/>
      <c r="D65" s="609"/>
      <c r="E65" s="609"/>
      <c r="F65" s="610"/>
      <c r="G65" s="5" t="s">
        <v>103</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hidden="1">
      <c r="A66" s="443"/>
      <c r="B66" s="444"/>
      <c r="C66" s="444"/>
      <c r="D66" s="444"/>
      <c r="E66" s="444"/>
      <c r="F66" s="445"/>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443"/>
      <c r="B67" s="444"/>
      <c r="C67" s="444"/>
      <c r="D67" s="444"/>
      <c r="E67" s="444"/>
      <c r="F67" s="445"/>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43"/>
      <c r="B68" s="444"/>
      <c r="C68" s="444"/>
      <c r="D68" s="444"/>
      <c r="E68" s="444"/>
      <c r="F68" s="445"/>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43"/>
      <c r="B69" s="444"/>
      <c r="C69" s="444"/>
      <c r="D69" s="444"/>
      <c r="E69" s="444"/>
      <c r="F69" s="445"/>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43"/>
      <c r="B70" s="444"/>
      <c r="C70" s="444"/>
      <c r="D70" s="444"/>
      <c r="E70" s="444"/>
      <c r="F70" s="445"/>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385.5" customHeight="1">
      <c r="A71" s="443"/>
      <c r="B71" s="444"/>
      <c r="C71" s="444"/>
      <c r="D71" s="444"/>
      <c r="E71" s="444"/>
      <c r="F71" s="445"/>
      <c r="G71" s="554"/>
      <c r="H71" s="555"/>
      <c r="I71" s="555"/>
      <c r="J71" s="555"/>
      <c r="K71" s="555"/>
      <c r="L71" s="555"/>
      <c r="M71" s="555"/>
      <c r="N71" s="555"/>
      <c r="O71" s="555"/>
      <c r="P71" s="555"/>
      <c r="Q71" s="555"/>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6"/>
    </row>
    <row r="72" spans="1:50" ht="375.75" customHeight="1">
      <c r="A72" s="443"/>
      <c r="B72" s="444"/>
      <c r="C72" s="444"/>
      <c r="D72" s="444"/>
      <c r="E72" s="444"/>
      <c r="F72" s="445"/>
      <c r="G72" s="557"/>
      <c r="H72" s="558"/>
      <c r="I72" s="558"/>
      <c r="J72" s="558"/>
      <c r="K72" s="558"/>
      <c r="L72" s="558"/>
      <c r="M72" s="558"/>
      <c r="N72" s="558"/>
      <c r="O72" s="558"/>
      <c r="P72" s="558"/>
      <c r="Q72" s="558"/>
      <c r="R72" s="558"/>
      <c r="S72" s="558"/>
      <c r="T72" s="558"/>
      <c r="U72" s="558"/>
      <c r="V72" s="558"/>
      <c r="W72" s="558"/>
      <c r="X72" s="558"/>
      <c r="Y72" s="558"/>
      <c r="Z72" s="558"/>
      <c r="AA72" s="558"/>
      <c r="AB72" s="558"/>
      <c r="AC72" s="558"/>
      <c r="AD72" s="558"/>
      <c r="AE72" s="558"/>
      <c r="AF72" s="558"/>
      <c r="AG72" s="558"/>
      <c r="AH72" s="558"/>
      <c r="AI72" s="558"/>
      <c r="AJ72" s="558"/>
      <c r="AK72" s="558"/>
      <c r="AL72" s="558"/>
      <c r="AM72" s="558"/>
      <c r="AN72" s="558"/>
      <c r="AO72" s="558"/>
      <c r="AP72" s="558"/>
      <c r="AQ72" s="558"/>
      <c r="AR72" s="558"/>
      <c r="AS72" s="558"/>
      <c r="AT72" s="558"/>
      <c r="AU72" s="558"/>
      <c r="AV72" s="558"/>
      <c r="AW72" s="558"/>
      <c r="AX72" s="559"/>
    </row>
    <row r="73" spans="1:50" ht="368.25" customHeight="1">
      <c r="A73" s="443"/>
      <c r="B73" s="444"/>
      <c r="C73" s="444"/>
      <c r="D73" s="444"/>
      <c r="E73" s="444"/>
      <c r="F73" s="445"/>
      <c r="G73" s="557"/>
      <c r="H73" s="558"/>
      <c r="I73" s="558"/>
      <c r="J73" s="558"/>
      <c r="K73" s="558"/>
      <c r="L73" s="558"/>
      <c r="M73" s="558"/>
      <c r="N73" s="558"/>
      <c r="O73" s="558"/>
      <c r="P73" s="558"/>
      <c r="Q73" s="558"/>
      <c r="R73" s="558"/>
      <c r="S73" s="558"/>
      <c r="T73" s="558"/>
      <c r="U73" s="558"/>
      <c r="V73" s="558"/>
      <c r="W73" s="558"/>
      <c r="X73" s="558"/>
      <c r="Y73" s="558"/>
      <c r="Z73" s="558"/>
      <c r="AA73" s="558"/>
      <c r="AB73" s="558"/>
      <c r="AC73" s="558"/>
      <c r="AD73" s="558"/>
      <c r="AE73" s="558"/>
      <c r="AF73" s="558"/>
      <c r="AG73" s="558"/>
      <c r="AH73" s="558"/>
      <c r="AI73" s="558"/>
      <c r="AJ73" s="558"/>
      <c r="AK73" s="558"/>
      <c r="AL73" s="558"/>
      <c r="AM73" s="558"/>
      <c r="AN73" s="558"/>
      <c r="AO73" s="558"/>
      <c r="AP73" s="558"/>
      <c r="AQ73" s="558"/>
      <c r="AR73" s="558"/>
      <c r="AS73" s="558"/>
      <c r="AT73" s="558"/>
      <c r="AU73" s="558"/>
      <c r="AV73" s="558"/>
      <c r="AW73" s="558"/>
      <c r="AX73" s="559"/>
    </row>
    <row r="74" spans="1:50" ht="30.75" customHeight="1" thickBot="1">
      <c r="A74" s="611"/>
      <c r="B74" s="612"/>
      <c r="C74" s="612"/>
      <c r="D74" s="612"/>
      <c r="E74" s="612"/>
      <c r="F74" s="613"/>
      <c r="G74" s="146"/>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8"/>
    </row>
    <row r="75" spans="1:50" ht="30" customHeight="1">
      <c r="A75" s="287" t="s">
        <v>55</v>
      </c>
      <c r="B75" s="288"/>
      <c r="C75" s="288"/>
      <c r="D75" s="288"/>
      <c r="E75" s="288"/>
      <c r="F75" s="289"/>
      <c r="G75" s="259" t="s">
        <v>196</v>
      </c>
      <c r="H75" s="504"/>
      <c r="I75" s="504"/>
      <c r="J75" s="504"/>
      <c r="K75" s="504"/>
      <c r="L75" s="504"/>
      <c r="M75" s="504"/>
      <c r="N75" s="504"/>
      <c r="O75" s="504"/>
      <c r="P75" s="504"/>
      <c r="Q75" s="504"/>
      <c r="R75" s="504"/>
      <c r="S75" s="504"/>
      <c r="T75" s="504"/>
      <c r="U75" s="504"/>
      <c r="V75" s="504"/>
      <c r="W75" s="504"/>
      <c r="X75" s="504"/>
      <c r="Y75" s="504"/>
      <c r="Z75" s="504"/>
      <c r="AA75" s="504"/>
      <c r="AB75" s="551"/>
      <c r="AC75" s="259" t="s">
        <v>149</v>
      </c>
      <c r="AD75" s="504"/>
      <c r="AE75" s="504"/>
      <c r="AF75" s="504"/>
      <c r="AG75" s="504"/>
      <c r="AH75" s="504"/>
      <c r="AI75" s="504"/>
      <c r="AJ75" s="504"/>
      <c r="AK75" s="504"/>
      <c r="AL75" s="504"/>
      <c r="AM75" s="504"/>
      <c r="AN75" s="504"/>
      <c r="AO75" s="504"/>
      <c r="AP75" s="504"/>
      <c r="AQ75" s="504"/>
      <c r="AR75" s="504"/>
      <c r="AS75" s="504"/>
      <c r="AT75" s="504"/>
      <c r="AU75" s="504"/>
      <c r="AV75" s="504"/>
      <c r="AW75" s="504"/>
      <c r="AX75" s="505"/>
    </row>
    <row r="76" spans="1:50" ht="24.75" customHeight="1">
      <c r="A76" s="290"/>
      <c r="B76" s="291"/>
      <c r="C76" s="291"/>
      <c r="D76" s="291"/>
      <c r="E76" s="291"/>
      <c r="F76" s="292"/>
      <c r="G76" s="81" t="s">
        <v>23</v>
      </c>
      <c r="H76" s="82"/>
      <c r="I76" s="82"/>
      <c r="J76" s="82"/>
      <c r="K76" s="82"/>
      <c r="L76" s="83" t="s">
        <v>24</v>
      </c>
      <c r="M76" s="84"/>
      <c r="N76" s="84"/>
      <c r="O76" s="84"/>
      <c r="P76" s="84"/>
      <c r="Q76" s="84"/>
      <c r="R76" s="84"/>
      <c r="S76" s="84"/>
      <c r="T76" s="84"/>
      <c r="U76" s="84"/>
      <c r="V76" s="84"/>
      <c r="W76" s="84"/>
      <c r="X76" s="85"/>
      <c r="Y76" s="86" t="s">
        <v>25</v>
      </c>
      <c r="Z76" s="87"/>
      <c r="AA76" s="87"/>
      <c r="AB76" s="88"/>
      <c r="AC76" s="81" t="s">
        <v>23</v>
      </c>
      <c r="AD76" s="82"/>
      <c r="AE76" s="82"/>
      <c r="AF76" s="82"/>
      <c r="AG76" s="82"/>
      <c r="AH76" s="83" t="s">
        <v>24</v>
      </c>
      <c r="AI76" s="84"/>
      <c r="AJ76" s="84"/>
      <c r="AK76" s="84"/>
      <c r="AL76" s="84"/>
      <c r="AM76" s="84"/>
      <c r="AN76" s="84"/>
      <c r="AO76" s="84"/>
      <c r="AP76" s="84"/>
      <c r="AQ76" s="84"/>
      <c r="AR76" s="84"/>
      <c r="AS76" s="84"/>
      <c r="AT76" s="85"/>
      <c r="AU76" s="86" t="s">
        <v>25</v>
      </c>
      <c r="AV76" s="87"/>
      <c r="AW76" s="87"/>
      <c r="AX76" s="89"/>
    </row>
    <row r="77" spans="1:50" ht="24.75" customHeight="1">
      <c r="A77" s="290"/>
      <c r="B77" s="291"/>
      <c r="C77" s="291"/>
      <c r="D77" s="291"/>
      <c r="E77" s="291"/>
      <c r="F77" s="292"/>
      <c r="G77" s="298" t="s">
        <v>222</v>
      </c>
      <c r="H77" s="136"/>
      <c r="I77" s="136"/>
      <c r="J77" s="136"/>
      <c r="K77" s="137"/>
      <c r="L77" s="138"/>
      <c r="M77" s="254"/>
      <c r="N77" s="254"/>
      <c r="O77" s="254"/>
      <c r="P77" s="254"/>
      <c r="Q77" s="254"/>
      <c r="R77" s="254"/>
      <c r="S77" s="254"/>
      <c r="T77" s="254"/>
      <c r="U77" s="254"/>
      <c r="V77" s="254"/>
      <c r="W77" s="254"/>
      <c r="X77" s="255"/>
      <c r="Y77" s="283">
        <f>6812000/1000000</f>
        <v>6.812</v>
      </c>
      <c r="Z77" s="284"/>
      <c r="AA77" s="284"/>
      <c r="AB77" s="285"/>
      <c r="AC77" s="135"/>
      <c r="AD77" s="136"/>
      <c r="AE77" s="136"/>
      <c r="AF77" s="136"/>
      <c r="AG77" s="137"/>
      <c r="AH77" s="138"/>
      <c r="AI77" s="139"/>
      <c r="AJ77" s="139"/>
      <c r="AK77" s="139"/>
      <c r="AL77" s="139"/>
      <c r="AM77" s="139"/>
      <c r="AN77" s="139"/>
      <c r="AO77" s="139"/>
      <c r="AP77" s="139"/>
      <c r="AQ77" s="139"/>
      <c r="AR77" s="139"/>
      <c r="AS77" s="139"/>
      <c r="AT77" s="140"/>
      <c r="AU77" s="256">
        <v>1.3</v>
      </c>
      <c r="AV77" s="257"/>
      <c r="AW77" s="257"/>
      <c r="AX77" s="258"/>
    </row>
    <row r="78" spans="1:50" ht="24.75" customHeight="1">
      <c r="A78" s="290"/>
      <c r="B78" s="291"/>
      <c r="C78" s="291"/>
      <c r="D78" s="291"/>
      <c r="E78" s="291"/>
      <c r="F78" s="292"/>
      <c r="G78" s="272" t="s">
        <v>223</v>
      </c>
      <c r="H78" s="39"/>
      <c r="I78" s="39"/>
      <c r="J78" s="39"/>
      <c r="K78" s="40"/>
      <c r="L78" s="41" t="s">
        <v>230</v>
      </c>
      <c r="M78" s="252"/>
      <c r="N78" s="252"/>
      <c r="O78" s="252"/>
      <c r="P78" s="252"/>
      <c r="Q78" s="252"/>
      <c r="R78" s="252"/>
      <c r="S78" s="252"/>
      <c r="T78" s="252"/>
      <c r="U78" s="252"/>
      <c r="V78" s="252"/>
      <c r="W78" s="252"/>
      <c r="X78" s="253"/>
      <c r="Y78" s="269">
        <f>705800/1000000</f>
        <v>0.7058</v>
      </c>
      <c r="Z78" s="270"/>
      <c r="AA78" s="270"/>
      <c r="AB78" s="286"/>
      <c r="AC78" s="38"/>
      <c r="AD78" s="39"/>
      <c r="AE78" s="39"/>
      <c r="AF78" s="39"/>
      <c r="AG78" s="40"/>
      <c r="AH78" s="41"/>
      <c r="AI78" s="42"/>
      <c r="AJ78" s="42"/>
      <c r="AK78" s="42"/>
      <c r="AL78" s="42"/>
      <c r="AM78" s="42"/>
      <c r="AN78" s="42"/>
      <c r="AO78" s="42"/>
      <c r="AP78" s="42"/>
      <c r="AQ78" s="42"/>
      <c r="AR78" s="42"/>
      <c r="AS78" s="42"/>
      <c r="AT78" s="43"/>
      <c r="AU78" s="44"/>
      <c r="AV78" s="45"/>
      <c r="AW78" s="45"/>
      <c r="AX78" s="46"/>
    </row>
    <row r="79" spans="1:50" ht="24.75" customHeight="1">
      <c r="A79" s="290"/>
      <c r="B79" s="291"/>
      <c r="C79" s="291"/>
      <c r="D79" s="291"/>
      <c r="E79" s="291"/>
      <c r="F79" s="292"/>
      <c r="G79" s="272" t="s">
        <v>224</v>
      </c>
      <c r="H79" s="39"/>
      <c r="I79" s="39"/>
      <c r="J79" s="39"/>
      <c r="K79" s="40"/>
      <c r="L79" s="41" t="s">
        <v>231</v>
      </c>
      <c r="M79" s="42"/>
      <c r="N79" s="42"/>
      <c r="O79" s="42"/>
      <c r="P79" s="42"/>
      <c r="Q79" s="42"/>
      <c r="R79" s="42"/>
      <c r="S79" s="42"/>
      <c r="T79" s="42"/>
      <c r="U79" s="42"/>
      <c r="V79" s="42"/>
      <c r="W79" s="42"/>
      <c r="X79" s="43"/>
      <c r="Y79" s="269">
        <v>1.32</v>
      </c>
      <c r="Z79" s="270"/>
      <c r="AA79" s="270"/>
      <c r="AB79" s="270"/>
      <c r="AC79" s="38"/>
      <c r="AD79" s="39"/>
      <c r="AE79" s="39"/>
      <c r="AF79" s="39"/>
      <c r="AG79" s="40"/>
      <c r="AH79" s="41"/>
      <c r="AI79" s="42"/>
      <c r="AJ79" s="42"/>
      <c r="AK79" s="42"/>
      <c r="AL79" s="42"/>
      <c r="AM79" s="42"/>
      <c r="AN79" s="42"/>
      <c r="AO79" s="42"/>
      <c r="AP79" s="42"/>
      <c r="AQ79" s="42"/>
      <c r="AR79" s="42"/>
      <c r="AS79" s="42"/>
      <c r="AT79" s="43"/>
      <c r="AU79" s="44"/>
      <c r="AV79" s="45"/>
      <c r="AW79" s="45"/>
      <c r="AX79" s="46"/>
    </row>
    <row r="80" spans="1:50" ht="24.75" customHeight="1">
      <c r="A80" s="290"/>
      <c r="B80" s="291"/>
      <c r="C80" s="291"/>
      <c r="D80" s="291"/>
      <c r="E80" s="291"/>
      <c r="F80" s="292"/>
      <c r="G80" s="272" t="s">
        <v>225</v>
      </c>
      <c r="H80" s="39"/>
      <c r="I80" s="39"/>
      <c r="J80" s="39"/>
      <c r="K80" s="40"/>
      <c r="L80" s="41" t="s">
        <v>232</v>
      </c>
      <c r="M80" s="42"/>
      <c r="N80" s="42"/>
      <c r="O80" s="42"/>
      <c r="P80" s="42"/>
      <c r="Q80" s="42"/>
      <c r="R80" s="42"/>
      <c r="S80" s="42"/>
      <c r="T80" s="42"/>
      <c r="U80" s="42"/>
      <c r="V80" s="42"/>
      <c r="W80" s="42"/>
      <c r="X80" s="43"/>
      <c r="Y80" s="269">
        <f>112000/1000000</f>
        <v>0.112</v>
      </c>
      <c r="Z80" s="270"/>
      <c r="AA80" s="270"/>
      <c r="AB80" s="270"/>
      <c r="AC80" s="38"/>
      <c r="AD80" s="39"/>
      <c r="AE80" s="39"/>
      <c r="AF80" s="39"/>
      <c r="AG80" s="40"/>
      <c r="AH80" s="41"/>
      <c r="AI80" s="42"/>
      <c r="AJ80" s="42"/>
      <c r="AK80" s="42"/>
      <c r="AL80" s="42"/>
      <c r="AM80" s="42"/>
      <c r="AN80" s="42"/>
      <c r="AO80" s="42"/>
      <c r="AP80" s="42"/>
      <c r="AQ80" s="42"/>
      <c r="AR80" s="42"/>
      <c r="AS80" s="42"/>
      <c r="AT80" s="43"/>
      <c r="AU80" s="44"/>
      <c r="AV80" s="45"/>
      <c r="AW80" s="45"/>
      <c r="AX80" s="46"/>
    </row>
    <row r="81" spans="1:50" ht="24.75" customHeight="1">
      <c r="A81" s="290"/>
      <c r="B81" s="291"/>
      <c r="C81" s="291"/>
      <c r="D81" s="291"/>
      <c r="E81" s="291"/>
      <c r="F81" s="292"/>
      <c r="G81" s="275" t="s">
        <v>226</v>
      </c>
      <c r="H81" s="276"/>
      <c r="I81" s="276"/>
      <c r="J81" s="276"/>
      <c r="K81" s="277"/>
      <c r="L81" s="278" t="s">
        <v>233</v>
      </c>
      <c r="M81" s="279"/>
      <c r="N81" s="279"/>
      <c r="O81" s="279"/>
      <c r="P81" s="279"/>
      <c r="Q81" s="279"/>
      <c r="R81" s="279"/>
      <c r="S81" s="279"/>
      <c r="T81" s="279"/>
      <c r="U81" s="279"/>
      <c r="V81" s="279"/>
      <c r="W81" s="279"/>
      <c r="X81" s="280"/>
      <c r="Y81" s="281">
        <f>29750/1000000</f>
        <v>0.02975</v>
      </c>
      <c r="Z81" s="282"/>
      <c r="AA81" s="282"/>
      <c r="AB81" s="282"/>
      <c r="AC81" s="38"/>
      <c r="AD81" s="39"/>
      <c r="AE81" s="39"/>
      <c r="AF81" s="39"/>
      <c r="AG81" s="40"/>
      <c r="AH81" s="41"/>
      <c r="AI81" s="42"/>
      <c r="AJ81" s="42"/>
      <c r="AK81" s="42"/>
      <c r="AL81" s="42"/>
      <c r="AM81" s="42"/>
      <c r="AN81" s="42"/>
      <c r="AO81" s="42"/>
      <c r="AP81" s="42"/>
      <c r="AQ81" s="42"/>
      <c r="AR81" s="42"/>
      <c r="AS81" s="42"/>
      <c r="AT81" s="43"/>
      <c r="AU81" s="44"/>
      <c r="AV81" s="45"/>
      <c r="AW81" s="45"/>
      <c r="AX81" s="46"/>
    </row>
    <row r="82" spans="1:50" ht="24.75" customHeight="1">
      <c r="A82" s="290"/>
      <c r="B82" s="291"/>
      <c r="C82" s="291"/>
      <c r="D82" s="291"/>
      <c r="E82" s="291"/>
      <c r="F82" s="292"/>
      <c r="G82" s="272" t="s">
        <v>227</v>
      </c>
      <c r="H82" s="273"/>
      <c r="I82" s="273"/>
      <c r="J82" s="273"/>
      <c r="K82" s="274"/>
      <c r="L82" s="41" t="s">
        <v>234</v>
      </c>
      <c r="M82" s="252"/>
      <c r="N82" s="252"/>
      <c r="O82" s="252"/>
      <c r="P82" s="252"/>
      <c r="Q82" s="252"/>
      <c r="R82" s="252"/>
      <c r="S82" s="252"/>
      <c r="T82" s="252"/>
      <c r="U82" s="252"/>
      <c r="V82" s="252"/>
      <c r="W82" s="252"/>
      <c r="X82" s="253"/>
      <c r="Y82" s="269">
        <f>115000/1000000</f>
        <v>0.115</v>
      </c>
      <c r="Z82" s="270"/>
      <c r="AA82" s="270"/>
      <c r="AB82" s="271"/>
      <c r="AC82" s="38"/>
      <c r="AD82" s="39"/>
      <c r="AE82" s="39"/>
      <c r="AF82" s="39"/>
      <c r="AG82" s="40"/>
      <c r="AH82" s="41"/>
      <c r="AI82" s="42"/>
      <c r="AJ82" s="42"/>
      <c r="AK82" s="42"/>
      <c r="AL82" s="42"/>
      <c r="AM82" s="42"/>
      <c r="AN82" s="42"/>
      <c r="AO82" s="42"/>
      <c r="AP82" s="42"/>
      <c r="AQ82" s="42"/>
      <c r="AR82" s="42"/>
      <c r="AS82" s="42"/>
      <c r="AT82" s="43"/>
      <c r="AU82" s="44"/>
      <c r="AV82" s="45"/>
      <c r="AW82" s="45"/>
      <c r="AX82" s="46"/>
    </row>
    <row r="83" spans="1:50" ht="24.75" customHeight="1">
      <c r="A83" s="290"/>
      <c r="B83" s="291"/>
      <c r="C83" s="291"/>
      <c r="D83" s="291"/>
      <c r="E83" s="291"/>
      <c r="F83" s="292"/>
      <c r="G83" s="272" t="s">
        <v>228</v>
      </c>
      <c r="H83" s="273"/>
      <c r="I83" s="273"/>
      <c r="J83" s="273"/>
      <c r="K83" s="274"/>
      <c r="L83" s="41"/>
      <c r="M83" s="252"/>
      <c r="N83" s="252"/>
      <c r="O83" s="252"/>
      <c r="P83" s="252"/>
      <c r="Q83" s="252"/>
      <c r="R83" s="252"/>
      <c r="S83" s="252"/>
      <c r="T83" s="252"/>
      <c r="U83" s="252"/>
      <c r="V83" s="252"/>
      <c r="W83" s="252"/>
      <c r="X83" s="253"/>
      <c r="Y83" s="283">
        <f>897830/1000000</f>
        <v>0.89783</v>
      </c>
      <c r="Z83" s="284"/>
      <c r="AA83" s="284"/>
      <c r="AB83" s="651"/>
      <c r="AC83" s="38"/>
      <c r="AD83" s="39"/>
      <c r="AE83" s="39"/>
      <c r="AF83" s="39"/>
      <c r="AG83" s="40"/>
      <c r="AH83" s="41"/>
      <c r="AI83" s="42"/>
      <c r="AJ83" s="42"/>
      <c r="AK83" s="42"/>
      <c r="AL83" s="42"/>
      <c r="AM83" s="42"/>
      <c r="AN83" s="42"/>
      <c r="AO83" s="42"/>
      <c r="AP83" s="42"/>
      <c r="AQ83" s="42"/>
      <c r="AR83" s="42"/>
      <c r="AS83" s="42"/>
      <c r="AT83" s="43"/>
      <c r="AU83" s="44"/>
      <c r="AV83" s="45"/>
      <c r="AW83" s="45"/>
      <c r="AX83" s="46"/>
    </row>
    <row r="84" spans="1:50" ht="24.75" customHeight="1">
      <c r="A84" s="290"/>
      <c r="B84" s="291"/>
      <c r="C84" s="291"/>
      <c r="D84" s="291"/>
      <c r="E84" s="291"/>
      <c r="F84" s="292"/>
      <c r="G84" s="266" t="s">
        <v>229</v>
      </c>
      <c r="H84" s="267"/>
      <c r="I84" s="267"/>
      <c r="J84" s="267"/>
      <c r="K84" s="268"/>
      <c r="L84" s="41"/>
      <c r="M84" s="252"/>
      <c r="N84" s="252"/>
      <c r="O84" s="252"/>
      <c r="P84" s="252"/>
      <c r="Q84" s="252"/>
      <c r="R84" s="252"/>
      <c r="S84" s="252"/>
      <c r="T84" s="252"/>
      <c r="U84" s="252"/>
      <c r="V84" s="252"/>
      <c r="W84" s="252"/>
      <c r="X84" s="253"/>
      <c r="Y84" s="269">
        <f>410000/1000000</f>
        <v>0.41</v>
      </c>
      <c r="Z84" s="270"/>
      <c r="AA84" s="270"/>
      <c r="AB84" s="271"/>
      <c r="AC84" s="38"/>
      <c r="AD84" s="39"/>
      <c r="AE84" s="39"/>
      <c r="AF84" s="39"/>
      <c r="AG84" s="40"/>
      <c r="AH84" s="41"/>
      <c r="AI84" s="42"/>
      <c r="AJ84" s="42"/>
      <c r="AK84" s="42"/>
      <c r="AL84" s="42"/>
      <c r="AM84" s="42"/>
      <c r="AN84" s="42"/>
      <c r="AO84" s="42"/>
      <c r="AP84" s="42"/>
      <c r="AQ84" s="42"/>
      <c r="AR84" s="42"/>
      <c r="AS84" s="42"/>
      <c r="AT84" s="43"/>
      <c r="AU84" s="44"/>
      <c r="AV84" s="45"/>
      <c r="AW84" s="45"/>
      <c r="AX84" s="46"/>
    </row>
    <row r="85" spans="1:50" ht="24.75" customHeight="1" thickBot="1">
      <c r="A85" s="290"/>
      <c r="B85" s="291"/>
      <c r="C85" s="291"/>
      <c r="D85" s="291"/>
      <c r="E85" s="291"/>
      <c r="F85" s="292"/>
      <c r="G85" s="225" t="s">
        <v>26</v>
      </c>
      <c r="H85" s="84"/>
      <c r="I85" s="84"/>
      <c r="J85" s="84"/>
      <c r="K85" s="84"/>
      <c r="L85" s="226"/>
      <c r="M85" s="227"/>
      <c r="N85" s="227"/>
      <c r="O85" s="227"/>
      <c r="P85" s="227"/>
      <c r="Q85" s="227"/>
      <c r="R85" s="227"/>
      <c r="S85" s="227"/>
      <c r="T85" s="227"/>
      <c r="U85" s="227"/>
      <c r="V85" s="227"/>
      <c r="W85" s="227"/>
      <c r="X85" s="228"/>
      <c r="Y85" s="262">
        <f>SUM(Y77:AB84)</f>
        <v>10.40238</v>
      </c>
      <c r="Z85" s="263"/>
      <c r="AA85" s="263"/>
      <c r="AB85" s="264"/>
      <c r="AC85" s="225" t="s">
        <v>26</v>
      </c>
      <c r="AD85" s="84"/>
      <c r="AE85" s="84"/>
      <c r="AF85" s="84"/>
      <c r="AG85" s="84"/>
      <c r="AH85" s="226"/>
      <c r="AI85" s="227"/>
      <c r="AJ85" s="227"/>
      <c r="AK85" s="227"/>
      <c r="AL85" s="227"/>
      <c r="AM85" s="227"/>
      <c r="AN85" s="227"/>
      <c r="AO85" s="227"/>
      <c r="AP85" s="227"/>
      <c r="AQ85" s="227"/>
      <c r="AR85" s="227"/>
      <c r="AS85" s="227"/>
      <c r="AT85" s="228"/>
      <c r="AU85" s="262">
        <f>SUM(AU77:AX84)</f>
        <v>1.3</v>
      </c>
      <c r="AV85" s="263"/>
      <c r="AW85" s="263"/>
      <c r="AX85" s="265"/>
    </row>
    <row r="86" spans="1:50" ht="30" customHeight="1">
      <c r="A86" s="290"/>
      <c r="B86" s="291"/>
      <c r="C86" s="291"/>
      <c r="D86" s="291"/>
      <c r="E86" s="291"/>
      <c r="F86" s="292"/>
      <c r="G86" s="77" t="s">
        <v>210</v>
      </c>
      <c r="H86" s="78"/>
      <c r="I86" s="78"/>
      <c r="J86" s="78"/>
      <c r="K86" s="78"/>
      <c r="L86" s="78"/>
      <c r="M86" s="78"/>
      <c r="N86" s="78"/>
      <c r="O86" s="78"/>
      <c r="P86" s="78"/>
      <c r="Q86" s="78"/>
      <c r="R86" s="78"/>
      <c r="S86" s="78"/>
      <c r="T86" s="78"/>
      <c r="U86" s="78"/>
      <c r="V86" s="78"/>
      <c r="W86" s="78"/>
      <c r="X86" s="78"/>
      <c r="Y86" s="78"/>
      <c r="Z86" s="78"/>
      <c r="AA86" s="78"/>
      <c r="AB86" s="79"/>
      <c r="AC86" s="259" t="s">
        <v>213</v>
      </c>
      <c r="AD86" s="260"/>
      <c r="AE86" s="260"/>
      <c r="AF86" s="260"/>
      <c r="AG86" s="260"/>
      <c r="AH86" s="260"/>
      <c r="AI86" s="260"/>
      <c r="AJ86" s="260"/>
      <c r="AK86" s="260"/>
      <c r="AL86" s="260"/>
      <c r="AM86" s="260"/>
      <c r="AN86" s="260"/>
      <c r="AO86" s="260"/>
      <c r="AP86" s="260"/>
      <c r="AQ86" s="260"/>
      <c r="AR86" s="260"/>
      <c r="AS86" s="260"/>
      <c r="AT86" s="260"/>
      <c r="AU86" s="260"/>
      <c r="AV86" s="260"/>
      <c r="AW86" s="260"/>
      <c r="AX86" s="261"/>
    </row>
    <row r="87" spans="1:50" ht="25.5" customHeight="1">
      <c r="A87" s="290"/>
      <c r="B87" s="291"/>
      <c r="C87" s="291"/>
      <c r="D87" s="291"/>
      <c r="E87" s="291"/>
      <c r="F87" s="292"/>
      <c r="G87" s="81" t="s">
        <v>23</v>
      </c>
      <c r="H87" s="82"/>
      <c r="I87" s="82"/>
      <c r="J87" s="82"/>
      <c r="K87" s="82"/>
      <c r="L87" s="83" t="s">
        <v>24</v>
      </c>
      <c r="M87" s="84"/>
      <c r="N87" s="84"/>
      <c r="O87" s="84"/>
      <c r="P87" s="84"/>
      <c r="Q87" s="84"/>
      <c r="R87" s="84"/>
      <c r="S87" s="84"/>
      <c r="T87" s="84"/>
      <c r="U87" s="84"/>
      <c r="V87" s="84"/>
      <c r="W87" s="84"/>
      <c r="X87" s="85"/>
      <c r="Y87" s="86" t="s">
        <v>25</v>
      </c>
      <c r="Z87" s="87"/>
      <c r="AA87" s="87"/>
      <c r="AB87" s="88"/>
      <c r="AC87" s="232" t="s">
        <v>23</v>
      </c>
      <c r="AD87" s="105"/>
      <c r="AE87" s="105"/>
      <c r="AF87" s="105"/>
      <c r="AG87" s="106"/>
      <c r="AH87" s="83" t="s">
        <v>24</v>
      </c>
      <c r="AI87" s="105"/>
      <c r="AJ87" s="105"/>
      <c r="AK87" s="105"/>
      <c r="AL87" s="105"/>
      <c r="AM87" s="105"/>
      <c r="AN87" s="105"/>
      <c r="AO87" s="105"/>
      <c r="AP87" s="105"/>
      <c r="AQ87" s="105"/>
      <c r="AR87" s="105"/>
      <c r="AS87" s="105"/>
      <c r="AT87" s="106"/>
      <c r="AU87" s="86" t="s">
        <v>25</v>
      </c>
      <c r="AV87" s="247"/>
      <c r="AW87" s="247"/>
      <c r="AX87" s="248"/>
    </row>
    <row r="88" spans="1:50" ht="24.75" customHeight="1">
      <c r="A88" s="290"/>
      <c r="B88" s="291"/>
      <c r="C88" s="291"/>
      <c r="D88" s="291"/>
      <c r="E88" s="291"/>
      <c r="F88" s="292"/>
      <c r="G88" s="135"/>
      <c r="H88" s="136"/>
      <c r="I88" s="136"/>
      <c r="J88" s="136"/>
      <c r="K88" s="137"/>
      <c r="L88" s="138"/>
      <c r="M88" s="139"/>
      <c r="N88" s="139"/>
      <c r="O88" s="139"/>
      <c r="P88" s="139"/>
      <c r="Q88" s="139"/>
      <c r="R88" s="139"/>
      <c r="S88" s="139"/>
      <c r="T88" s="139"/>
      <c r="U88" s="139"/>
      <c r="V88" s="139"/>
      <c r="W88" s="139"/>
      <c r="X88" s="140"/>
      <c r="Y88" s="48"/>
      <c r="Z88" s="49"/>
      <c r="AA88" s="49"/>
      <c r="AB88" s="149"/>
      <c r="AC88" s="135"/>
      <c r="AD88" s="136"/>
      <c r="AE88" s="136"/>
      <c r="AF88" s="136"/>
      <c r="AG88" s="137"/>
      <c r="AH88" s="138"/>
      <c r="AI88" s="254"/>
      <c r="AJ88" s="254"/>
      <c r="AK88" s="254"/>
      <c r="AL88" s="254"/>
      <c r="AM88" s="254"/>
      <c r="AN88" s="254"/>
      <c r="AO88" s="254"/>
      <c r="AP88" s="254"/>
      <c r="AQ88" s="254"/>
      <c r="AR88" s="254"/>
      <c r="AS88" s="254"/>
      <c r="AT88" s="255"/>
      <c r="AU88" s="256"/>
      <c r="AV88" s="257"/>
      <c r="AW88" s="257"/>
      <c r="AX88" s="258"/>
    </row>
    <row r="89" spans="1:50" ht="24.75" customHeight="1">
      <c r="A89" s="290"/>
      <c r="B89" s="291"/>
      <c r="C89" s="291"/>
      <c r="D89" s="291"/>
      <c r="E89" s="291"/>
      <c r="F89" s="292"/>
      <c r="G89" s="38"/>
      <c r="H89" s="39"/>
      <c r="I89" s="39"/>
      <c r="J89" s="39"/>
      <c r="K89" s="40"/>
      <c r="L89" s="41"/>
      <c r="M89" s="42"/>
      <c r="N89" s="42"/>
      <c r="O89" s="42"/>
      <c r="P89" s="42"/>
      <c r="Q89" s="42"/>
      <c r="R89" s="42"/>
      <c r="S89" s="42"/>
      <c r="T89" s="42"/>
      <c r="U89" s="42"/>
      <c r="V89" s="42"/>
      <c r="W89" s="42"/>
      <c r="X89" s="43"/>
      <c r="Y89" s="44"/>
      <c r="Z89" s="45"/>
      <c r="AA89" s="45"/>
      <c r="AB89" s="47"/>
      <c r="AC89" s="38"/>
      <c r="AD89" s="39"/>
      <c r="AE89" s="39"/>
      <c r="AF89" s="39"/>
      <c r="AG89" s="40"/>
      <c r="AH89" s="41"/>
      <c r="AI89" s="252"/>
      <c r="AJ89" s="252"/>
      <c r="AK89" s="252"/>
      <c r="AL89" s="252"/>
      <c r="AM89" s="252"/>
      <c r="AN89" s="252"/>
      <c r="AO89" s="252"/>
      <c r="AP89" s="252"/>
      <c r="AQ89" s="252"/>
      <c r="AR89" s="252"/>
      <c r="AS89" s="252"/>
      <c r="AT89" s="253"/>
      <c r="AU89" s="44"/>
      <c r="AV89" s="45"/>
      <c r="AW89" s="45"/>
      <c r="AX89" s="46"/>
    </row>
    <row r="90" spans="1:50" ht="24.75" customHeight="1">
      <c r="A90" s="290"/>
      <c r="B90" s="291"/>
      <c r="C90" s="291"/>
      <c r="D90" s="291"/>
      <c r="E90" s="291"/>
      <c r="F90" s="292"/>
      <c r="G90" s="38"/>
      <c r="H90" s="39"/>
      <c r="I90" s="39"/>
      <c r="J90" s="39"/>
      <c r="K90" s="40"/>
      <c r="L90" s="41"/>
      <c r="M90" s="42"/>
      <c r="N90" s="42"/>
      <c r="O90" s="42"/>
      <c r="P90" s="42"/>
      <c r="Q90" s="42"/>
      <c r="R90" s="42"/>
      <c r="S90" s="42"/>
      <c r="T90" s="42"/>
      <c r="U90" s="42"/>
      <c r="V90" s="42"/>
      <c r="W90" s="42"/>
      <c r="X90" s="43"/>
      <c r="Y90" s="44"/>
      <c r="Z90" s="45"/>
      <c r="AA90" s="45"/>
      <c r="AB90" s="47"/>
      <c r="AC90" s="38"/>
      <c r="AD90" s="39"/>
      <c r="AE90" s="39"/>
      <c r="AF90" s="39"/>
      <c r="AG90" s="40"/>
      <c r="AH90" s="41"/>
      <c r="AI90" s="252"/>
      <c r="AJ90" s="252"/>
      <c r="AK90" s="252"/>
      <c r="AL90" s="252"/>
      <c r="AM90" s="252"/>
      <c r="AN90" s="252"/>
      <c r="AO90" s="252"/>
      <c r="AP90" s="252"/>
      <c r="AQ90" s="252"/>
      <c r="AR90" s="252"/>
      <c r="AS90" s="252"/>
      <c r="AT90" s="253"/>
      <c r="AU90" s="44"/>
      <c r="AV90" s="45"/>
      <c r="AW90" s="45"/>
      <c r="AX90" s="46"/>
    </row>
    <row r="91" spans="1:50" ht="24.75" customHeight="1">
      <c r="A91" s="290"/>
      <c r="B91" s="291"/>
      <c r="C91" s="291"/>
      <c r="D91" s="291"/>
      <c r="E91" s="291"/>
      <c r="F91" s="292"/>
      <c r="G91" s="38"/>
      <c r="H91" s="39"/>
      <c r="I91" s="39"/>
      <c r="J91" s="39"/>
      <c r="K91" s="40"/>
      <c r="L91" s="41"/>
      <c r="M91" s="42"/>
      <c r="N91" s="42"/>
      <c r="O91" s="42"/>
      <c r="P91" s="42"/>
      <c r="Q91" s="42"/>
      <c r="R91" s="42"/>
      <c r="S91" s="42"/>
      <c r="T91" s="42"/>
      <c r="U91" s="42"/>
      <c r="V91" s="42"/>
      <c r="W91" s="42"/>
      <c r="X91" s="43"/>
      <c r="Y91" s="44"/>
      <c r="Z91" s="45"/>
      <c r="AA91" s="45"/>
      <c r="AB91" s="47"/>
      <c r="AC91" s="38"/>
      <c r="AD91" s="39"/>
      <c r="AE91" s="39"/>
      <c r="AF91" s="39"/>
      <c r="AG91" s="40"/>
      <c r="AH91" s="41"/>
      <c r="AI91" s="252"/>
      <c r="AJ91" s="252"/>
      <c r="AK91" s="252"/>
      <c r="AL91" s="252"/>
      <c r="AM91" s="252"/>
      <c r="AN91" s="252"/>
      <c r="AO91" s="252"/>
      <c r="AP91" s="252"/>
      <c r="AQ91" s="252"/>
      <c r="AR91" s="252"/>
      <c r="AS91" s="252"/>
      <c r="AT91" s="253"/>
      <c r="AU91" s="44"/>
      <c r="AV91" s="45"/>
      <c r="AW91" s="45"/>
      <c r="AX91" s="46"/>
    </row>
    <row r="92" spans="1:50" ht="24.75" customHeight="1">
      <c r="A92" s="290"/>
      <c r="B92" s="291"/>
      <c r="C92" s="291"/>
      <c r="D92" s="291"/>
      <c r="E92" s="291"/>
      <c r="F92" s="292"/>
      <c r="G92" s="38"/>
      <c r="H92" s="39"/>
      <c r="I92" s="39"/>
      <c r="J92" s="39"/>
      <c r="K92" s="40"/>
      <c r="L92" s="41"/>
      <c r="M92" s="42"/>
      <c r="N92" s="42"/>
      <c r="O92" s="42"/>
      <c r="P92" s="42"/>
      <c r="Q92" s="42"/>
      <c r="R92" s="42"/>
      <c r="S92" s="42"/>
      <c r="T92" s="42"/>
      <c r="U92" s="42"/>
      <c r="V92" s="42"/>
      <c r="W92" s="42"/>
      <c r="X92" s="43"/>
      <c r="Y92" s="44"/>
      <c r="Z92" s="45"/>
      <c r="AA92" s="45"/>
      <c r="AB92" s="45"/>
      <c r="AC92" s="38"/>
      <c r="AD92" s="39"/>
      <c r="AE92" s="39"/>
      <c r="AF92" s="39"/>
      <c r="AG92" s="40"/>
      <c r="AH92" s="41"/>
      <c r="AI92" s="252"/>
      <c r="AJ92" s="252"/>
      <c r="AK92" s="252"/>
      <c r="AL92" s="252"/>
      <c r="AM92" s="252"/>
      <c r="AN92" s="252"/>
      <c r="AO92" s="252"/>
      <c r="AP92" s="252"/>
      <c r="AQ92" s="252"/>
      <c r="AR92" s="252"/>
      <c r="AS92" s="252"/>
      <c r="AT92" s="253"/>
      <c r="AU92" s="44"/>
      <c r="AV92" s="45"/>
      <c r="AW92" s="45"/>
      <c r="AX92" s="46"/>
    </row>
    <row r="93" spans="1:50" ht="24.75" customHeight="1">
      <c r="A93" s="290"/>
      <c r="B93" s="291"/>
      <c r="C93" s="291"/>
      <c r="D93" s="291"/>
      <c r="E93" s="291"/>
      <c r="F93" s="292"/>
      <c r="G93" s="38"/>
      <c r="H93" s="39"/>
      <c r="I93" s="39"/>
      <c r="J93" s="39"/>
      <c r="K93" s="40"/>
      <c r="L93" s="41"/>
      <c r="M93" s="42"/>
      <c r="N93" s="42"/>
      <c r="O93" s="42"/>
      <c r="P93" s="42"/>
      <c r="Q93" s="42"/>
      <c r="R93" s="42"/>
      <c r="S93" s="42"/>
      <c r="T93" s="42"/>
      <c r="U93" s="42"/>
      <c r="V93" s="42"/>
      <c r="W93" s="42"/>
      <c r="X93" s="43"/>
      <c r="Y93" s="44"/>
      <c r="Z93" s="45"/>
      <c r="AA93" s="45"/>
      <c r="AB93" s="45"/>
      <c r="AC93" s="38"/>
      <c r="AD93" s="39"/>
      <c r="AE93" s="39"/>
      <c r="AF93" s="39"/>
      <c r="AG93" s="40"/>
      <c r="AH93" s="41"/>
      <c r="AI93" s="252"/>
      <c r="AJ93" s="252"/>
      <c r="AK93" s="252"/>
      <c r="AL93" s="252"/>
      <c r="AM93" s="252"/>
      <c r="AN93" s="252"/>
      <c r="AO93" s="252"/>
      <c r="AP93" s="252"/>
      <c r="AQ93" s="252"/>
      <c r="AR93" s="252"/>
      <c r="AS93" s="252"/>
      <c r="AT93" s="253"/>
      <c r="AU93" s="44"/>
      <c r="AV93" s="45"/>
      <c r="AW93" s="45"/>
      <c r="AX93" s="46"/>
    </row>
    <row r="94" spans="1:50" ht="24.75" customHeight="1">
      <c r="A94" s="290"/>
      <c r="B94" s="291"/>
      <c r="C94" s="291"/>
      <c r="D94" s="291"/>
      <c r="E94" s="291"/>
      <c r="F94" s="292"/>
      <c r="G94" s="225" t="s">
        <v>26</v>
      </c>
      <c r="H94" s="84"/>
      <c r="I94" s="84"/>
      <c r="J94" s="84"/>
      <c r="K94" s="84"/>
      <c r="L94" s="226"/>
      <c r="M94" s="227"/>
      <c r="N94" s="227"/>
      <c r="O94" s="227"/>
      <c r="P94" s="227"/>
      <c r="Q94" s="227"/>
      <c r="R94" s="227"/>
      <c r="S94" s="227"/>
      <c r="T94" s="227"/>
      <c r="U94" s="227"/>
      <c r="V94" s="227"/>
      <c r="W94" s="227"/>
      <c r="X94" s="228"/>
      <c r="Y94" s="229"/>
      <c r="Z94" s="230"/>
      <c r="AA94" s="230"/>
      <c r="AB94" s="231"/>
      <c r="AC94" s="225" t="s">
        <v>26</v>
      </c>
      <c r="AD94" s="84"/>
      <c r="AE94" s="84"/>
      <c r="AF94" s="84"/>
      <c r="AG94" s="85"/>
      <c r="AH94" s="226"/>
      <c r="AI94" s="249"/>
      <c r="AJ94" s="249"/>
      <c r="AK94" s="249"/>
      <c r="AL94" s="249"/>
      <c r="AM94" s="249"/>
      <c r="AN94" s="249"/>
      <c r="AO94" s="249"/>
      <c r="AP94" s="249"/>
      <c r="AQ94" s="249"/>
      <c r="AR94" s="249"/>
      <c r="AS94" s="249"/>
      <c r="AT94" s="250"/>
      <c r="AU94" s="229"/>
      <c r="AV94" s="230"/>
      <c r="AW94" s="230"/>
      <c r="AX94" s="251"/>
    </row>
    <row r="95" spans="1:50" ht="30" customHeight="1">
      <c r="A95" s="290"/>
      <c r="B95" s="291"/>
      <c r="C95" s="291"/>
      <c r="D95" s="291"/>
      <c r="E95" s="291"/>
      <c r="F95" s="292"/>
      <c r="G95" s="77" t="s">
        <v>218</v>
      </c>
      <c r="H95" s="217"/>
      <c r="I95" s="217"/>
      <c r="J95" s="217"/>
      <c r="K95" s="217"/>
      <c r="L95" s="217"/>
      <c r="M95" s="217"/>
      <c r="N95" s="217"/>
      <c r="O95" s="217"/>
      <c r="P95" s="217"/>
      <c r="Q95" s="217"/>
      <c r="R95" s="217"/>
      <c r="S95" s="217"/>
      <c r="T95" s="217"/>
      <c r="U95" s="217"/>
      <c r="V95" s="217"/>
      <c r="W95" s="217"/>
      <c r="X95" s="217"/>
      <c r="Y95" s="217"/>
      <c r="Z95" s="217"/>
      <c r="AA95" s="217"/>
      <c r="AB95" s="246"/>
      <c r="AC95" s="77" t="s">
        <v>193</v>
      </c>
      <c r="AD95" s="217"/>
      <c r="AE95" s="217"/>
      <c r="AF95" s="217"/>
      <c r="AG95" s="217"/>
      <c r="AH95" s="217"/>
      <c r="AI95" s="217"/>
      <c r="AJ95" s="217"/>
      <c r="AK95" s="217"/>
      <c r="AL95" s="217"/>
      <c r="AM95" s="217"/>
      <c r="AN95" s="217"/>
      <c r="AO95" s="217"/>
      <c r="AP95" s="217"/>
      <c r="AQ95" s="217"/>
      <c r="AR95" s="217"/>
      <c r="AS95" s="217"/>
      <c r="AT95" s="217"/>
      <c r="AU95" s="217"/>
      <c r="AV95" s="217"/>
      <c r="AW95" s="217"/>
      <c r="AX95" s="218"/>
    </row>
    <row r="96" spans="1:50" ht="24.75" customHeight="1">
      <c r="A96" s="290"/>
      <c r="B96" s="291"/>
      <c r="C96" s="291"/>
      <c r="D96" s="291"/>
      <c r="E96" s="291"/>
      <c r="F96" s="292"/>
      <c r="G96" s="81" t="s">
        <v>23</v>
      </c>
      <c r="H96" s="82"/>
      <c r="I96" s="82"/>
      <c r="J96" s="82"/>
      <c r="K96" s="82"/>
      <c r="L96" s="83" t="s">
        <v>24</v>
      </c>
      <c r="M96" s="84"/>
      <c r="N96" s="84"/>
      <c r="O96" s="84"/>
      <c r="P96" s="84"/>
      <c r="Q96" s="84"/>
      <c r="R96" s="84"/>
      <c r="S96" s="84"/>
      <c r="T96" s="84"/>
      <c r="U96" s="84"/>
      <c r="V96" s="84"/>
      <c r="W96" s="84"/>
      <c r="X96" s="85"/>
      <c r="Y96" s="86" t="s">
        <v>25</v>
      </c>
      <c r="Z96" s="87"/>
      <c r="AA96" s="87"/>
      <c r="AB96" s="88"/>
      <c r="AC96" s="232" t="s">
        <v>23</v>
      </c>
      <c r="AD96" s="105"/>
      <c r="AE96" s="105"/>
      <c r="AF96" s="105"/>
      <c r="AG96" s="106"/>
      <c r="AH96" s="83" t="s">
        <v>24</v>
      </c>
      <c r="AI96" s="105"/>
      <c r="AJ96" s="105"/>
      <c r="AK96" s="105"/>
      <c r="AL96" s="105"/>
      <c r="AM96" s="105"/>
      <c r="AN96" s="105"/>
      <c r="AO96" s="105"/>
      <c r="AP96" s="105"/>
      <c r="AQ96" s="105"/>
      <c r="AR96" s="105"/>
      <c r="AS96" s="105"/>
      <c r="AT96" s="106"/>
      <c r="AU96" s="86" t="s">
        <v>25</v>
      </c>
      <c r="AV96" s="247"/>
      <c r="AW96" s="247"/>
      <c r="AX96" s="248"/>
    </row>
    <row r="97" spans="1:50" ht="24.75" customHeight="1">
      <c r="A97" s="290"/>
      <c r="B97" s="291"/>
      <c r="C97" s="291"/>
      <c r="D97" s="291"/>
      <c r="E97" s="291"/>
      <c r="F97" s="292"/>
      <c r="G97" s="135"/>
      <c r="H97" s="136"/>
      <c r="I97" s="136"/>
      <c r="J97" s="136"/>
      <c r="K97" s="137"/>
      <c r="L97" s="138"/>
      <c r="M97" s="139"/>
      <c r="N97" s="139"/>
      <c r="O97" s="139"/>
      <c r="P97" s="139"/>
      <c r="Q97" s="139"/>
      <c r="R97" s="139"/>
      <c r="S97" s="139"/>
      <c r="T97" s="139"/>
      <c r="U97" s="139"/>
      <c r="V97" s="139"/>
      <c r="W97" s="139"/>
      <c r="X97" s="140"/>
      <c r="Y97" s="48"/>
      <c r="Z97" s="49"/>
      <c r="AA97" s="49"/>
      <c r="AB97" s="149"/>
      <c r="AC97" s="205"/>
      <c r="AD97" s="206"/>
      <c r="AE97" s="206"/>
      <c r="AF97" s="206"/>
      <c r="AG97" s="207"/>
      <c r="AH97" s="208"/>
      <c r="AI97" s="244"/>
      <c r="AJ97" s="244"/>
      <c r="AK97" s="244"/>
      <c r="AL97" s="244"/>
      <c r="AM97" s="244"/>
      <c r="AN97" s="244"/>
      <c r="AO97" s="244"/>
      <c r="AP97" s="244"/>
      <c r="AQ97" s="244"/>
      <c r="AR97" s="244"/>
      <c r="AS97" s="244"/>
      <c r="AT97" s="245"/>
      <c r="AU97" s="211"/>
      <c r="AV97" s="212"/>
      <c r="AW97" s="212"/>
      <c r="AX97" s="213"/>
    </row>
    <row r="98" spans="1:50" ht="24.75" customHeight="1">
      <c r="A98" s="290"/>
      <c r="B98" s="291"/>
      <c r="C98" s="291"/>
      <c r="D98" s="291"/>
      <c r="E98" s="291"/>
      <c r="F98" s="292"/>
      <c r="G98" s="38"/>
      <c r="H98" s="39"/>
      <c r="I98" s="39"/>
      <c r="J98" s="39"/>
      <c r="K98" s="40"/>
      <c r="L98" s="41"/>
      <c r="M98" s="42"/>
      <c r="N98" s="42"/>
      <c r="O98" s="42"/>
      <c r="P98" s="42"/>
      <c r="Q98" s="42"/>
      <c r="R98" s="42"/>
      <c r="S98" s="42"/>
      <c r="T98" s="42"/>
      <c r="U98" s="42"/>
      <c r="V98" s="42"/>
      <c r="W98" s="42"/>
      <c r="X98" s="43"/>
      <c r="Y98" s="44"/>
      <c r="Z98" s="45"/>
      <c r="AA98" s="45"/>
      <c r="AB98" s="47"/>
      <c r="AC98" s="183"/>
      <c r="AD98" s="184"/>
      <c r="AE98" s="184"/>
      <c r="AF98" s="184"/>
      <c r="AG98" s="185"/>
      <c r="AH98" s="186"/>
      <c r="AI98" s="239"/>
      <c r="AJ98" s="239"/>
      <c r="AK98" s="239"/>
      <c r="AL98" s="239"/>
      <c r="AM98" s="239"/>
      <c r="AN98" s="239"/>
      <c r="AO98" s="239"/>
      <c r="AP98" s="239"/>
      <c r="AQ98" s="239"/>
      <c r="AR98" s="239"/>
      <c r="AS98" s="239"/>
      <c r="AT98" s="240"/>
      <c r="AU98" s="241"/>
      <c r="AV98" s="242"/>
      <c r="AW98" s="242"/>
      <c r="AX98" s="243"/>
    </row>
    <row r="99" spans="1:50" ht="24.75" customHeight="1">
      <c r="A99" s="290"/>
      <c r="B99" s="291"/>
      <c r="C99" s="291"/>
      <c r="D99" s="291"/>
      <c r="E99" s="291"/>
      <c r="F99" s="292"/>
      <c r="G99" s="38"/>
      <c r="H99" s="39"/>
      <c r="I99" s="39"/>
      <c r="J99" s="39"/>
      <c r="K99" s="40"/>
      <c r="L99" s="41"/>
      <c r="M99" s="42"/>
      <c r="N99" s="42"/>
      <c r="O99" s="42"/>
      <c r="P99" s="42"/>
      <c r="Q99" s="42"/>
      <c r="R99" s="42"/>
      <c r="S99" s="42"/>
      <c r="T99" s="42"/>
      <c r="U99" s="42"/>
      <c r="V99" s="42"/>
      <c r="W99" s="42"/>
      <c r="X99" s="43"/>
      <c r="Y99" s="44"/>
      <c r="Z99" s="45"/>
      <c r="AA99" s="45"/>
      <c r="AB99" s="47"/>
      <c r="AC99" s="183"/>
      <c r="AD99" s="184"/>
      <c r="AE99" s="184"/>
      <c r="AF99" s="184"/>
      <c r="AG99" s="185"/>
      <c r="AH99" s="186"/>
      <c r="AI99" s="239"/>
      <c r="AJ99" s="239"/>
      <c r="AK99" s="239"/>
      <c r="AL99" s="239"/>
      <c r="AM99" s="239"/>
      <c r="AN99" s="239"/>
      <c r="AO99" s="239"/>
      <c r="AP99" s="239"/>
      <c r="AQ99" s="239"/>
      <c r="AR99" s="239"/>
      <c r="AS99" s="239"/>
      <c r="AT99" s="240"/>
      <c r="AU99" s="241"/>
      <c r="AV99" s="242"/>
      <c r="AW99" s="242"/>
      <c r="AX99" s="243"/>
    </row>
    <row r="100" spans="1:50" ht="24.75" customHeight="1">
      <c r="A100" s="290"/>
      <c r="B100" s="291"/>
      <c r="C100" s="291"/>
      <c r="D100" s="291"/>
      <c r="E100" s="291"/>
      <c r="F100" s="292"/>
      <c r="G100" s="38"/>
      <c r="H100" s="39"/>
      <c r="I100" s="39"/>
      <c r="J100" s="39"/>
      <c r="K100" s="40"/>
      <c r="L100" s="41"/>
      <c r="M100" s="42"/>
      <c r="N100" s="42"/>
      <c r="O100" s="42"/>
      <c r="P100" s="42"/>
      <c r="Q100" s="42"/>
      <c r="R100" s="42"/>
      <c r="S100" s="42"/>
      <c r="T100" s="42"/>
      <c r="U100" s="42"/>
      <c r="V100" s="42"/>
      <c r="W100" s="42"/>
      <c r="X100" s="43"/>
      <c r="Y100" s="44"/>
      <c r="Z100" s="45"/>
      <c r="AA100" s="45"/>
      <c r="AB100" s="47"/>
      <c r="AC100" s="183"/>
      <c r="AD100" s="184"/>
      <c r="AE100" s="184"/>
      <c r="AF100" s="184"/>
      <c r="AG100" s="185"/>
      <c r="AH100" s="186"/>
      <c r="AI100" s="239"/>
      <c r="AJ100" s="239"/>
      <c r="AK100" s="239"/>
      <c r="AL100" s="239"/>
      <c r="AM100" s="239"/>
      <c r="AN100" s="239"/>
      <c r="AO100" s="239"/>
      <c r="AP100" s="239"/>
      <c r="AQ100" s="239"/>
      <c r="AR100" s="239"/>
      <c r="AS100" s="239"/>
      <c r="AT100" s="240"/>
      <c r="AU100" s="189"/>
      <c r="AV100" s="190"/>
      <c r="AW100" s="190"/>
      <c r="AX100" s="191"/>
    </row>
    <row r="101" spans="1:50" ht="24.75" customHeight="1">
      <c r="A101" s="290"/>
      <c r="B101" s="291"/>
      <c r="C101" s="291"/>
      <c r="D101" s="291"/>
      <c r="E101" s="291"/>
      <c r="F101" s="292"/>
      <c r="G101" s="38"/>
      <c r="H101" s="39"/>
      <c r="I101" s="39"/>
      <c r="J101" s="39"/>
      <c r="K101" s="40"/>
      <c r="L101" s="41"/>
      <c r="M101" s="42"/>
      <c r="N101" s="42"/>
      <c r="O101" s="42"/>
      <c r="P101" s="42"/>
      <c r="Q101" s="42"/>
      <c r="R101" s="42"/>
      <c r="S101" s="42"/>
      <c r="T101" s="42"/>
      <c r="U101" s="42"/>
      <c r="V101" s="42"/>
      <c r="W101" s="42"/>
      <c r="X101" s="43"/>
      <c r="Y101" s="44"/>
      <c r="Z101" s="45"/>
      <c r="AA101" s="45"/>
      <c r="AB101" s="45"/>
      <c r="AC101" s="183"/>
      <c r="AD101" s="184"/>
      <c r="AE101" s="184"/>
      <c r="AF101" s="184"/>
      <c r="AG101" s="185"/>
      <c r="AH101" s="186"/>
      <c r="AI101" s="239"/>
      <c r="AJ101" s="239"/>
      <c r="AK101" s="239"/>
      <c r="AL101" s="239"/>
      <c r="AM101" s="239"/>
      <c r="AN101" s="239"/>
      <c r="AO101" s="239"/>
      <c r="AP101" s="239"/>
      <c r="AQ101" s="239"/>
      <c r="AR101" s="239"/>
      <c r="AS101" s="239"/>
      <c r="AT101" s="240"/>
      <c r="AU101" s="189"/>
      <c r="AV101" s="190"/>
      <c r="AW101" s="190"/>
      <c r="AX101" s="191"/>
    </row>
    <row r="102" spans="1:50" ht="24.75" customHeight="1">
      <c r="A102" s="290"/>
      <c r="B102" s="291"/>
      <c r="C102" s="291"/>
      <c r="D102" s="291"/>
      <c r="E102" s="291"/>
      <c r="F102" s="292"/>
      <c r="G102" s="38"/>
      <c r="H102" s="39"/>
      <c r="I102" s="39"/>
      <c r="J102" s="39"/>
      <c r="K102" s="40"/>
      <c r="L102" s="41"/>
      <c r="M102" s="42"/>
      <c r="N102" s="42"/>
      <c r="O102" s="42"/>
      <c r="P102" s="42"/>
      <c r="Q102" s="42"/>
      <c r="R102" s="42"/>
      <c r="S102" s="42"/>
      <c r="T102" s="42"/>
      <c r="U102" s="42"/>
      <c r="V102" s="42"/>
      <c r="W102" s="42"/>
      <c r="X102" s="43"/>
      <c r="Y102" s="44"/>
      <c r="Z102" s="45"/>
      <c r="AA102" s="45"/>
      <c r="AB102" s="45"/>
      <c r="AC102" s="183"/>
      <c r="AD102" s="184"/>
      <c r="AE102" s="184"/>
      <c r="AF102" s="184"/>
      <c r="AG102" s="185"/>
      <c r="AH102" s="186"/>
      <c r="AI102" s="239"/>
      <c r="AJ102" s="239"/>
      <c r="AK102" s="239"/>
      <c r="AL102" s="239"/>
      <c r="AM102" s="239"/>
      <c r="AN102" s="239"/>
      <c r="AO102" s="239"/>
      <c r="AP102" s="239"/>
      <c r="AQ102" s="239"/>
      <c r="AR102" s="239"/>
      <c r="AS102" s="239"/>
      <c r="AT102" s="240"/>
      <c r="AU102" s="189"/>
      <c r="AV102" s="190"/>
      <c r="AW102" s="190"/>
      <c r="AX102" s="191"/>
    </row>
    <row r="103" spans="1:50" ht="24.75" customHeight="1">
      <c r="A103" s="290"/>
      <c r="B103" s="291"/>
      <c r="C103" s="291"/>
      <c r="D103" s="291"/>
      <c r="E103" s="291"/>
      <c r="F103" s="292"/>
      <c r="G103" s="225" t="s">
        <v>26</v>
      </c>
      <c r="H103" s="84"/>
      <c r="I103" s="84"/>
      <c r="J103" s="84"/>
      <c r="K103" s="84"/>
      <c r="L103" s="226"/>
      <c r="M103" s="227"/>
      <c r="N103" s="227"/>
      <c r="O103" s="227"/>
      <c r="P103" s="227"/>
      <c r="Q103" s="227"/>
      <c r="R103" s="227"/>
      <c r="S103" s="227"/>
      <c r="T103" s="227"/>
      <c r="U103" s="227"/>
      <c r="V103" s="227"/>
      <c r="W103" s="227"/>
      <c r="X103" s="228"/>
      <c r="Y103" s="229"/>
      <c r="Z103" s="230"/>
      <c r="AA103" s="230"/>
      <c r="AB103" s="231"/>
      <c r="AC103" s="232" t="s">
        <v>26</v>
      </c>
      <c r="AD103" s="105"/>
      <c r="AE103" s="105"/>
      <c r="AF103" s="105"/>
      <c r="AG103" s="106"/>
      <c r="AH103" s="233"/>
      <c r="AI103" s="234"/>
      <c r="AJ103" s="234"/>
      <c r="AK103" s="234"/>
      <c r="AL103" s="234"/>
      <c r="AM103" s="234"/>
      <c r="AN103" s="234"/>
      <c r="AO103" s="234"/>
      <c r="AP103" s="234"/>
      <c r="AQ103" s="234"/>
      <c r="AR103" s="234"/>
      <c r="AS103" s="234"/>
      <c r="AT103" s="235"/>
      <c r="AU103" s="236"/>
      <c r="AV103" s="237"/>
      <c r="AW103" s="237"/>
      <c r="AX103" s="238"/>
    </row>
    <row r="104" spans="1:50" ht="30" customHeight="1">
      <c r="A104" s="290"/>
      <c r="B104" s="291"/>
      <c r="C104" s="291"/>
      <c r="D104" s="291"/>
      <c r="E104" s="291"/>
      <c r="F104" s="292"/>
      <c r="G104" s="214" t="s">
        <v>212</v>
      </c>
      <c r="H104" s="215"/>
      <c r="I104" s="215"/>
      <c r="J104" s="215"/>
      <c r="K104" s="215"/>
      <c r="L104" s="215"/>
      <c r="M104" s="215"/>
      <c r="N104" s="215"/>
      <c r="O104" s="215"/>
      <c r="P104" s="215"/>
      <c r="Q104" s="215"/>
      <c r="R104" s="215"/>
      <c r="S104" s="215"/>
      <c r="T104" s="215"/>
      <c r="U104" s="215"/>
      <c r="V104" s="215"/>
      <c r="W104" s="215"/>
      <c r="X104" s="215"/>
      <c r="Y104" s="215"/>
      <c r="Z104" s="215"/>
      <c r="AA104" s="215"/>
      <c r="AB104" s="216"/>
      <c r="AC104" s="77" t="s">
        <v>194</v>
      </c>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8"/>
    </row>
    <row r="105" spans="1:50" ht="24.75" customHeight="1">
      <c r="A105" s="290"/>
      <c r="B105" s="291"/>
      <c r="C105" s="291"/>
      <c r="D105" s="291"/>
      <c r="E105" s="291"/>
      <c r="F105" s="292"/>
      <c r="G105" s="141" t="s">
        <v>23</v>
      </c>
      <c r="H105" s="142"/>
      <c r="I105" s="142"/>
      <c r="J105" s="142"/>
      <c r="K105" s="142"/>
      <c r="L105" s="76" t="s">
        <v>24</v>
      </c>
      <c r="M105" s="74"/>
      <c r="N105" s="74"/>
      <c r="O105" s="74"/>
      <c r="P105" s="74"/>
      <c r="Q105" s="74"/>
      <c r="R105" s="74"/>
      <c r="S105" s="74"/>
      <c r="T105" s="74"/>
      <c r="U105" s="74"/>
      <c r="V105" s="74"/>
      <c r="W105" s="74"/>
      <c r="X105" s="75"/>
      <c r="Y105" s="219" t="s">
        <v>25</v>
      </c>
      <c r="Z105" s="220"/>
      <c r="AA105" s="220"/>
      <c r="AB105" s="221"/>
      <c r="AC105" s="81" t="s">
        <v>23</v>
      </c>
      <c r="AD105" s="168"/>
      <c r="AE105" s="168"/>
      <c r="AF105" s="168"/>
      <c r="AG105" s="168"/>
      <c r="AH105" s="83" t="s">
        <v>24</v>
      </c>
      <c r="AI105" s="105"/>
      <c r="AJ105" s="105"/>
      <c r="AK105" s="105"/>
      <c r="AL105" s="105"/>
      <c r="AM105" s="105"/>
      <c r="AN105" s="105"/>
      <c r="AO105" s="105"/>
      <c r="AP105" s="105"/>
      <c r="AQ105" s="105"/>
      <c r="AR105" s="105"/>
      <c r="AS105" s="105"/>
      <c r="AT105" s="106"/>
      <c r="AU105" s="222" t="s">
        <v>25</v>
      </c>
      <c r="AV105" s="223"/>
      <c r="AW105" s="223"/>
      <c r="AX105" s="224"/>
    </row>
    <row r="106" spans="1:50" ht="24.75" customHeight="1">
      <c r="A106" s="290"/>
      <c r="B106" s="291"/>
      <c r="C106" s="291"/>
      <c r="D106" s="291"/>
      <c r="E106" s="291"/>
      <c r="F106" s="292"/>
      <c r="G106" s="196"/>
      <c r="H106" s="197"/>
      <c r="I106" s="197"/>
      <c r="J106" s="197"/>
      <c r="K106" s="198"/>
      <c r="L106" s="199"/>
      <c r="M106" s="200"/>
      <c r="N106" s="200"/>
      <c r="O106" s="200"/>
      <c r="P106" s="200"/>
      <c r="Q106" s="200"/>
      <c r="R106" s="200"/>
      <c r="S106" s="200"/>
      <c r="T106" s="200"/>
      <c r="U106" s="200"/>
      <c r="V106" s="200"/>
      <c r="W106" s="200"/>
      <c r="X106" s="201"/>
      <c r="Y106" s="202"/>
      <c r="Z106" s="203"/>
      <c r="AA106" s="203"/>
      <c r="AB106" s="204"/>
      <c r="AC106" s="205"/>
      <c r="AD106" s="206"/>
      <c r="AE106" s="206"/>
      <c r="AF106" s="206"/>
      <c r="AG106" s="207"/>
      <c r="AH106" s="208"/>
      <c r="AI106" s="209"/>
      <c r="AJ106" s="209"/>
      <c r="AK106" s="209"/>
      <c r="AL106" s="209"/>
      <c r="AM106" s="209"/>
      <c r="AN106" s="209"/>
      <c r="AO106" s="209"/>
      <c r="AP106" s="209"/>
      <c r="AQ106" s="209"/>
      <c r="AR106" s="209"/>
      <c r="AS106" s="209"/>
      <c r="AT106" s="210"/>
      <c r="AU106" s="211">
        <v>2.1</v>
      </c>
      <c r="AV106" s="212"/>
      <c r="AW106" s="212"/>
      <c r="AX106" s="213"/>
    </row>
    <row r="107" spans="1:50" ht="24.75" customHeight="1">
      <c r="A107" s="290"/>
      <c r="B107" s="291"/>
      <c r="C107" s="291"/>
      <c r="D107" s="291"/>
      <c r="E107" s="291"/>
      <c r="F107" s="292"/>
      <c r="G107" s="175"/>
      <c r="H107" s="176"/>
      <c r="I107" s="176"/>
      <c r="J107" s="176"/>
      <c r="K107" s="177"/>
      <c r="L107" s="178"/>
      <c r="M107" s="179"/>
      <c r="N107" s="179"/>
      <c r="O107" s="179"/>
      <c r="P107" s="179"/>
      <c r="Q107" s="179"/>
      <c r="R107" s="179"/>
      <c r="S107" s="179"/>
      <c r="T107" s="179"/>
      <c r="U107" s="179"/>
      <c r="V107" s="179"/>
      <c r="W107" s="179"/>
      <c r="X107" s="180"/>
      <c r="Y107" s="181"/>
      <c r="Z107" s="182"/>
      <c r="AA107" s="182"/>
      <c r="AB107" s="192"/>
      <c r="AC107" s="183"/>
      <c r="AD107" s="184"/>
      <c r="AE107" s="184"/>
      <c r="AF107" s="184"/>
      <c r="AG107" s="185"/>
      <c r="AH107" s="186"/>
      <c r="AI107" s="187"/>
      <c r="AJ107" s="187"/>
      <c r="AK107" s="187"/>
      <c r="AL107" s="187"/>
      <c r="AM107" s="187"/>
      <c r="AN107" s="187"/>
      <c r="AO107" s="187"/>
      <c r="AP107" s="187"/>
      <c r="AQ107" s="187"/>
      <c r="AR107" s="187"/>
      <c r="AS107" s="187"/>
      <c r="AT107" s="188"/>
      <c r="AU107" s="193"/>
      <c r="AV107" s="194"/>
      <c r="AW107" s="194"/>
      <c r="AX107" s="195"/>
    </row>
    <row r="108" spans="1:50" ht="24.75" customHeight="1">
      <c r="A108" s="290"/>
      <c r="B108" s="291"/>
      <c r="C108" s="291"/>
      <c r="D108" s="291"/>
      <c r="E108" s="291"/>
      <c r="F108" s="292"/>
      <c r="G108" s="175"/>
      <c r="H108" s="176"/>
      <c r="I108" s="176"/>
      <c r="J108" s="176"/>
      <c r="K108" s="177"/>
      <c r="L108" s="178"/>
      <c r="M108" s="179"/>
      <c r="N108" s="179"/>
      <c r="O108" s="179"/>
      <c r="P108" s="179"/>
      <c r="Q108" s="179"/>
      <c r="R108" s="179"/>
      <c r="S108" s="179"/>
      <c r="T108" s="179"/>
      <c r="U108" s="179"/>
      <c r="V108" s="179"/>
      <c r="W108" s="179"/>
      <c r="X108" s="180"/>
      <c r="Y108" s="181"/>
      <c r="Z108" s="182"/>
      <c r="AA108" s="182"/>
      <c r="AB108" s="192"/>
      <c r="AC108" s="183"/>
      <c r="AD108" s="184"/>
      <c r="AE108" s="184"/>
      <c r="AF108" s="184"/>
      <c r="AG108" s="185"/>
      <c r="AH108" s="186"/>
      <c r="AI108" s="187"/>
      <c r="AJ108" s="187"/>
      <c r="AK108" s="187"/>
      <c r="AL108" s="187"/>
      <c r="AM108" s="187"/>
      <c r="AN108" s="187"/>
      <c r="AO108" s="187"/>
      <c r="AP108" s="187"/>
      <c r="AQ108" s="187"/>
      <c r="AR108" s="187"/>
      <c r="AS108" s="187"/>
      <c r="AT108" s="188"/>
      <c r="AU108" s="189"/>
      <c r="AV108" s="190"/>
      <c r="AW108" s="190"/>
      <c r="AX108" s="191"/>
    </row>
    <row r="109" spans="1:50" ht="24.75" customHeight="1">
      <c r="A109" s="290"/>
      <c r="B109" s="291"/>
      <c r="C109" s="291"/>
      <c r="D109" s="291"/>
      <c r="E109" s="291"/>
      <c r="F109" s="292"/>
      <c r="G109" s="175"/>
      <c r="H109" s="176"/>
      <c r="I109" s="176"/>
      <c r="J109" s="176"/>
      <c r="K109" s="177"/>
      <c r="L109" s="178"/>
      <c r="M109" s="179"/>
      <c r="N109" s="179"/>
      <c r="O109" s="179"/>
      <c r="P109" s="179"/>
      <c r="Q109" s="179"/>
      <c r="R109" s="179"/>
      <c r="S109" s="179"/>
      <c r="T109" s="179"/>
      <c r="U109" s="179"/>
      <c r="V109" s="179"/>
      <c r="W109" s="179"/>
      <c r="X109" s="180"/>
      <c r="Y109" s="181"/>
      <c r="Z109" s="182"/>
      <c r="AA109" s="182"/>
      <c r="AB109" s="192"/>
      <c r="AC109" s="183"/>
      <c r="AD109" s="184"/>
      <c r="AE109" s="184"/>
      <c r="AF109" s="184"/>
      <c r="AG109" s="185"/>
      <c r="AH109" s="186"/>
      <c r="AI109" s="187"/>
      <c r="AJ109" s="187"/>
      <c r="AK109" s="187"/>
      <c r="AL109" s="187"/>
      <c r="AM109" s="187"/>
      <c r="AN109" s="187"/>
      <c r="AO109" s="187"/>
      <c r="AP109" s="187"/>
      <c r="AQ109" s="187"/>
      <c r="AR109" s="187"/>
      <c r="AS109" s="187"/>
      <c r="AT109" s="188"/>
      <c r="AU109" s="189"/>
      <c r="AV109" s="190"/>
      <c r="AW109" s="190"/>
      <c r="AX109" s="191"/>
    </row>
    <row r="110" spans="1:50" ht="24.75" customHeight="1">
      <c r="A110" s="290"/>
      <c r="B110" s="291"/>
      <c r="C110" s="291"/>
      <c r="D110" s="291"/>
      <c r="E110" s="291"/>
      <c r="F110" s="292"/>
      <c r="G110" s="175"/>
      <c r="H110" s="176"/>
      <c r="I110" s="176"/>
      <c r="J110" s="176"/>
      <c r="K110" s="177"/>
      <c r="L110" s="178"/>
      <c r="M110" s="179"/>
      <c r="N110" s="179"/>
      <c r="O110" s="179"/>
      <c r="P110" s="179"/>
      <c r="Q110" s="179"/>
      <c r="R110" s="179"/>
      <c r="S110" s="179"/>
      <c r="T110" s="179"/>
      <c r="U110" s="179"/>
      <c r="V110" s="179"/>
      <c r="W110" s="179"/>
      <c r="X110" s="180"/>
      <c r="Y110" s="181"/>
      <c r="Z110" s="182"/>
      <c r="AA110" s="182"/>
      <c r="AB110" s="182"/>
      <c r="AC110" s="183"/>
      <c r="AD110" s="184"/>
      <c r="AE110" s="184"/>
      <c r="AF110" s="184"/>
      <c r="AG110" s="185"/>
      <c r="AH110" s="186"/>
      <c r="AI110" s="187"/>
      <c r="AJ110" s="187"/>
      <c r="AK110" s="187"/>
      <c r="AL110" s="187"/>
      <c r="AM110" s="187"/>
      <c r="AN110" s="187"/>
      <c r="AO110" s="187"/>
      <c r="AP110" s="187"/>
      <c r="AQ110" s="187"/>
      <c r="AR110" s="187"/>
      <c r="AS110" s="187"/>
      <c r="AT110" s="188"/>
      <c r="AU110" s="189"/>
      <c r="AV110" s="190"/>
      <c r="AW110" s="190"/>
      <c r="AX110" s="191"/>
    </row>
    <row r="111" spans="1:50" ht="24.75" customHeight="1">
      <c r="A111" s="290"/>
      <c r="B111" s="291"/>
      <c r="C111" s="291"/>
      <c r="D111" s="291"/>
      <c r="E111" s="291"/>
      <c r="F111" s="292"/>
      <c r="G111" s="175"/>
      <c r="H111" s="176"/>
      <c r="I111" s="176"/>
      <c r="J111" s="176"/>
      <c r="K111" s="177"/>
      <c r="L111" s="178"/>
      <c r="M111" s="179"/>
      <c r="N111" s="179"/>
      <c r="O111" s="179"/>
      <c r="P111" s="179"/>
      <c r="Q111" s="179"/>
      <c r="R111" s="179"/>
      <c r="S111" s="179"/>
      <c r="T111" s="179"/>
      <c r="U111" s="179"/>
      <c r="V111" s="179"/>
      <c r="W111" s="179"/>
      <c r="X111" s="180"/>
      <c r="Y111" s="181"/>
      <c r="Z111" s="182"/>
      <c r="AA111" s="182"/>
      <c r="AB111" s="182"/>
      <c r="AC111" s="183"/>
      <c r="AD111" s="184"/>
      <c r="AE111" s="184"/>
      <c r="AF111" s="184"/>
      <c r="AG111" s="185"/>
      <c r="AH111" s="186"/>
      <c r="AI111" s="187"/>
      <c r="AJ111" s="187"/>
      <c r="AK111" s="187"/>
      <c r="AL111" s="187"/>
      <c r="AM111" s="187"/>
      <c r="AN111" s="187"/>
      <c r="AO111" s="187"/>
      <c r="AP111" s="187"/>
      <c r="AQ111" s="187"/>
      <c r="AR111" s="187"/>
      <c r="AS111" s="187"/>
      <c r="AT111" s="188"/>
      <c r="AU111" s="189"/>
      <c r="AV111" s="190"/>
      <c r="AW111" s="190"/>
      <c r="AX111" s="191"/>
    </row>
    <row r="112" spans="1:50" ht="24.75" customHeight="1">
      <c r="A112" s="290"/>
      <c r="B112" s="291"/>
      <c r="C112" s="291"/>
      <c r="D112" s="291"/>
      <c r="E112" s="291"/>
      <c r="F112" s="292"/>
      <c r="G112" s="141" t="s">
        <v>26</v>
      </c>
      <c r="H112" s="142"/>
      <c r="I112" s="142"/>
      <c r="J112" s="142"/>
      <c r="K112" s="142"/>
      <c r="L112" s="143"/>
      <c r="M112" s="144"/>
      <c r="N112" s="144"/>
      <c r="O112" s="144"/>
      <c r="P112" s="144"/>
      <c r="Q112" s="144"/>
      <c r="R112" s="144"/>
      <c r="S112" s="144"/>
      <c r="T112" s="144"/>
      <c r="U112" s="144"/>
      <c r="V112" s="144"/>
      <c r="W112" s="144"/>
      <c r="X112" s="145"/>
      <c r="Y112" s="165">
        <v>3.4</v>
      </c>
      <c r="Z112" s="166"/>
      <c r="AA112" s="166"/>
      <c r="AB112" s="167"/>
      <c r="AC112" s="81" t="s">
        <v>26</v>
      </c>
      <c r="AD112" s="168"/>
      <c r="AE112" s="168"/>
      <c r="AF112" s="168"/>
      <c r="AG112" s="168"/>
      <c r="AH112" s="169"/>
      <c r="AI112" s="170"/>
      <c r="AJ112" s="170"/>
      <c r="AK112" s="170"/>
      <c r="AL112" s="170"/>
      <c r="AM112" s="170"/>
      <c r="AN112" s="170"/>
      <c r="AO112" s="170"/>
      <c r="AP112" s="170"/>
      <c r="AQ112" s="170"/>
      <c r="AR112" s="170"/>
      <c r="AS112" s="170"/>
      <c r="AT112" s="171"/>
      <c r="AU112" s="172">
        <f>SUM(AU106:AX111)</f>
        <v>2.1</v>
      </c>
      <c r="AV112" s="173"/>
      <c r="AW112" s="173"/>
      <c r="AX112" s="174"/>
    </row>
    <row r="113" spans="1:50" ht="30" customHeight="1">
      <c r="A113" s="21"/>
      <c r="B113" s="21"/>
      <c r="C113" s="21"/>
      <c r="D113" s="21"/>
      <c r="E113" s="21"/>
      <c r="F113" s="22"/>
      <c r="G113" s="77" t="s">
        <v>211</v>
      </c>
      <c r="H113" s="78"/>
      <c r="I113" s="78"/>
      <c r="J113" s="78"/>
      <c r="K113" s="78"/>
      <c r="L113" s="78"/>
      <c r="M113" s="78"/>
      <c r="N113" s="78"/>
      <c r="O113" s="78"/>
      <c r="P113" s="78"/>
      <c r="Q113" s="78"/>
      <c r="R113" s="78"/>
      <c r="S113" s="78"/>
      <c r="T113" s="78"/>
      <c r="U113" s="78"/>
      <c r="V113" s="78"/>
      <c r="W113" s="78"/>
      <c r="X113" s="78"/>
      <c r="Y113" s="78"/>
      <c r="Z113" s="78"/>
      <c r="AA113" s="78"/>
      <c r="AB113" s="79"/>
      <c r="AC113" s="77" t="s">
        <v>190</v>
      </c>
      <c r="AD113" s="78"/>
      <c r="AE113" s="78"/>
      <c r="AF113" s="78"/>
      <c r="AG113" s="78"/>
      <c r="AH113" s="78"/>
      <c r="AI113" s="78"/>
      <c r="AJ113" s="78"/>
      <c r="AK113" s="78"/>
      <c r="AL113" s="78"/>
      <c r="AM113" s="78"/>
      <c r="AN113" s="78"/>
      <c r="AO113" s="78"/>
      <c r="AP113" s="78"/>
      <c r="AQ113" s="78"/>
      <c r="AR113" s="78"/>
      <c r="AS113" s="78"/>
      <c r="AT113" s="78"/>
      <c r="AU113" s="78"/>
      <c r="AV113" s="78"/>
      <c r="AW113" s="78"/>
      <c r="AX113" s="80"/>
    </row>
    <row r="114" spans="1:50" ht="24.75" customHeight="1">
      <c r="A114" s="21"/>
      <c r="B114" s="21"/>
      <c r="C114" s="21"/>
      <c r="D114" s="21"/>
      <c r="E114" s="21"/>
      <c r="F114" s="21"/>
      <c r="G114" s="81" t="s">
        <v>23</v>
      </c>
      <c r="H114" s="82"/>
      <c r="I114" s="82"/>
      <c r="J114" s="82"/>
      <c r="K114" s="82"/>
      <c r="L114" s="83" t="s">
        <v>24</v>
      </c>
      <c r="M114" s="84"/>
      <c r="N114" s="84"/>
      <c r="O114" s="84"/>
      <c r="P114" s="84"/>
      <c r="Q114" s="84"/>
      <c r="R114" s="84"/>
      <c r="S114" s="84"/>
      <c r="T114" s="84"/>
      <c r="U114" s="84"/>
      <c r="V114" s="84"/>
      <c r="W114" s="84"/>
      <c r="X114" s="85"/>
      <c r="Y114" s="86" t="s">
        <v>25</v>
      </c>
      <c r="Z114" s="87"/>
      <c r="AA114" s="87"/>
      <c r="AB114" s="88"/>
      <c r="AC114" s="81" t="s">
        <v>23</v>
      </c>
      <c r="AD114" s="82"/>
      <c r="AE114" s="82"/>
      <c r="AF114" s="82"/>
      <c r="AG114" s="82"/>
      <c r="AH114" s="83" t="s">
        <v>24</v>
      </c>
      <c r="AI114" s="84"/>
      <c r="AJ114" s="84"/>
      <c r="AK114" s="84"/>
      <c r="AL114" s="84"/>
      <c r="AM114" s="84"/>
      <c r="AN114" s="84"/>
      <c r="AO114" s="84"/>
      <c r="AP114" s="84"/>
      <c r="AQ114" s="84"/>
      <c r="AR114" s="84"/>
      <c r="AS114" s="84"/>
      <c r="AT114" s="85"/>
      <c r="AU114" s="86" t="s">
        <v>25</v>
      </c>
      <c r="AV114" s="87"/>
      <c r="AW114" s="87"/>
      <c r="AX114" s="89"/>
    </row>
    <row r="115" spans="1:50" ht="24.75" customHeight="1">
      <c r="A115" s="21"/>
      <c r="B115" s="21"/>
      <c r="C115" s="21"/>
      <c r="D115" s="21"/>
      <c r="E115" s="21"/>
      <c r="F115" s="21"/>
      <c r="G115" s="135"/>
      <c r="H115" s="136"/>
      <c r="I115" s="136"/>
      <c r="J115" s="136"/>
      <c r="K115" s="137"/>
      <c r="L115" s="138"/>
      <c r="M115" s="139"/>
      <c r="N115" s="139"/>
      <c r="O115" s="139"/>
      <c r="P115" s="139"/>
      <c r="Q115" s="139"/>
      <c r="R115" s="139"/>
      <c r="S115" s="139"/>
      <c r="T115" s="139"/>
      <c r="U115" s="139"/>
      <c r="V115" s="139"/>
      <c r="W115" s="139"/>
      <c r="X115" s="140"/>
      <c r="Y115" s="48"/>
      <c r="Z115" s="49"/>
      <c r="AA115" s="49"/>
      <c r="AB115" s="149"/>
      <c r="AC115" s="135"/>
      <c r="AD115" s="136"/>
      <c r="AE115" s="136"/>
      <c r="AF115" s="136"/>
      <c r="AG115" s="137"/>
      <c r="AH115" s="138"/>
      <c r="AI115" s="139"/>
      <c r="AJ115" s="139"/>
      <c r="AK115" s="139"/>
      <c r="AL115" s="139"/>
      <c r="AM115" s="139"/>
      <c r="AN115" s="139"/>
      <c r="AO115" s="139"/>
      <c r="AP115" s="139"/>
      <c r="AQ115" s="139"/>
      <c r="AR115" s="139"/>
      <c r="AS115" s="139"/>
      <c r="AT115" s="140"/>
      <c r="AU115" s="48"/>
      <c r="AV115" s="49"/>
      <c r="AW115" s="49"/>
      <c r="AX115" s="50"/>
    </row>
    <row r="116" spans="1:50" ht="24.75" customHeight="1">
      <c r="A116" s="21"/>
      <c r="B116" s="21"/>
      <c r="C116" s="21"/>
      <c r="D116" s="21"/>
      <c r="E116" s="21"/>
      <c r="F116" s="21"/>
      <c r="G116" s="38"/>
      <c r="H116" s="39"/>
      <c r="I116" s="39"/>
      <c r="J116" s="39"/>
      <c r="K116" s="40"/>
      <c r="L116" s="41"/>
      <c r="M116" s="42"/>
      <c r="N116" s="42"/>
      <c r="O116" s="42"/>
      <c r="P116" s="42"/>
      <c r="Q116" s="42"/>
      <c r="R116" s="42"/>
      <c r="S116" s="42"/>
      <c r="T116" s="42"/>
      <c r="U116" s="42"/>
      <c r="V116" s="42"/>
      <c r="W116" s="42"/>
      <c r="X116" s="43"/>
      <c r="Y116" s="44"/>
      <c r="Z116" s="45"/>
      <c r="AA116" s="45"/>
      <c r="AB116" s="47"/>
      <c r="AC116" s="38"/>
      <c r="AD116" s="39"/>
      <c r="AE116" s="39"/>
      <c r="AF116" s="39"/>
      <c r="AG116" s="40"/>
      <c r="AH116" s="41"/>
      <c r="AI116" s="42"/>
      <c r="AJ116" s="42"/>
      <c r="AK116" s="42"/>
      <c r="AL116" s="42"/>
      <c r="AM116" s="42"/>
      <c r="AN116" s="42"/>
      <c r="AO116" s="42"/>
      <c r="AP116" s="42"/>
      <c r="AQ116" s="42"/>
      <c r="AR116" s="42"/>
      <c r="AS116" s="42"/>
      <c r="AT116" s="43"/>
      <c r="AU116" s="44"/>
      <c r="AV116" s="45"/>
      <c r="AW116" s="45"/>
      <c r="AX116" s="46"/>
    </row>
    <row r="117" spans="1:50" ht="24.75" customHeight="1">
      <c r="A117" s="21"/>
      <c r="B117" s="21"/>
      <c r="C117" s="21"/>
      <c r="D117" s="21"/>
      <c r="E117" s="21"/>
      <c r="F117" s="21"/>
      <c r="G117" s="38"/>
      <c r="H117" s="39"/>
      <c r="I117" s="39"/>
      <c r="J117" s="39"/>
      <c r="K117" s="40"/>
      <c r="L117" s="41"/>
      <c r="M117" s="42"/>
      <c r="N117" s="42"/>
      <c r="O117" s="42"/>
      <c r="P117" s="42"/>
      <c r="Q117" s="42"/>
      <c r="R117" s="42"/>
      <c r="S117" s="42"/>
      <c r="T117" s="42"/>
      <c r="U117" s="42"/>
      <c r="V117" s="42"/>
      <c r="W117" s="42"/>
      <c r="X117" s="43"/>
      <c r="Y117" s="44"/>
      <c r="Z117" s="45"/>
      <c r="AA117" s="45"/>
      <c r="AB117" s="47"/>
      <c r="AC117" s="38"/>
      <c r="AD117" s="39"/>
      <c r="AE117" s="39"/>
      <c r="AF117" s="39"/>
      <c r="AG117" s="40"/>
      <c r="AH117" s="41"/>
      <c r="AI117" s="42"/>
      <c r="AJ117" s="42"/>
      <c r="AK117" s="42"/>
      <c r="AL117" s="42"/>
      <c r="AM117" s="42"/>
      <c r="AN117" s="42"/>
      <c r="AO117" s="42"/>
      <c r="AP117" s="42"/>
      <c r="AQ117" s="42"/>
      <c r="AR117" s="42"/>
      <c r="AS117" s="42"/>
      <c r="AT117" s="43"/>
      <c r="AU117" s="44"/>
      <c r="AV117" s="45"/>
      <c r="AW117" s="45"/>
      <c r="AX117" s="46"/>
    </row>
    <row r="118" spans="1:50" ht="24.75" customHeight="1">
      <c r="A118" s="21"/>
      <c r="B118" s="21"/>
      <c r="C118" s="21"/>
      <c r="D118" s="21"/>
      <c r="E118" s="21"/>
      <c r="F118" s="21"/>
      <c r="G118" s="38"/>
      <c r="H118" s="39"/>
      <c r="I118" s="39"/>
      <c r="J118" s="39"/>
      <c r="K118" s="40"/>
      <c r="L118" s="41"/>
      <c r="M118" s="42"/>
      <c r="N118" s="42"/>
      <c r="O118" s="42"/>
      <c r="P118" s="42"/>
      <c r="Q118" s="42"/>
      <c r="R118" s="42"/>
      <c r="S118" s="42"/>
      <c r="T118" s="42"/>
      <c r="U118" s="42"/>
      <c r="V118" s="42"/>
      <c r="W118" s="42"/>
      <c r="X118" s="43"/>
      <c r="Y118" s="44"/>
      <c r="Z118" s="45"/>
      <c r="AA118" s="45"/>
      <c r="AB118" s="47"/>
      <c r="AC118" s="38"/>
      <c r="AD118" s="39"/>
      <c r="AE118" s="39"/>
      <c r="AF118" s="39"/>
      <c r="AG118" s="40"/>
      <c r="AH118" s="41"/>
      <c r="AI118" s="42"/>
      <c r="AJ118" s="42"/>
      <c r="AK118" s="42"/>
      <c r="AL118" s="42"/>
      <c r="AM118" s="42"/>
      <c r="AN118" s="42"/>
      <c r="AO118" s="42"/>
      <c r="AP118" s="42"/>
      <c r="AQ118" s="42"/>
      <c r="AR118" s="42"/>
      <c r="AS118" s="42"/>
      <c r="AT118" s="43"/>
      <c r="AU118" s="44"/>
      <c r="AV118" s="45"/>
      <c r="AW118" s="45"/>
      <c r="AX118" s="46"/>
    </row>
    <row r="119" spans="1:50" ht="24.75" customHeight="1">
      <c r="A119" s="21"/>
      <c r="B119" s="21"/>
      <c r="C119" s="21"/>
      <c r="D119" s="21"/>
      <c r="E119" s="21"/>
      <c r="F119" s="21"/>
      <c r="G119" s="38"/>
      <c r="H119" s="39"/>
      <c r="I119" s="39"/>
      <c r="J119" s="39"/>
      <c r="K119" s="40"/>
      <c r="L119" s="41"/>
      <c r="M119" s="42"/>
      <c r="N119" s="42"/>
      <c r="O119" s="42"/>
      <c r="P119" s="42"/>
      <c r="Q119" s="42"/>
      <c r="R119" s="42"/>
      <c r="S119" s="42"/>
      <c r="T119" s="42"/>
      <c r="U119" s="42"/>
      <c r="V119" s="42"/>
      <c r="W119" s="42"/>
      <c r="X119" s="43"/>
      <c r="Y119" s="44"/>
      <c r="Z119" s="45"/>
      <c r="AA119" s="45"/>
      <c r="AB119" s="45"/>
      <c r="AC119" s="38"/>
      <c r="AD119" s="39"/>
      <c r="AE119" s="39"/>
      <c r="AF119" s="39"/>
      <c r="AG119" s="40"/>
      <c r="AH119" s="41"/>
      <c r="AI119" s="42"/>
      <c r="AJ119" s="42"/>
      <c r="AK119" s="42"/>
      <c r="AL119" s="42"/>
      <c r="AM119" s="42"/>
      <c r="AN119" s="42"/>
      <c r="AO119" s="42"/>
      <c r="AP119" s="42"/>
      <c r="AQ119" s="42"/>
      <c r="AR119" s="42"/>
      <c r="AS119" s="42"/>
      <c r="AT119" s="43"/>
      <c r="AU119" s="44"/>
      <c r="AV119" s="45"/>
      <c r="AW119" s="45"/>
      <c r="AX119" s="46"/>
    </row>
    <row r="120" spans="1:50" ht="24.75" customHeight="1">
      <c r="A120" s="21"/>
      <c r="B120" s="21"/>
      <c r="C120" s="21"/>
      <c r="D120" s="21"/>
      <c r="E120" s="21"/>
      <c r="F120" s="21"/>
      <c r="G120" s="38"/>
      <c r="H120" s="39"/>
      <c r="I120" s="39"/>
      <c r="J120" s="39"/>
      <c r="K120" s="40"/>
      <c r="L120" s="41"/>
      <c r="M120" s="42"/>
      <c r="N120" s="42"/>
      <c r="O120" s="42"/>
      <c r="P120" s="42"/>
      <c r="Q120" s="42"/>
      <c r="R120" s="42"/>
      <c r="S120" s="42"/>
      <c r="T120" s="42"/>
      <c r="U120" s="42"/>
      <c r="V120" s="42"/>
      <c r="W120" s="42"/>
      <c r="X120" s="43"/>
      <c r="Y120" s="44"/>
      <c r="Z120" s="45"/>
      <c r="AA120" s="45"/>
      <c r="AB120" s="45"/>
      <c r="AC120" s="38"/>
      <c r="AD120" s="39"/>
      <c r="AE120" s="39"/>
      <c r="AF120" s="39"/>
      <c r="AG120" s="40"/>
      <c r="AH120" s="41"/>
      <c r="AI120" s="42"/>
      <c r="AJ120" s="42"/>
      <c r="AK120" s="42"/>
      <c r="AL120" s="42"/>
      <c r="AM120" s="42"/>
      <c r="AN120" s="42"/>
      <c r="AO120" s="42"/>
      <c r="AP120" s="42"/>
      <c r="AQ120" s="42"/>
      <c r="AR120" s="42"/>
      <c r="AS120" s="42"/>
      <c r="AT120" s="43"/>
      <c r="AU120" s="44"/>
      <c r="AV120" s="45"/>
      <c r="AW120" s="45"/>
      <c r="AX120" s="46"/>
    </row>
    <row r="121" spans="1:50" ht="24.75" customHeight="1" thickBot="1">
      <c r="A121" s="27"/>
      <c r="B121" s="27"/>
      <c r="C121" s="27"/>
      <c r="D121" s="27"/>
      <c r="E121" s="27"/>
      <c r="F121" s="27"/>
      <c r="G121" s="29" t="s">
        <v>26</v>
      </c>
      <c r="H121" s="30"/>
      <c r="I121" s="30"/>
      <c r="J121" s="30"/>
      <c r="K121" s="30"/>
      <c r="L121" s="31"/>
      <c r="M121" s="32"/>
      <c r="N121" s="32"/>
      <c r="O121" s="32"/>
      <c r="P121" s="32"/>
      <c r="Q121" s="32"/>
      <c r="R121" s="32"/>
      <c r="S121" s="32"/>
      <c r="T121" s="32"/>
      <c r="U121" s="32"/>
      <c r="V121" s="32"/>
      <c r="W121" s="32"/>
      <c r="X121" s="33"/>
      <c r="Y121" s="34"/>
      <c r="Z121" s="35"/>
      <c r="AA121" s="35"/>
      <c r="AB121" s="36"/>
      <c r="AC121" s="29" t="s">
        <v>26</v>
      </c>
      <c r="AD121" s="30"/>
      <c r="AE121" s="30"/>
      <c r="AF121" s="30"/>
      <c r="AG121" s="30"/>
      <c r="AH121" s="31"/>
      <c r="AI121" s="32"/>
      <c r="AJ121" s="32"/>
      <c r="AK121" s="32"/>
      <c r="AL121" s="32"/>
      <c r="AM121" s="32"/>
      <c r="AN121" s="32"/>
      <c r="AO121" s="32"/>
      <c r="AP121" s="32"/>
      <c r="AQ121" s="32"/>
      <c r="AR121" s="32"/>
      <c r="AS121" s="32"/>
      <c r="AT121" s="33"/>
      <c r="AU121" s="34"/>
      <c r="AV121" s="35"/>
      <c r="AW121" s="35"/>
      <c r="AX121" s="37"/>
    </row>
    <row r="122" spans="1:50" ht="13.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row>
    <row r="123" spans="1:50" ht="13.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row>
    <row r="124" spans="1:50" ht="14.25">
      <c r="A124" s="20"/>
      <c r="B124" s="7" t="s">
        <v>56</v>
      </c>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row>
    <row r="125" spans="1:50" ht="13.5">
      <c r="A125" s="20"/>
      <c r="B125" s="20" t="s">
        <v>21</v>
      </c>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row>
    <row r="126" spans="1:50" ht="33.75" customHeight="1">
      <c r="A126" s="90"/>
      <c r="B126" s="90"/>
      <c r="C126" s="70" t="s">
        <v>51</v>
      </c>
      <c r="D126" s="71"/>
      <c r="E126" s="71"/>
      <c r="F126" s="71"/>
      <c r="G126" s="71"/>
      <c r="H126" s="71"/>
      <c r="I126" s="71"/>
      <c r="J126" s="71"/>
      <c r="K126" s="71"/>
      <c r="L126" s="100"/>
      <c r="M126" s="70" t="s">
        <v>52</v>
      </c>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100"/>
      <c r="AK126" s="68" t="s">
        <v>53</v>
      </c>
      <c r="AL126" s="69"/>
      <c r="AM126" s="69"/>
      <c r="AN126" s="69"/>
      <c r="AO126" s="69"/>
      <c r="AP126" s="69"/>
      <c r="AQ126" s="69" t="s">
        <v>30</v>
      </c>
      <c r="AR126" s="69"/>
      <c r="AS126" s="69"/>
      <c r="AT126" s="69"/>
      <c r="AU126" s="70" t="s">
        <v>31</v>
      </c>
      <c r="AV126" s="71"/>
      <c r="AW126" s="71"/>
      <c r="AX126" s="72"/>
    </row>
    <row r="127" spans="1:50" ht="24" customHeight="1">
      <c r="A127" s="90">
        <v>1</v>
      </c>
      <c r="B127" s="90">
        <v>1</v>
      </c>
      <c r="C127" s="153" t="s">
        <v>117</v>
      </c>
      <c r="D127" s="154"/>
      <c r="E127" s="154"/>
      <c r="F127" s="154"/>
      <c r="G127" s="154"/>
      <c r="H127" s="154"/>
      <c r="I127" s="154"/>
      <c r="J127" s="154"/>
      <c r="K127" s="154"/>
      <c r="L127" s="161"/>
      <c r="M127" s="155" t="s">
        <v>121</v>
      </c>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6"/>
      <c r="AJ127" s="157"/>
      <c r="AK127" s="162">
        <v>5.99</v>
      </c>
      <c r="AL127" s="163"/>
      <c r="AM127" s="163"/>
      <c r="AN127" s="163"/>
      <c r="AO127" s="163"/>
      <c r="AP127" s="164"/>
      <c r="AQ127" s="97" t="s">
        <v>141</v>
      </c>
      <c r="AR127" s="84"/>
      <c r="AS127" s="84"/>
      <c r="AT127" s="85"/>
      <c r="AU127" s="110" t="s">
        <v>128</v>
      </c>
      <c r="AV127" s="84"/>
      <c r="AW127" s="84"/>
      <c r="AX127" s="85"/>
    </row>
    <row r="128" spans="1:50" ht="24" customHeight="1">
      <c r="A128" s="90"/>
      <c r="B128" s="90">
        <v>1</v>
      </c>
      <c r="C128" s="153" t="s">
        <v>117</v>
      </c>
      <c r="D128" s="154"/>
      <c r="E128" s="154"/>
      <c r="F128" s="154"/>
      <c r="G128" s="154"/>
      <c r="H128" s="154"/>
      <c r="I128" s="154"/>
      <c r="J128" s="154"/>
      <c r="K128" s="154"/>
      <c r="L128" s="161"/>
      <c r="M128" s="155" t="s">
        <v>122</v>
      </c>
      <c r="N128" s="156"/>
      <c r="O128" s="156"/>
      <c r="P128" s="156"/>
      <c r="Q128" s="156"/>
      <c r="R128" s="156"/>
      <c r="S128" s="156"/>
      <c r="T128" s="156"/>
      <c r="U128" s="156"/>
      <c r="V128" s="156"/>
      <c r="W128" s="156"/>
      <c r="X128" s="156"/>
      <c r="Y128" s="156"/>
      <c r="Z128" s="156"/>
      <c r="AA128" s="156"/>
      <c r="AB128" s="156"/>
      <c r="AC128" s="156"/>
      <c r="AD128" s="156"/>
      <c r="AE128" s="156"/>
      <c r="AF128" s="156"/>
      <c r="AG128" s="156"/>
      <c r="AH128" s="156"/>
      <c r="AI128" s="156"/>
      <c r="AJ128" s="157"/>
      <c r="AK128" s="158">
        <v>2.6</v>
      </c>
      <c r="AL128" s="159"/>
      <c r="AM128" s="159"/>
      <c r="AN128" s="159"/>
      <c r="AO128" s="159"/>
      <c r="AP128" s="160"/>
      <c r="AQ128" s="92">
        <v>1</v>
      </c>
      <c r="AR128" s="92"/>
      <c r="AS128" s="92"/>
      <c r="AT128" s="92"/>
      <c r="AU128" s="110">
        <v>87.9</v>
      </c>
      <c r="AV128" s="84"/>
      <c r="AW128" s="84"/>
      <c r="AX128" s="85"/>
    </row>
    <row r="129" spans="1:50" ht="24" customHeight="1">
      <c r="A129" s="90"/>
      <c r="B129" s="90">
        <v>1</v>
      </c>
      <c r="C129" s="153" t="s">
        <v>117</v>
      </c>
      <c r="D129" s="154"/>
      <c r="E129" s="154"/>
      <c r="F129" s="154"/>
      <c r="G129" s="154"/>
      <c r="H129" s="154"/>
      <c r="I129" s="154"/>
      <c r="J129" s="154"/>
      <c r="K129" s="154"/>
      <c r="L129" s="161"/>
      <c r="M129" s="155" t="s">
        <v>123</v>
      </c>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156"/>
      <c r="AJ129" s="157"/>
      <c r="AK129" s="158">
        <v>0.9</v>
      </c>
      <c r="AL129" s="159"/>
      <c r="AM129" s="159"/>
      <c r="AN129" s="159"/>
      <c r="AO129" s="159"/>
      <c r="AP129" s="160"/>
      <c r="AQ129" s="110" t="s">
        <v>138</v>
      </c>
      <c r="AR129" s="84"/>
      <c r="AS129" s="84"/>
      <c r="AT129" s="85"/>
      <c r="AU129" s="110" t="s">
        <v>128</v>
      </c>
      <c r="AV129" s="84"/>
      <c r="AW129" s="84"/>
      <c r="AX129" s="85"/>
    </row>
    <row r="130" spans="1:50" ht="24" customHeight="1">
      <c r="A130" s="90"/>
      <c r="B130" s="90">
        <v>1</v>
      </c>
      <c r="C130" s="153" t="s">
        <v>117</v>
      </c>
      <c r="D130" s="154"/>
      <c r="E130" s="154"/>
      <c r="F130" s="154"/>
      <c r="G130" s="154"/>
      <c r="H130" s="154"/>
      <c r="I130" s="154"/>
      <c r="J130" s="154"/>
      <c r="K130" s="154"/>
      <c r="L130" s="161"/>
      <c r="M130" s="155" t="s">
        <v>124</v>
      </c>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7"/>
      <c r="AK130" s="158">
        <v>0.9</v>
      </c>
      <c r="AL130" s="159"/>
      <c r="AM130" s="159"/>
      <c r="AN130" s="159"/>
      <c r="AO130" s="159"/>
      <c r="AP130" s="160"/>
      <c r="AQ130" s="110" t="s">
        <v>138</v>
      </c>
      <c r="AR130" s="84"/>
      <c r="AS130" s="84"/>
      <c r="AT130" s="85"/>
      <c r="AU130" s="110" t="s">
        <v>128</v>
      </c>
      <c r="AV130" s="84"/>
      <c r="AW130" s="84"/>
      <c r="AX130" s="85"/>
    </row>
    <row r="131" spans="1:50" ht="24" customHeight="1">
      <c r="A131" s="90">
        <v>2</v>
      </c>
      <c r="B131" s="90">
        <v>1</v>
      </c>
      <c r="C131" s="153" t="s">
        <v>118</v>
      </c>
      <c r="D131" s="154"/>
      <c r="E131" s="154"/>
      <c r="F131" s="154"/>
      <c r="G131" s="154"/>
      <c r="H131" s="154"/>
      <c r="I131" s="154"/>
      <c r="J131" s="154"/>
      <c r="K131" s="154"/>
      <c r="L131" s="161"/>
      <c r="M131" s="155" t="s">
        <v>120</v>
      </c>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7"/>
      <c r="AK131" s="158">
        <v>0.5</v>
      </c>
      <c r="AL131" s="159"/>
      <c r="AM131" s="159"/>
      <c r="AN131" s="159"/>
      <c r="AO131" s="159"/>
      <c r="AP131" s="160"/>
      <c r="AQ131" s="110" t="s">
        <v>138</v>
      </c>
      <c r="AR131" s="84"/>
      <c r="AS131" s="84"/>
      <c r="AT131" s="85"/>
      <c r="AU131" s="110" t="s">
        <v>128</v>
      </c>
      <c r="AV131" s="84"/>
      <c r="AW131" s="84"/>
      <c r="AX131" s="85"/>
    </row>
    <row r="132" spans="1:50" ht="24" customHeight="1">
      <c r="A132" s="90">
        <v>3</v>
      </c>
      <c r="B132" s="90">
        <v>1</v>
      </c>
      <c r="C132" s="153" t="s">
        <v>119</v>
      </c>
      <c r="D132" s="154"/>
      <c r="E132" s="154"/>
      <c r="F132" s="154"/>
      <c r="G132" s="154"/>
      <c r="H132" s="154"/>
      <c r="I132" s="154"/>
      <c r="J132" s="154"/>
      <c r="K132" s="154"/>
      <c r="L132" s="154"/>
      <c r="M132" s="155" t="s">
        <v>139</v>
      </c>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7"/>
      <c r="AK132" s="158">
        <v>0.1</v>
      </c>
      <c r="AL132" s="159"/>
      <c r="AM132" s="159"/>
      <c r="AN132" s="159"/>
      <c r="AO132" s="159"/>
      <c r="AP132" s="160"/>
      <c r="AQ132" s="110" t="s">
        <v>138</v>
      </c>
      <c r="AR132" s="84"/>
      <c r="AS132" s="84"/>
      <c r="AT132" s="85"/>
      <c r="AU132" s="110" t="s">
        <v>128</v>
      </c>
      <c r="AV132" s="84"/>
      <c r="AW132" s="84"/>
      <c r="AX132" s="85"/>
    </row>
    <row r="133" spans="1:50" ht="13.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row>
    <row r="134" spans="1:50" ht="23.25" customHeight="1" hidden="1">
      <c r="A134" s="20" t="s">
        <v>47</v>
      </c>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row>
    <row r="135" spans="1:50" ht="36" customHeight="1" hidden="1">
      <c r="A135" s="70" t="s">
        <v>32</v>
      </c>
      <c r="B135" s="71"/>
      <c r="C135" s="71"/>
      <c r="D135" s="71"/>
      <c r="E135" s="71"/>
      <c r="F135" s="71"/>
      <c r="G135" s="100"/>
      <c r="H135" s="110"/>
      <c r="I135" s="84"/>
      <c r="J135" s="84"/>
      <c r="K135" s="84"/>
      <c r="L135" s="84"/>
      <c r="M135" s="84"/>
      <c r="N135" s="84"/>
      <c r="O135" s="84"/>
      <c r="P135" s="84"/>
      <c r="Q135" s="84"/>
      <c r="R135" s="84"/>
      <c r="S135" s="84"/>
      <c r="T135" s="84"/>
      <c r="U135" s="84"/>
      <c r="V135" s="84"/>
      <c r="W135" s="84"/>
      <c r="X135" s="85"/>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row>
    <row r="136" spans="1:50" ht="36" customHeight="1" hidden="1">
      <c r="A136" s="101" t="s">
        <v>45</v>
      </c>
      <c r="B136" s="102"/>
      <c r="C136" s="102"/>
      <c r="D136" s="102"/>
      <c r="E136" s="102"/>
      <c r="F136" s="102"/>
      <c r="G136" s="103"/>
      <c r="H136" s="110" t="s">
        <v>33</v>
      </c>
      <c r="I136" s="84"/>
      <c r="J136" s="84"/>
      <c r="K136" s="84"/>
      <c r="L136" s="85"/>
      <c r="M136" s="70" t="s">
        <v>34</v>
      </c>
      <c r="N136" s="71"/>
      <c r="O136" s="71"/>
      <c r="P136" s="71"/>
      <c r="Q136" s="71"/>
      <c r="R136" s="71"/>
      <c r="S136" s="100"/>
      <c r="T136" s="110" t="s">
        <v>33</v>
      </c>
      <c r="U136" s="84"/>
      <c r="V136" s="84"/>
      <c r="W136" s="84"/>
      <c r="X136" s="85"/>
      <c r="Y136" s="70" t="s">
        <v>35</v>
      </c>
      <c r="Z136" s="71"/>
      <c r="AA136" s="71"/>
      <c r="AB136" s="71"/>
      <c r="AC136" s="71"/>
      <c r="AD136" s="71"/>
      <c r="AE136" s="100"/>
      <c r="AF136" s="110" t="s">
        <v>33</v>
      </c>
      <c r="AG136" s="84"/>
      <c r="AH136" s="84"/>
      <c r="AI136" s="84"/>
      <c r="AJ136" s="85"/>
      <c r="AK136" s="70" t="s">
        <v>36</v>
      </c>
      <c r="AL136" s="71"/>
      <c r="AM136" s="71"/>
      <c r="AN136" s="71"/>
      <c r="AO136" s="71"/>
      <c r="AP136" s="71"/>
      <c r="AQ136" s="100"/>
      <c r="AR136" s="110" t="s">
        <v>33</v>
      </c>
      <c r="AS136" s="84"/>
      <c r="AT136" s="84"/>
      <c r="AU136" s="84"/>
      <c r="AV136" s="85"/>
      <c r="AW136" s="20"/>
      <c r="AX136" s="20"/>
    </row>
    <row r="137" spans="1:50" ht="36" customHeight="1" hidden="1">
      <c r="A137" s="70" t="s">
        <v>37</v>
      </c>
      <c r="B137" s="71"/>
      <c r="C137" s="71"/>
      <c r="D137" s="71"/>
      <c r="E137" s="71"/>
      <c r="F137" s="71"/>
      <c r="G137" s="100"/>
      <c r="H137" s="130"/>
      <c r="I137" s="131"/>
      <c r="J137" s="131"/>
      <c r="K137" s="131"/>
      <c r="L137" s="72"/>
      <c r="M137" s="70" t="s">
        <v>38</v>
      </c>
      <c r="N137" s="71"/>
      <c r="O137" s="71"/>
      <c r="P137" s="71"/>
      <c r="Q137" s="71"/>
      <c r="R137" s="71"/>
      <c r="S137" s="100"/>
      <c r="T137" s="130"/>
      <c r="U137" s="131"/>
      <c r="V137" s="131"/>
      <c r="W137" s="131"/>
      <c r="X137" s="72"/>
      <c r="Y137" s="70" t="s">
        <v>39</v>
      </c>
      <c r="Z137" s="71"/>
      <c r="AA137" s="71"/>
      <c r="AB137" s="71"/>
      <c r="AC137" s="71"/>
      <c r="AD137" s="71"/>
      <c r="AE137" s="100"/>
      <c r="AF137" s="130"/>
      <c r="AG137" s="131"/>
      <c r="AH137" s="131"/>
      <c r="AI137" s="131"/>
      <c r="AJ137" s="72"/>
      <c r="AK137" s="101" t="s">
        <v>40</v>
      </c>
      <c r="AL137" s="71"/>
      <c r="AM137" s="71"/>
      <c r="AN137" s="71"/>
      <c r="AO137" s="71"/>
      <c r="AP137" s="71"/>
      <c r="AQ137" s="100"/>
      <c r="AR137" s="130"/>
      <c r="AS137" s="131"/>
      <c r="AT137" s="131"/>
      <c r="AU137" s="131"/>
      <c r="AV137" s="72"/>
      <c r="AW137" s="20"/>
      <c r="AX137" s="20"/>
    </row>
    <row r="138" spans="1:50" ht="13.5">
      <c r="A138" s="20"/>
      <c r="B138" s="20" t="s">
        <v>62</v>
      </c>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row>
    <row r="139" spans="1:50" ht="33.75" customHeight="1">
      <c r="A139" s="90"/>
      <c r="B139" s="90"/>
      <c r="C139" s="70" t="s">
        <v>51</v>
      </c>
      <c r="D139" s="71"/>
      <c r="E139" s="71"/>
      <c r="F139" s="71"/>
      <c r="G139" s="71"/>
      <c r="H139" s="71"/>
      <c r="I139" s="71"/>
      <c r="J139" s="71"/>
      <c r="K139" s="71"/>
      <c r="L139" s="100"/>
      <c r="M139" s="70" t="s">
        <v>52</v>
      </c>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100"/>
      <c r="AK139" s="68" t="s">
        <v>53</v>
      </c>
      <c r="AL139" s="69"/>
      <c r="AM139" s="69"/>
      <c r="AN139" s="69"/>
      <c r="AO139" s="69"/>
      <c r="AP139" s="69"/>
      <c r="AQ139" s="69" t="s">
        <v>30</v>
      </c>
      <c r="AR139" s="69"/>
      <c r="AS139" s="69"/>
      <c r="AT139" s="69"/>
      <c r="AU139" s="70" t="s">
        <v>31</v>
      </c>
      <c r="AV139" s="71"/>
      <c r="AW139" s="71"/>
      <c r="AX139" s="72"/>
    </row>
    <row r="140" spans="1:50" ht="24" customHeight="1">
      <c r="A140" s="90">
        <v>1</v>
      </c>
      <c r="B140" s="90">
        <v>1</v>
      </c>
      <c r="C140" s="524" t="s">
        <v>191</v>
      </c>
      <c r="D140" s="131"/>
      <c r="E140" s="131"/>
      <c r="F140" s="131"/>
      <c r="G140" s="131"/>
      <c r="H140" s="131"/>
      <c r="I140" s="131"/>
      <c r="J140" s="131"/>
      <c r="K140" s="131"/>
      <c r="L140" s="72"/>
      <c r="M140" s="537" t="s">
        <v>197</v>
      </c>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72"/>
      <c r="AK140" s="538">
        <v>0.8</v>
      </c>
      <c r="AL140" s="92"/>
      <c r="AM140" s="92"/>
      <c r="AN140" s="92"/>
      <c r="AO140" s="92"/>
      <c r="AP140" s="92"/>
      <c r="AQ140" s="110" t="s">
        <v>138</v>
      </c>
      <c r="AR140" s="84"/>
      <c r="AS140" s="84"/>
      <c r="AT140" s="85"/>
      <c r="AU140" s="97" t="s">
        <v>126</v>
      </c>
      <c r="AV140" s="84"/>
      <c r="AW140" s="84"/>
      <c r="AX140" s="85"/>
    </row>
    <row r="141" spans="1:50" ht="13.5">
      <c r="A141" s="20"/>
      <c r="B141" s="23" t="s">
        <v>28</v>
      </c>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row>
    <row r="142" spans="1:50" ht="33.75" customHeight="1">
      <c r="A142" s="90"/>
      <c r="B142" s="90"/>
      <c r="C142" s="70" t="s">
        <v>51</v>
      </c>
      <c r="D142" s="71"/>
      <c r="E142" s="71"/>
      <c r="F142" s="71"/>
      <c r="G142" s="71"/>
      <c r="H142" s="71"/>
      <c r="I142" s="71"/>
      <c r="J142" s="71"/>
      <c r="K142" s="71"/>
      <c r="L142" s="100"/>
      <c r="M142" s="70" t="s">
        <v>52</v>
      </c>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100"/>
      <c r="AK142" s="68" t="s">
        <v>53</v>
      </c>
      <c r="AL142" s="69"/>
      <c r="AM142" s="69"/>
      <c r="AN142" s="69"/>
      <c r="AO142" s="69"/>
      <c r="AP142" s="69"/>
      <c r="AQ142" s="69" t="s">
        <v>30</v>
      </c>
      <c r="AR142" s="69"/>
      <c r="AS142" s="69"/>
      <c r="AT142" s="69"/>
      <c r="AU142" s="70" t="s">
        <v>31</v>
      </c>
      <c r="AV142" s="71"/>
      <c r="AW142" s="71"/>
      <c r="AX142" s="72"/>
    </row>
    <row r="143" spans="1:50" ht="23.25" customHeight="1">
      <c r="A143" s="90">
        <v>1</v>
      </c>
      <c r="B143" s="90">
        <v>1</v>
      </c>
      <c r="C143" s="627" t="s">
        <v>219</v>
      </c>
      <c r="D143" s="628"/>
      <c r="E143" s="628"/>
      <c r="F143" s="628"/>
      <c r="G143" s="628"/>
      <c r="H143" s="628"/>
      <c r="I143" s="628"/>
      <c r="J143" s="628"/>
      <c r="K143" s="628"/>
      <c r="L143" s="629"/>
      <c r="M143" s="92" t="s">
        <v>140</v>
      </c>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538">
        <v>0.98</v>
      </c>
      <c r="AL143" s="92"/>
      <c r="AM143" s="92"/>
      <c r="AN143" s="92"/>
      <c r="AO143" s="92"/>
      <c r="AP143" s="92"/>
      <c r="AQ143" s="110" t="s">
        <v>138</v>
      </c>
      <c r="AR143" s="84"/>
      <c r="AS143" s="84"/>
      <c r="AT143" s="85"/>
      <c r="AU143" s="97" t="s">
        <v>126</v>
      </c>
      <c r="AV143" s="84"/>
      <c r="AW143" s="84"/>
      <c r="AX143" s="85"/>
    </row>
    <row r="144" spans="1:50" ht="13.5">
      <c r="A144" s="20"/>
      <c r="B144" s="23" t="s">
        <v>148</v>
      </c>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row>
    <row r="145" spans="1:50" ht="33.75" customHeight="1">
      <c r="A145" s="90"/>
      <c r="B145" s="90"/>
      <c r="C145" s="69" t="s">
        <v>142</v>
      </c>
      <c r="D145" s="69"/>
      <c r="E145" s="69"/>
      <c r="F145" s="69"/>
      <c r="G145" s="69"/>
      <c r="H145" s="69"/>
      <c r="I145" s="69"/>
      <c r="J145" s="69"/>
      <c r="K145" s="69"/>
      <c r="L145" s="69"/>
      <c r="M145" s="69" t="s">
        <v>143</v>
      </c>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8" t="s">
        <v>144</v>
      </c>
      <c r="AL145" s="69"/>
      <c r="AM145" s="69"/>
      <c r="AN145" s="69"/>
      <c r="AO145" s="69"/>
      <c r="AP145" s="69"/>
      <c r="AQ145" s="69" t="s">
        <v>30</v>
      </c>
      <c r="AR145" s="69"/>
      <c r="AS145" s="69"/>
      <c r="AT145" s="69"/>
      <c r="AU145" s="70" t="s">
        <v>31</v>
      </c>
      <c r="AV145" s="71"/>
      <c r="AW145" s="71"/>
      <c r="AX145" s="72"/>
    </row>
    <row r="146" spans="1:50" ht="23.25" customHeight="1">
      <c r="A146" s="90">
        <v>1</v>
      </c>
      <c r="B146" s="90">
        <v>1</v>
      </c>
      <c r="C146" s="91" t="s">
        <v>145</v>
      </c>
      <c r="D146" s="92" t="s">
        <v>146</v>
      </c>
      <c r="E146" s="92" t="s">
        <v>146</v>
      </c>
      <c r="F146" s="92" t="s">
        <v>146</v>
      </c>
      <c r="G146" s="92" t="s">
        <v>146</v>
      </c>
      <c r="H146" s="92" t="s">
        <v>146</v>
      </c>
      <c r="I146" s="92" t="s">
        <v>146</v>
      </c>
      <c r="J146" s="92" t="s">
        <v>146</v>
      </c>
      <c r="K146" s="92" t="s">
        <v>146</v>
      </c>
      <c r="L146" s="92" t="s">
        <v>146</v>
      </c>
      <c r="M146" s="92" t="s">
        <v>147</v>
      </c>
      <c r="N146" s="92" t="s">
        <v>147</v>
      </c>
      <c r="O146" s="92" t="s">
        <v>147</v>
      </c>
      <c r="P146" s="92" t="s">
        <v>147</v>
      </c>
      <c r="Q146" s="92" t="s">
        <v>147</v>
      </c>
      <c r="R146" s="92" t="s">
        <v>147</v>
      </c>
      <c r="S146" s="92" t="s">
        <v>147</v>
      </c>
      <c r="T146" s="92" t="s">
        <v>147</v>
      </c>
      <c r="U146" s="92" t="s">
        <v>147</v>
      </c>
      <c r="V146" s="92" t="s">
        <v>147</v>
      </c>
      <c r="W146" s="92" t="s">
        <v>147</v>
      </c>
      <c r="X146" s="92" t="s">
        <v>147</v>
      </c>
      <c r="Y146" s="92" t="s">
        <v>147</v>
      </c>
      <c r="Z146" s="92" t="s">
        <v>147</v>
      </c>
      <c r="AA146" s="92" t="s">
        <v>147</v>
      </c>
      <c r="AB146" s="92" t="s">
        <v>147</v>
      </c>
      <c r="AC146" s="92" t="s">
        <v>147</v>
      </c>
      <c r="AD146" s="92" t="s">
        <v>147</v>
      </c>
      <c r="AE146" s="92" t="s">
        <v>147</v>
      </c>
      <c r="AF146" s="92" t="s">
        <v>147</v>
      </c>
      <c r="AG146" s="92" t="s">
        <v>147</v>
      </c>
      <c r="AH146" s="92" t="s">
        <v>147</v>
      </c>
      <c r="AI146" s="92" t="s">
        <v>147</v>
      </c>
      <c r="AJ146" s="92" t="s">
        <v>147</v>
      </c>
      <c r="AK146" s="93">
        <v>3.4</v>
      </c>
      <c r="AL146" s="94">
        <v>3360000</v>
      </c>
      <c r="AM146" s="94">
        <v>3360000</v>
      </c>
      <c r="AN146" s="94">
        <v>3360000</v>
      </c>
      <c r="AO146" s="94">
        <v>3360000</v>
      </c>
      <c r="AP146" s="94">
        <v>3360000</v>
      </c>
      <c r="AQ146" s="104">
        <v>1</v>
      </c>
      <c r="AR146" s="104"/>
      <c r="AS146" s="104"/>
      <c r="AT146" s="104"/>
      <c r="AU146" s="83">
        <v>87.6</v>
      </c>
      <c r="AV146" s="105"/>
      <c r="AW146" s="105"/>
      <c r="AX146" s="106"/>
    </row>
    <row r="147" spans="1:50" ht="13.5">
      <c r="A147" s="24"/>
      <c r="B147" s="25" t="s">
        <v>22</v>
      </c>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row>
    <row r="148" spans="1:50" ht="33.75" customHeight="1">
      <c r="A148" s="630"/>
      <c r="B148" s="630"/>
      <c r="C148" s="631" t="s">
        <v>154</v>
      </c>
      <c r="D148" s="631"/>
      <c r="E148" s="631"/>
      <c r="F148" s="631"/>
      <c r="G148" s="631"/>
      <c r="H148" s="631"/>
      <c r="I148" s="631"/>
      <c r="J148" s="631"/>
      <c r="K148" s="631"/>
      <c r="L148" s="631"/>
      <c r="M148" s="631" t="s">
        <v>155</v>
      </c>
      <c r="N148" s="631"/>
      <c r="O148" s="631"/>
      <c r="P148" s="631"/>
      <c r="Q148" s="631"/>
      <c r="R148" s="631"/>
      <c r="S148" s="631"/>
      <c r="T148" s="631"/>
      <c r="U148" s="631"/>
      <c r="V148" s="631"/>
      <c r="W148" s="631"/>
      <c r="X148" s="631"/>
      <c r="Y148" s="631"/>
      <c r="Z148" s="631"/>
      <c r="AA148" s="631"/>
      <c r="AB148" s="631"/>
      <c r="AC148" s="631"/>
      <c r="AD148" s="631"/>
      <c r="AE148" s="631"/>
      <c r="AF148" s="631"/>
      <c r="AG148" s="631"/>
      <c r="AH148" s="631"/>
      <c r="AI148" s="631"/>
      <c r="AJ148" s="631"/>
      <c r="AK148" s="632" t="s">
        <v>156</v>
      </c>
      <c r="AL148" s="631"/>
      <c r="AM148" s="631"/>
      <c r="AN148" s="631"/>
      <c r="AO148" s="631"/>
      <c r="AP148" s="631"/>
      <c r="AQ148" s="631" t="s">
        <v>30</v>
      </c>
      <c r="AR148" s="631"/>
      <c r="AS148" s="631"/>
      <c r="AT148" s="631"/>
      <c r="AU148" s="633" t="s">
        <v>31</v>
      </c>
      <c r="AV148" s="634"/>
      <c r="AW148" s="634"/>
      <c r="AX148" s="635"/>
    </row>
    <row r="149" spans="1:50" ht="23.25" customHeight="1">
      <c r="A149" s="630">
        <v>1</v>
      </c>
      <c r="B149" s="630">
        <v>1</v>
      </c>
      <c r="C149" s="636" t="s">
        <v>153</v>
      </c>
      <c r="D149" s="637" t="s">
        <v>153</v>
      </c>
      <c r="E149" s="637" t="s">
        <v>153</v>
      </c>
      <c r="F149" s="637" t="s">
        <v>153</v>
      </c>
      <c r="G149" s="637" t="s">
        <v>153</v>
      </c>
      <c r="H149" s="637" t="s">
        <v>153</v>
      </c>
      <c r="I149" s="637" t="s">
        <v>153</v>
      </c>
      <c r="J149" s="637" t="s">
        <v>153</v>
      </c>
      <c r="K149" s="637" t="s">
        <v>153</v>
      </c>
      <c r="L149" s="637" t="s">
        <v>153</v>
      </c>
      <c r="M149" s="636" t="s">
        <v>158</v>
      </c>
      <c r="N149" s="637"/>
      <c r="O149" s="637"/>
      <c r="P149" s="637"/>
      <c r="Q149" s="637"/>
      <c r="R149" s="637"/>
      <c r="S149" s="637"/>
      <c r="T149" s="637"/>
      <c r="U149" s="637"/>
      <c r="V149" s="637"/>
      <c r="W149" s="637"/>
      <c r="X149" s="637"/>
      <c r="Y149" s="637"/>
      <c r="Z149" s="637"/>
      <c r="AA149" s="637"/>
      <c r="AB149" s="637"/>
      <c r="AC149" s="637"/>
      <c r="AD149" s="637"/>
      <c r="AE149" s="637"/>
      <c r="AF149" s="637"/>
      <c r="AG149" s="637"/>
      <c r="AH149" s="637"/>
      <c r="AI149" s="637"/>
      <c r="AJ149" s="637"/>
      <c r="AK149" s="638">
        <v>0.09</v>
      </c>
      <c r="AL149" s="639"/>
      <c r="AM149" s="639"/>
      <c r="AN149" s="639"/>
      <c r="AO149" s="639"/>
      <c r="AP149" s="639"/>
      <c r="AQ149" s="110" t="s">
        <v>138</v>
      </c>
      <c r="AR149" s="84"/>
      <c r="AS149" s="84"/>
      <c r="AT149" s="85"/>
      <c r="AU149" s="150" t="s">
        <v>157</v>
      </c>
      <c r="AV149" s="151"/>
      <c r="AW149" s="151"/>
      <c r="AX149" s="152"/>
    </row>
    <row r="150" spans="1:50" ht="13.5">
      <c r="A150" s="20"/>
      <c r="B150" s="23" t="s">
        <v>27</v>
      </c>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row>
    <row r="151" spans="1:50" ht="33.75" customHeight="1">
      <c r="A151" s="98"/>
      <c r="B151" s="99"/>
      <c r="C151" s="70" t="s">
        <v>142</v>
      </c>
      <c r="D151" s="71"/>
      <c r="E151" s="71"/>
      <c r="F151" s="71"/>
      <c r="G151" s="71"/>
      <c r="H151" s="71"/>
      <c r="I151" s="71"/>
      <c r="J151" s="71"/>
      <c r="K151" s="71"/>
      <c r="L151" s="100"/>
      <c r="M151" s="70" t="s">
        <v>143</v>
      </c>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100"/>
      <c r="AK151" s="101" t="s">
        <v>144</v>
      </c>
      <c r="AL151" s="102"/>
      <c r="AM151" s="102"/>
      <c r="AN151" s="102"/>
      <c r="AO151" s="102"/>
      <c r="AP151" s="103"/>
      <c r="AQ151" s="70" t="s">
        <v>30</v>
      </c>
      <c r="AR151" s="71"/>
      <c r="AS151" s="71"/>
      <c r="AT151" s="100"/>
      <c r="AU151" s="70" t="s">
        <v>31</v>
      </c>
      <c r="AV151" s="71"/>
      <c r="AW151" s="71"/>
      <c r="AX151" s="100"/>
    </row>
    <row r="152" spans="1:50" ht="23.25" customHeight="1">
      <c r="A152" s="90">
        <v>1</v>
      </c>
      <c r="B152" s="90">
        <v>1</v>
      </c>
      <c r="C152" s="91" t="s">
        <v>150</v>
      </c>
      <c r="D152" s="92"/>
      <c r="E152" s="92"/>
      <c r="F152" s="92"/>
      <c r="G152" s="92"/>
      <c r="H152" s="92"/>
      <c r="I152" s="92"/>
      <c r="J152" s="92"/>
      <c r="K152" s="92"/>
      <c r="L152" s="92"/>
      <c r="M152" s="91" t="s">
        <v>151</v>
      </c>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3">
        <v>1.3</v>
      </c>
      <c r="AL152" s="94"/>
      <c r="AM152" s="94"/>
      <c r="AN152" s="94"/>
      <c r="AO152" s="94"/>
      <c r="AP152" s="94"/>
      <c r="AQ152" s="95" t="s">
        <v>141</v>
      </c>
      <c r="AR152" s="96"/>
      <c r="AS152" s="96"/>
      <c r="AT152" s="96"/>
      <c r="AU152" s="97" t="s">
        <v>152</v>
      </c>
      <c r="AV152" s="84"/>
      <c r="AW152" s="84"/>
      <c r="AX152" s="85"/>
    </row>
    <row r="153" spans="1:50" ht="13.5">
      <c r="A153" s="20"/>
      <c r="B153" s="23" t="s">
        <v>161</v>
      </c>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1:50" ht="33.75" customHeight="1">
      <c r="A154" s="90"/>
      <c r="B154" s="90"/>
      <c r="C154" s="69" t="s">
        <v>142</v>
      </c>
      <c r="D154" s="69"/>
      <c r="E154" s="69"/>
      <c r="F154" s="69"/>
      <c r="G154" s="69"/>
      <c r="H154" s="69"/>
      <c r="I154" s="69"/>
      <c r="J154" s="69"/>
      <c r="K154" s="69"/>
      <c r="L154" s="69"/>
      <c r="M154" s="69" t="s">
        <v>143</v>
      </c>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8" t="s">
        <v>144</v>
      </c>
      <c r="AL154" s="69"/>
      <c r="AM154" s="69"/>
      <c r="AN154" s="69"/>
      <c r="AO154" s="69"/>
      <c r="AP154" s="69"/>
      <c r="AQ154" s="69" t="s">
        <v>30</v>
      </c>
      <c r="AR154" s="69"/>
      <c r="AS154" s="69"/>
      <c r="AT154" s="69"/>
      <c r="AU154" s="70" t="s">
        <v>31</v>
      </c>
      <c r="AV154" s="71"/>
      <c r="AW154" s="71"/>
      <c r="AX154" s="72"/>
    </row>
    <row r="155" spans="1:50" ht="23.25" customHeight="1">
      <c r="A155" s="90">
        <v>1</v>
      </c>
      <c r="B155" s="90">
        <v>1</v>
      </c>
      <c r="C155" s="92" t="s">
        <v>159</v>
      </c>
      <c r="D155" s="92"/>
      <c r="E155" s="92"/>
      <c r="F155" s="92"/>
      <c r="G155" s="92"/>
      <c r="H155" s="92"/>
      <c r="I155" s="92"/>
      <c r="J155" s="92"/>
      <c r="K155" s="92"/>
      <c r="L155" s="92"/>
      <c r="M155" s="92" t="s">
        <v>160</v>
      </c>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3">
        <v>0.4</v>
      </c>
      <c r="AL155" s="94"/>
      <c r="AM155" s="94"/>
      <c r="AN155" s="94"/>
      <c r="AO155" s="94"/>
      <c r="AP155" s="94"/>
      <c r="AQ155" s="110" t="s">
        <v>138</v>
      </c>
      <c r="AR155" s="84"/>
      <c r="AS155" s="84"/>
      <c r="AT155" s="85"/>
      <c r="AU155" s="150" t="s">
        <v>157</v>
      </c>
      <c r="AV155" s="151"/>
      <c r="AW155" s="151"/>
      <c r="AX155" s="152"/>
    </row>
    <row r="157" spans="1:50" ht="13.5">
      <c r="A157" s="20"/>
      <c r="B157" s="23" t="s">
        <v>29</v>
      </c>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ht="33.75" customHeight="1">
      <c r="A158" s="90"/>
      <c r="B158" s="90"/>
      <c r="C158" s="70" t="s">
        <v>51</v>
      </c>
      <c r="D158" s="71"/>
      <c r="E158" s="71"/>
      <c r="F158" s="71"/>
      <c r="G158" s="71"/>
      <c r="H158" s="71"/>
      <c r="I158" s="71"/>
      <c r="J158" s="71"/>
      <c r="K158" s="71"/>
      <c r="L158" s="100"/>
      <c r="M158" s="70" t="s">
        <v>52</v>
      </c>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100"/>
      <c r="AK158" s="68" t="s">
        <v>53</v>
      </c>
      <c r="AL158" s="69"/>
      <c r="AM158" s="69"/>
      <c r="AN158" s="69"/>
      <c r="AO158" s="69"/>
      <c r="AP158" s="69"/>
      <c r="AQ158" s="69" t="s">
        <v>30</v>
      </c>
      <c r="AR158" s="69"/>
      <c r="AS158" s="69"/>
      <c r="AT158" s="69"/>
      <c r="AU158" s="70" t="s">
        <v>31</v>
      </c>
      <c r="AV158" s="71"/>
      <c r="AW158" s="71"/>
      <c r="AX158" s="72"/>
    </row>
    <row r="159" spans="1:50" ht="23.25" customHeight="1">
      <c r="A159" s="90">
        <v>1</v>
      </c>
      <c r="B159" s="90">
        <v>1</v>
      </c>
      <c r="C159" s="640" t="s">
        <v>192</v>
      </c>
      <c r="D159" s="641" t="s">
        <v>162</v>
      </c>
      <c r="E159" s="641" t="s">
        <v>162</v>
      </c>
      <c r="F159" s="641" t="s">
        <v>162</v>
      </c>
      <c r="G159" s="641" t="s">
        <v>162</v>
      </c>
      <c r="H159" s="641" t="s">
        <v>162</v>
      </c>
      <c r="I159" s="641" t="s">
        <v>162</v>
      </c>
      <c r="J159" s="641" t="s">
        <v>162</v>
      </c>
      <c r="K159" s="641" t="s">
        <v>162</v>
      </c>
      <c r="L159" s="642" t="s">
        <v>162</v>
      </c>
      <c r="M159" s="627" t="s">
        <v>216</v>
      </c>
      <c r="N159" s="643" t="s">
        <v>169</v>
      </c>
      <c r="O159" s="643" t="s">
        <v>169</v>
      </c>
      <c r="P159" s="643" t="s">
        <v>169</v>
      </c>
      <c r="Q159" s="643" t="s">
        <v>169</v>
      </c>
      <c r="R159" s="643" t="s">
        <v>169</v>
      </c>
      <c r="S159" s="643" t="s">
        <v>169</v>
      </c>
      <c r="T159" s="643" t="s">
        <v>169</v>
      </c>
      <c r="U159" s="643" t="s">
        <v>169</v>
      </c>
      <c r="V159" s="643" t="s">
        <v>169</v>
      </c>
      <c r="W159" s="643" t="s">
        <v>169</v>
      </c>
      <c r="X159" s="643" t="s">
        <v>169</v>
      </c>
      <c r="Y159" s="643" t="s">
        <v>169</v>
      </c>
      <c r="Z159" s="643" t="s">
        <v>169</v>
      </c>
      <c r="AA159" s="643" t="s">
        <v>169</v>
      </c>
      <c r="AB159" s="643" t="s">
        <v>169</v>
      </c>
      <c r="AC159" s="643" t="s">
        <v>169</v>
      </c>
      <c r="AD159" s="643" t="s">
        <v>169</v>
      </c>
      <c r="AE159" s="643" t="s">
        <v>169</v>
      </c>
      <c r="AF159" s="643" t="s">
        <v>169</v>
      </c>
      <c r="AG159" s="643" t="s">
        <v>169</v>
      </c>
      <c r="AH159" s="643" t="s">
        <v>169</v>
      </c>
      <c r="AI159" s="643" t="s">
        <v>169</v>
      </c>
      <c r="AJ159" s="644" t="s">
        <v>169</v>
      </c>
      <c r="AK159" s="538">
        <v>0.84</v>
      </c>
      <c r="AL159" s="92"/>
      <c r="AM159" s="92"/>
      <c r="AN159" s="92"/>
      <c r="AO159" s="92"/>
      <c r="AP159" s="92"/>
      <c r="AQ159" s="110" t="s">
        <v>138</v>
      </c>
      <c r="AR159" s="84"/>
      <c r="AS159" s="84"/>
      <c r="AT159" s="85"/>
      <c r="AU159" s="150" t="s">
        <v>157</v>
      </c>
      <c r="AV159" s="151"/>
      <c r="AW159" s="151"/>
      <c r="AX159" s="152"/>
    </row>
    <row r="160" spans="1:50" ht="38.25" customHeight="1">
      <c r="A160" s="90">
        <v>2</v>
      </c>
      <c r="B160" s="90">
        <v>1</v>
      </c>
      <c r="C160" s="130" t="s">
        <v>163</v>
      </c>
      <c r="D160" s="131" t="s">
        <v>163</v>
      </c>
      <c r="E160" s="131" t="s">
        <v>163</v>
      </c>
      <c r="F160" s="131" t="s">
        <v>163</v>
      </c>
      <c r="G160" s="131" t="s">
        <v>163</v>
      </c>
      <c r="H160" s="131" t="s">
        <v>163</v>
      </c>
      <c r="I160" s="131" t="s">
        <v>163</v>
      </c>
      <c r="J160" s="131" t="s">
        <v>163</v>
      </c>
      <c r="K160" s="131" t="s">
        <v>163</v>
      </c>
      <c r="L160" s="72" t="s">
        <v>163</v>
      </c>
      <c r="M160" s="627" t="s">
        <v>217</v>
      </c>
      <c r="N160" s="643" t="s">
        <v>170</v>
      </c>
      <c r="O160" s="643" t="s">
        <v>170</v>
      </c>
      <c r="P160" s="643" t="s">
        <v>170</v>
      </c>
      <c r="Q160" s="643" t="s">
        <v>170</v>
      </c>
      <c r="R160" s="643" t="s">
        <v>170</v>
      </c>
      <c r="S160" s="643" t="s">
        <v>170</v>
      </c>
      <c r="T160" s="643" t="s">
        <v>170</v>
      </c>
      <c r="U160" s="643" t="s">
        <v>170</v>
      </c>
      <c r="V160" s="643" t="s">
        <v>170</v>
      </c>
      <c r="W160" s="643" t="s">
        <v>170</v>
      </c>
      <c r="X160" s="643" t="s">
        <v>170</v>
      </c>
      <c r="Y160" s="643" t="s">
        <v>170</v>
      </c>
      <c r="Z160" s="643" t="s">
        <v>170</v>
      </c>
      <c r="AA160" s="643" t="s">
        <v>170</v>
      </c>
      <c r="AB160" s="643" t="s">
        <v>170</v>
      </c>
      <c r="AC160" s="643" t="s">
        <v>170</v>
      </c>
      <c r="AD160" s="643" t="s">
        <v>170</v>
      </c>
      <c r="AE160" s="643" t="s">
        <v>170</v>
      </c>
      <c r="AF160" s="643" t="s">
        <v>170</v>
      </c>
      <c r="AG160" s="643" t="s">
        <v>170</v>
      </c>
      <c r="AH160" s="643" t="s">
        <v>170</v>
      </c>
      <c r="AI160" s="643" t="s">
        <v>170</v>
      </c>
      <c r="AJ160" s="644" t="s">
        <v>170</v>
      </c>
      <c r="AK160" s="538">
        <v>0.83</v>
      </c>
      <c r="AL160" s="92"/>
      <c r="AM160" s="92"/>
      <c r="AN160" s="92"/>
      <c r="AO160" s="92"/>
      <c r="AP160" s="92"/>
      <c r="AQ160" s="110" t="s">
        <v>138</v>
      </c>
      <c r="AR160" s="84"/>
      <c r="AS160" s="84"/>
      <c r="AT160" s="85"/>
      <c r="AU160" s="150" t="s">
        <v>157</v>
      </c>
      <c r="AV160" s="151"/>
      <c r="AW160" s="151"/>
      <c r="AX160" s="152"/>
    </row>
    <row r="161" spans="1:50" ht="23.25" customHeight="1">
      <c r="A161" s="90">
        <v>3</v>
      </c>
      <c r="B161" s="90">
        <v>1</v>
      </c>
      <c r="C161" s="130" t="s">
        <v>164</v>
      </c>
      <c r="D161" s="131" t="s">
        <v>164</v>
      </c>
      <c r="E161" s="131" t="s">
        <v>164</v>
      </c>
      <c r="F161" s="131" t="s">
        <v>164</v>
      </c>
      <c r="G161" s="131" t="s">
        <v>164</v>
      </c>
      <c r="H161" s="131" t="s">
        <v>164</v>
      </c>
      <c r="I161" s="131" t="s">
        <v>164</v>
      </c>
      <c r="J161" s="131" t="s">
        <v>164</v>
      </c>
      <c r="K161" s="131" t="s">
        <v>164</v>
      </c>
      <c r="L161" s="72" t="s">
        <v>164</v>
      </c>
      <c r="M161" s="645" t="s">
        <v>171</v>
      </c>
      <c r="N161" s="628" t="s">
        <v>171</v>
      </c>
      <c r="O161" s="628" t="s">
        <v>171</v>
      </c>
      <c r="P161" s="628" t="s">
        <v>171</v>
      </c>
      <c r="Q161" s="628" t="s">
        <v>171</v>
      </c>
      <c r="R161" s="628" t="s">
        <v>171</v>
      </c>
      <c r="S161" s="628" t="s">
        <v>171</v>
      </c>
      <c r="T161" s="628" t="s">
        <v>171</v>
      </c>
      <c r="U161" s="628" t="s">
        <v>171</v>
      </c>
      <c r="V161" s="628" t="s">
        <v>171</v>
      </c>
      <c r="W161" s="628" t="s">
        <v>171</v>
      </c>
      <c r="X161" s="628" t="s">
        <v>171</v>
      </c>
      <c r="Y161" s="628" t="s">
        <v>171</v>
      </c>
      <c r="Z161" s="628" t="s">
        <v>171</v>
      </c>
      <c r="AA161" s="628" t="s">
        <v>171</v>
      </c>
      <c r="AB161" s="628" t="s">
        <v>171</v>
      </c>
      <c r="AC161" s="628" t="s">
        <v>171</v>
      </c>
      <c r="AD161" s="628" t="s">
        <v>171</v>
      </c>
      <c r="AE161" s="628" t="s">
        <v>171</v>
      </c>
      <c r="AF161" s="628" t="s">
        <v>171</v>
      </c>
      <c r="AG161" s="628" t="s">
        <v>171</v>
      </c>
      <c r="AH161" s="628" t="s">
        <v>171</v>
      </c>
      <c r="AI161" s="628" t="s">
        <v>171</v>
      </c>
      <c r="AJ161" s="629" t="s">
        <v>171</v>
      </c>
      <c r="AK161" s="538">
        <v>0.23</v>
      </c>
      <c r="AL161" s="92"/>
      <c r="AM161" s="92"/>
      <c r="AN161" s="92"/>
      <c r="AO161" s="92"/>
      <c r="AP161" s="92"/>
      <c r="AQ161" s="110" t="s">
        <v>138</v>
      </c>
      <c r="AR161" s="84"/>
      <c r="AS161" s="84"/>
      <c r="AT161" s="85"/>
      <c r="AU161" s="150" t="s">
        <v>157</v>
      </c>
      <c r="AV161" s="151"/>
      <c r="AW161" s="151"/>
      <c r="AX161" s="152"/>
    </row>
    <row r="162" spans="1:50" ht="23.25" customHeight="1">
      <c r="A162" s="90">
        <v>4</v>
      </c>
      <c r="B162" s="90">
        <v>1</v>
      </c>
      <c r="C162" s="130" t="s">
        <v>165</v>
      </c>
      <c r="D162" s="131" t="s">
        <v>165</v>
      </c>
      <c r="E162" s="131" t="s">
        <v>165</v>
      </c>
      <c r="F162" s="131" t="s">
        <v>165</v>
      </c>
      <c r="G162" s="131" t="s">
        <v>165</v>
      </c>
      <c r="H162" s="131" t="s">
        <v>165</v>
      </c>
      <c r="I162" s="131" t="s">
        <v>165</v>
      </c>
      <c r="J162" s="131" t="s">
        <v>165</v>
      </c>
      <c r="K162" s="131" t="s">
        <v>165</v>
      </c>
      <c r="L162" s="72" t="s">
        <v>165</v>
      </c>
      <c r="M162" s="645" t="s">
        <v>172</v>
      </c>
      <c r="N162" s="628" t="s">
        <v>172</v>
      </c>
      <c r="O162" s="628" t="s">
        <v>172</v>
      </c>
      <c r="P162" s="628" t="s">
        <v>172</v>
      </c>
      <c r="Q162" s="628" t="s">
        <v>172</v>
      </c>
      <c r="R162" s="628" t="s">
        <v>172</v>
      </c>
      <c r="S162" s="628" t="s">
        <v>172</v>
      </c>
      <c r="T162" s="628" t="s">
        <v>172</v>
      </c>
      <c r="U162" s="628" t="s">
        <v>172</v>
      </c>
      <c r="V162" s="628" t="s">
        <v>172</v>
      </c>
      <c r="W162" s="628" t="s">
        <v>172</v>
      </c>
      <c r="X162" s="628" t="s">
        <v>172</v>
      </c>
      <c r="Y162" s="628" t="s">
        <v>172</v>
      </c>
      <c r="Z162" s="628" t="s">
        <v>172</v>
      </c>
      <c r="AA162" s="628" t="s">
        <v>172</v>
      </c>
      <c r="AB162" s="628" t="s">
        <v>172</v>
      </c>
      <c r="AC162" s="628" t="s">
        <v>172</v>
      </c>
      <c r="AD162" s="628" t="s">
        <v>172</v>
      </c>
      <c r="AE162" s="628" t="s">
        <v>172</v>
      </c>
      <c r="AF162" s="628" t="s">
        <v>172</v>
      </c>
      <c r="AG162" s="628" t="s">
        <v>172</v>
      </c>
      <c r="AH162" s="628" t="s">
        <v>172</v>
      </c>
      <c r="AI162" s="628" t="s">
        <v>172</v>
      </c>
      <c r="AJ162" s="629" t="s">
        <v>172</v>
      </c>
      <c r="AK162" s="646">
        <v>0.2</v>
      </c>
      <c r="AL162" s="647"/>
      <c r="AM162" s="647"/>
      <c r="AN162" s="647"/>
      <c r="AO162" s="647"/>
      <c r="AP162" s="647"/>
      <c r="AQ162" s="110" t="s">
        <v>138</v>
      </c>
      <c r="AR162" s="84"/>
      <c r="AS162" s="84"/>
      <c r="AT162" s="85"/>
      <c r="AU162" s="150" t="s">
        <v>157</v>
      </c>
      <c r="AV162" s="151"/>
      <c r="AW162" s="151"/>
      <c r="AX162" s="152"/>
    </row>
    <row r="163" spans="1:50" ht="23.25" customHeight="1">
      <c r="A163" s="90">
        <v>5</v>
      </c>
      <c r="B163" s="90">
        <v>1</v>
      </c>
      <c r="C163" s="524" t="s">
        <v>214</v>
      </c>
      <c r="D163" s="131" t="s">
        <v>166</v>
      </c>
      <c r="E163" s="131" t="s">
        <v>166</v>
      </c>
      <c r="F163" s="131" t="s">
        <v>166</v>
      </c>
      <c r="G163" s="131" t="s">
        <v>166</v>
      </c>
      <c r="H163" s="131" t="s">
        <v>166</v>
      </c>
      <c r="I163" s="131" t="s">
        <v>166</v>
      </c>
      <c r="J163" s="131" t="s">
        <v>166</v>
      </c>
      <c r="K163" s="131" t="s">
        <v>166</v>
      </c>
      <c r="L163" s="72" t="s">
        <v>166</v>
      </c>
      <c r="M163" s="645" t="s">
        <v>173</v>
      </c>
      <c r="N163" s="628" t="s">
        <v>173</v>
      </c>
      <c r="O163" s="628" t="s">
        <v>173</v>
      </c>
      <c r="P163" s="628" t="s">
        <v>173</v>
      </c>
      <c r="Q163" s="628" t="s">
        <v>173</v>
      </c>
      <c r="R163" s="628" t="s">
        <v>173</v>
      </c>
      <c r="S163" s="628" t="s">
        <v>173</v>
      </c>
      <c r="T163" s="628" t="s">
        <v>173</v>
      </c>
      <c r="U163" s="628" t="s">
        <v>173</v>
      </c>
      <c r="V163" s="628" t="s">
        <v>173</v>
      </c>
      <c r="W163" s="628" t="s">
        <v>173</v>
      </c>
      <c r="X163" s="628" t="s">
        <v>173</v>
      </c>
      <c r="Y163" s="628" t="s">
        <v>173</v>
      </c>
      <c r="Z163" s="628" t="s">
        <v>173</v>
      </c>
      <c r="AA163" s="628" t="s">
        <v>173</v>
      </c>
      <c r="AB163" s="628" t="s">
        <v>173</v>
      </c>
      <c r="AC163" s="628" t="s">
        <v>173</v>
      </c>
      <c r="AD163" s="628" t="s">
        <v>173</v>
      </c>
      <c r="AE163" s="628" t="s">
        <v>173</v>
      </c>
      <c r="AF163" s="628" t="s">
        <v>173</v>
      </c>
      <c r="AG163" s="628" t="s">
        <v>173</v>
      </c>
      <c r="AH163" s="628" t="s">
        <v>173</v>
      </c>
      <c r="AI163" s="628" t="s">
        <v>173</v>
      </c>
      <c r="AJ163" s="629" t="s">
        <v>173</v>
      </c>
      <c r="AK163" s="538">
        <v>0.18</v>
      </c>
      <c r="AL163" s="92"/>
      <c r="AM163" s="92"/>
      <c r="AN163" s="92"/>
      <c r="AO163" s="92"/>
      <c r="AP163" s="92"/>
      <c r="AQ163" s="110" t="s">
        <v>138</v>
      </c>
      <c r="AR163" s="84"/>
      <c r="AS163" s="84"/>
      <c r="AT163" s="85"/>
      <c r="AU163" s="150" t="s">
        <v>157</v>
      </c>
      <c r="AV163" s="151"/>
      <c r="AW163" s="151"/>
      <c r="AX163" s="152"/>
    </row>
    <row r="164" spans="1:50" ht="23.25" customHeight="1">
      <c r="A164" s="90">
        <v>6</v>
      </c>
      <c r="B164" s="90">
        <v>1</v>
      </c>
      <c r="C164" s="130" t="s">
        <v>167</v>
      </c>
      <c r="D164" s="131" t="s">
        <v>167</v>
      </c>
      <c r="E164" s="131" t="s">
        <v>167</v>
      </c>
      <c r="F164" s="131" t="s">
        <v>167</v>
      </c>
      <c r="G164" s="131" t="s">
        <v>167</v>
      </c>
      <c r="H164" s="131" t="s">
        <v>167</v>
      </c>
      <c r="I164" s="131" t="s">
        <v>167</v>
      </c>
      <c r="J164" s="131" t="s">
        <v>167</v>
      </c>
      <c r="K164" s="131" t="s">
        <v>167</v>
      </c>
      <c r="L164" s="72" t="s">
        <v>167</v>
      </c>
      <c r="M164" s="648" t="s">
        <v>215</v>
      </c>
      <c r="N164" s="649" t="s">
        <v>174</v>
      </c>
      <c r="O164" s="649" t="s">
        <v>174</v>
      </c>
      <c r="P164" s="649" t="s">
        <v>174</v>
      </c>
      <c r="Q164" s="649" t="s">
        <v>174</v>
      </c>
      <c r="R164" s="649" t="s">
        <v>174</v>
      </c>
      <c r="S164" s="649" t="s">
        <v>174</v>
      </c>
      <c r="T164" s="649" t="s">
        <v>174</v>
      </c>
      <c r="U164" s="649" t="s">
        <v>174</v>
      </c>
      <c r="V164" s="649" t="s">
        <v>174</v>
      </c>
      <c r="W164" s="649" t="s">
        <v>174</v>
      </c>
      <c r="X164" s="649" t="s">
        <v>174</v>
      </c>
      <c r="Y164" s="649" t="s">
        <v>174</v>
      </c>
      <c r="Z164" s="649" t="s">
        <v>174</v>
      </c>
      <c r="AA164" s="649" t="s">
        <v>174</v>
      </c>
      <c r="AB164" s="649" t="s">
        <v>174</v>
      </c>
      <c r="AC164" s="649" t="s">
        <v>174</v>
      </c>
      <c r="AD164" s="649" t="s">
        <v>174</v>
      </c>
      <c r="AE164" s="649" t="s">
        <v>174</v>
      </c>
      <c r="AF164" s="649" t="s">
        <v>174</v>
      </c>
      <c r="AG164" s="649" t="s">
        <v>174</v>
      </c>
      <c r="AH164" s="649" t="s">
        <v>174</v>
      </c>
      <c r="AI164" s="649" t="s">
        <v>174</v>
      </c>
      <c r="AJ164" s="650" t="s">
        <v>174</v>
      </c>
      <c r="AK164" s="646">
        <v>0.1</v>
      </c>
      <c r="AL164" s="647"/>
      <c r="AM164" s="647"/>
      <c r="AN164" s="647"/>
      <c r="AO164" s="647"/>
      <c r="AP164" s="647"/>
      <c r="AQ164" s="110" t="s">
        <v>138</v>
      </c>
      <c r="AR164" s="84"/>
      <c r="AS164" s="84"/>
      <c r="AT164" s="85"/>
      <c r="AU164" s="150" t="s">
        <v>157</v>
      </c>
      <c r="AV164" s="151"/>
      <c r="AW164" s="151"/>
      <c r="AX164" s="152"/>
    </row>
    <row r="165" spans="1:50" ht="23.25" customHeight="1">
      <c r="A165" s="90">
        <v>7</v>
      </c>
      <c r="B165" s="90">
        <v>1</v>
      </c>
      <c r="C165" s="130" t="s">
        <v>168</v>
      </c>
      <c r="D165" s="131" t="s">
        <v>168</v>
      </c>
      <c r="E165" s="131" t="s">
        <v>168</v>
      </c>
      <c r="F165" s="131" t="s">
        <v>168</v>
      </c>
      <c r="G165" s="131" t="s">
        <v>168</v>
      </c>
      <c r="H165" s="131" t="s">
        <v>168</v>
      </c>
      <c r="I165" s="131" t="s">
        <v>168</v>
      </c>
      <c r="J165" s="131" t="s">
        <v>168</v>
      </c>
      <c r="K165" s="131" t="s">
        <v>168</v>
      </c>
      <c r="L165" s="72" t="s">
        <v>168</v>
      </c>
      <c r="M165" s="645" t="s">
        <v>175</v>
      </c>
      <c r="N165" s="628" t="s">
        <v>175</v>
      </c>
      <c r="O165" s="628" t="s">
        <v>175</v>
      </c>
      <c r="P165" s="628" t="s">
        <v>175</v>
      </c>
      <c r="Q165" s="628" t="s">
        <v>175</v>
      </c>
      <c r="R165" s="628" t="s">
        <v>175</v>
      </c>
      <c r="S165" s="628" t="s">
        <v>175</v>
      </c>
      <c r="T165" s="628" t="s">
        <v>175</v>
      </c>
      <c r="U165" s="628" t="s">
        <v>175</v>
      </c>
      <c r="V165" s="628" t="s">
        <v>175</v>
      </c>
      <c r="W165" s="628" t="s">
        <v>175</v>
      </c>
      <c r="X165" s="628" t="s">
        <v>175</v>
      </c>
      <c r="Y165" s="628" t="s">
        <v>175</v>
      </c>
      <c r="Z165" s="628" t="s">
        <v>175</v>
      </c>
      <c r="AA165" s="628" t="s">
        <v>175</v>
      </c>
      <c r="AB165" s="628" t="s">
        <v>175</v>
      </c>
      <c r="AC165" s="628" t="s">
        <v>175</v>
      </c>
      <c r="AD165" s="628" t="s">
        <v>175</v>
      </c>
      <c r="AE165" s="628" t="s">
        <v>175</v>
      </c>
      <c r="AF165" s="628" t="s">
        <v>175</v>
      </c>
      <c r="AG165" s="628" t="s">
        <v>175</v>
      </c>
      <c r="AH165" s="628" t="s">
        <v>175</v>
      </c>
      <c r="AI165" s="628" t="s">
        <v>175</v>
      </c>
      <c r="AJ165" s="629" t="s">
        <v>175</v>
      </c>
      <c r="AK165" s="538">
        <v>0.03</v>
      </c>
      <c r="AL165" s="92"/>
      <c r="AM165" s="92"/>
      <c r="AN165" s="92"/>
      <c r="AO165" s="92"/>
      <c r="AP165" s="92"/>
      <c r="AQ165" s="110" t="s">
        <v>138</v>
      </c>
      <c r="AR165" s="84"/>
      <c r="AS165" s="84"/>
      <c r="AT165" s="85"/>
      <c r="AU165" s="150" t="s">
        <v>157</v>
      </c>
      <c r="AV165" s="151"/>
      <c r="AW165" s="151"/>
      <c r="AX165" s="152"/>
    </row>
    <row r="166" spans="1:50" ht="13.5">
      <c r="A166" s="20"/>
      <c r="B166" s="23" t="s">
        <v>189</v>
      </c>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ht="33.75" customHeight="1">
      <c r="A167" s="90"/>
      <c r="B167" s="90"/>
      <c r="C167" s="70" t="s">
        <v>51</v>
      </c>
      <c r="D167" s="71"/>
      <c r="E167" s="71"/>
      <c r="F167" s="71"/>
      <c r="G167" s="71"/>
      <c r="H167" s="71"/>
      <c r="I167" s="71"/>
      <c r="J167" s="71"/>
      <c r="K167" s="71"/>
      <c r="L167" s="100"/>
      <c r="M167" s="70" t="s">
        <v>52</v>
      </c>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100"/>
      <c r="AK167" s="68" t="s">
        <v>53</v>
      </c>
      <c r="AL167" s="69"/>
      <c r="AM167" s="69"/>
      <c r="AN167" s="69"/>
      <c r="AO167" s="69"/>
      <c r="AP167" s="69"/>
      <c r="AQ167" s="69" t="s">
        <v>30</v>
      </c>
      <c r="AR167" s="69"/>
      <c r="AS167" s="69"/>
      <c r="AT167" s="69"/>
      <c r="AU167" s="70" t="s">
        <v>31</v>
      </c>
      <c r="AV167" s="71"/>
      <c r="AW167" s="71"/>
      <c r="AX167" s="72"/>
    </row>
    <row r="168" spans="1:52" s="26" customFormat="1" ht="23.25" customHeight="1">
      <c r="A168" s="51">
        <v>1</v>
      </c>
      <c r="B168" s="51">
        <v>1</v>
      </c>
      <c r="C168" s="52" t="s">
        <v>176</v>
      </c>
      <c r="D168" s="53"/>
      <c r="E168" s="53"/>
      <c r="F168" s="53"/>
      <c r="G168" s="53"/>
      <c r="H168" s="53"/>
      <c r="I168" s="53"/>
      <c r="J168" s="53"/>
      <c r="K168" s="53"/>
      <c r="L168" s="54"/>
      <c r="M168" s="55" t="s">
        <v>202</v>
      </c>
      <c r="N168" s="56" t="s">
        <v>184</v>
      </c>
      <c r="O168" s="56" t="s">
        <v>184</v>
      </c>
      <c r="P168" s="56" t="s">
        <v>184</v>
      </c>
      <c r="Q168" s="56" t="s">
        <v>184</v>
      </c>
      <c r="R168" s="56" t="s">
        <v>184</v>
      </c>
      <c r="S168" s="56" t="s">
        <v>184</v>
      </c>
      <c r="T168" s="56" t="s">
        <v>184</v>
      </c>
      <c r="U168" s="56" t="s">
        <v>184</v>
      </c>
      <c r="V168" s="56" t="s">
        <v>184</v>
      </c>
      <c r="W168" s="56" t="s">
        <v>184</v>
      </c>
      <c r="X168" s="56" t="s">
        <v>184</v>
      </c>
      <c r="Y168" s="56" t="s">
        <v>184</v>
      </c>
      <c r="Z168" s="56" t="s">
        <v>184</v>
      </c>
      <c r="AA168" s="56" t="s">
        <v>184</v>
      </c>
      <c r="AB168" s="56" t="s">
        <v>184</v>
      </c>
      <c r="AC168" s="56" t="s">
        <v>184</v>
      </c>
      <c r="AD168" s="56" t="s">
        <v>184</v>
      </c>
      <c r="AE168" s="56" t="s">
        <v>184</v>
      </c>
      <c r="AF168" s="56" t="s">
        <v>184</v>
      </c>
      <c r="AG168" s="56" t="s">
        <v>184</v>
      </c>
      <c r="AH168" s="56" t="s">
        <v>184</v>
      </c>
      <c r="AI168" s="56" t="s">
        <v>184</v>
      </c>
      <c r="AJ168" s="57" t="s">
        <v>184</v>
      </c>
      <c r="AK168" s="66">
        <v>2.1</v>
      </c>
      <c r="AL168" s="67"/>
      <c r="AM168" s="67"/>
      <c r="AN168" s="67"/>
      <c r="AO168" s="67"/>
      <c r="AP168" s="67"/>
      <c r="AQ168" s="73">
        <v>1</v>
      </c>
      <c r="AR168" s="74"/>
      <c r="AS168" s="74"/>
      <c r="AT168" s="75"/>
      <c r="AU168" s="76">
        <v>97.8</v>
      </c>
      <c r="AV168" s="74"/>
      <c r="AW168" s="74"/>
      <c r="AX168" s="75"/>
      <c r="AY168" s="28"/>
      <c r="AZ168" s="28"/>
    </row>
    <row r="169" spans="1:52" s="26" customFormat="1" ht="23.25" customHeight="1">
      <c r="A169" s="51">
        <v>2</v>
      </c>
      <c r="B169" s="51">
        <v>1</v>
      </c>
      <c r="C169" s="65" t="s">
        <v>178</v>
      </c>
      <c r="D169" s="53"/>
      <c r="E169" s="53"/>
      <c r="F169" s="53"/>
      <c r="G169" s="53"/>
      <c r="H169" s="53"/>
      <c r="I169" s="53"/>
      <c r="J169" s="53"/>
      <c r="K169" s="53"/>
      <c r="L169" s="54"/>
      <c r="M169" s="52" t="s">
        <v>204</v>
      </c>
      <c r="N169" s="53" t="s">
        <v>185</v>
      </c>
      <c r="O169" s="53" t="s">
        <v>185</v>
      </c>
      <c r="P169" s="53" t="s">
        <v>185</v>
      </c>
      <c r="Q169" s="53" t="s">
        <v>185</v>
      </c>
      <c r="R169" s="53" t="s">
        <v>185</v>
      </c>
      <c r="S169" s="53" t="s">
        <v>185</v>
      </c>
      <c r="T169" s="53" t="s">
        <v>185</v>
      </c>
      <c r="U169" s="53" t="s">
        <v>185</v>
      </c>
      <c r="V169" s="53" t="s">
        <v>185</v>
      </c>
      <c r="W169" s="53" t="s">
        <v>185</v>
      </c>
      <c r="X169" s="53" t="s">
        <v>185</v>
      </c>
      <c r="Y169" s="53" t="s">
        <v>185</v>
      </c>
      <c r="Z169" s="53" t="s">
        <v>185</v>
      </c>
      <c r="AA169" s="53" t="s">
        <v>185</v>
      </c>
      <c r="AB169" s="53" t="s">
        <v>185</v>
      </c>
      <c r="AC169" s="53" t="s">
        <v>185</v>
      </c>
      <c r="AD169" s="53" t="s">
        <v>185</v>
      </c>
      <c r="AE169" s="53" t="s">
        <v>185</v>
      </c>
      <c r="AF169" s="53" t="s">
        <v>185</v>
      </c>
      <c r="AG169" s="53" t="s">
        <v>185</v>
      </c>
      <c r="AH169" s="53" t="s">
        <v>185</v>
      </c>
      <c r="AI169" s="53" t="s">
        <v>185</v>
      </c>
      <c r="AJ169" s="54" t="s">
        <v>185</v>
      </c>
      <c r="AK169" s="58">
        <v>0.95</v>
      </c>
      <c r="AL169" s="59"/>
      <c r="AM169" s="59"/>
      <c r="AN169" s="59"/>
      <c r="AO169" s="59"/>
      <c r="AP169" s="59"/>
      <c r="AQ169" s="60" t="s">
        <v>188</v>
      </c>
      <c r="AR169" s="61"/>
      <c r="AS169" s="61"/>
      <c r="AT169" s="61"/>
      <c r="AU169" s="62" t="s">
        <v>157</v>
      </c>
      <c r="AV169" s="63"/>
      <c r="AW169" s="63"/>
      <c r="AX169" s="64"/>
      <c r="AY169" s="28"/>
      <c r="AZ169" s="28"/>
    </row>
    <row r="170" spans="1:52" s="26" customFormat="1" ht="23.25" customHeight="1">
      <c r="A170" s="51"/>
      <c r="B170" s="51">
        <v>1</v>
      </c>
      <c r="C170" s="65" t="s">
        <v>178</v>
      </c>
      <c r="D170" s="53"/>
      <c r="E170" s="53"/>
      <c r="F170" s="53"/>
      <c r="G170" s="53"/>
      <c r="H170" s="53"/>
      <c r="I170" s="53"/>
      <c r="J170" s="53"/>
      <c r="K170" s="53"/>
      <c r="L170" s="54"/>
      <c r="M170" s="55" t="s">
        <v>205</v>
      </c>
      <c r="N170" s="56" t="s">
        <v>185</v>
      </c>
      <c r="O170" s="56" t="s">
        <v>185</v>
      </c>
      <c r="P170" s="56" t="s">
        <v>185</v>
      </c>
      <c r="Q170" s="56" t="s">
        <v>185</v>
      </c>
      <c r="R170" s="56" t="s">
        <v>185</v>
      </c>
      <c r="S170" s="56" t="s">
        <v>185</v>
      </c>
      <c r="T170" s="56" t="s">
        <v>185</v>
      </c>
      <c r="U170" s="56" t="s">
        <v>185</v>
      </c>
      <c r="V170" s="56" t="s">
        <v>185</v>
      </c>
      <c r="W170" s="56" t="s">
        <v>185</v>
      </c>
      <c r="X170" s="56" t="s">
        <v>185</v>
      </c>
      <c r="Y170" s="56" t="s">
        <v>185</v>
      </c>
      <c r="Z170" s="56" t="s">
        <v>185</v>
      </c>
      <c r="AA170" s="56" t="s">
        <v>185</v>
      </c>
      <c r="AB170" s="56" t="s">
        <v>185</v>
      </c>
      <c r="AC170" s="56" t="s">
        <v>185</v>
      </c>
      <c r="AD170" s="56" t="s">
        <v>185</v>
      </c>
      <c r="AE170" s="56" t="s">
        <v>185</v>
      </c>
      <c r="AF170" s="56" t="s">
        <v>185</v>
      </c>
      <c r="AG170" s="56" t="s">
        <v>185</v>
      </c>
      <c r="AH170" s="56" t="s">
        <v>185</v>
      </c>
      <c r="AI170" s="56" t="s">
        <v>185</v>
      </c>
      <c r="AJ170" s="57" t="s">
        <v>185</v>
      </c>
      <c r="AK170" s="58">
        <v>0.95</v>
      </c>
      <c r="AL170" s="59"/>
      <c r="AM170" s="59"/>
      <c r="AN170" s="59"/>
      <c r="AO170" s="59"/>
      <c r="AP170" s="59"/>
      <c r="AQ170" s="60" t="s">
        <v>188</v>
      </c>
      <c r="AR170" s="61"/>
      <c r="AS170" s="61"/>
      <c r="AT170" s="61"/>
      <c r="AU170" s="62" t="s">
        <v>157</v>
      </c>
      <c r="AV170" s="63"/>
      <c r="AW170" s="63"/>
      <c r="AX170" s="64"/>
      <c r="AY170" s="28"/>
      <c r="AZ170" s="28"/>
    </row>
    <row r="171" spans="1:52" s="26" customFormat="1" ht="23.25" customHeight="1">
      <c r="A171" s="51">
        <v>3</v>
      </c>
      <c r="B171" s="51">
        <v>1</v>
      </c>
      <c r="C171" s="65" t="s">
        <v>177</v>
      </c>
      <c r="D171" s="53"/>
      <c r="E171" s="53"/>
      <c r="F171" s="53"/>
      <c r="G171" s="53"/>
      <c r="H171" s="53"/>
      <c r="I171" s="53"/>
      <c r="J171" s="53"/>
      <c r="K171" s="53"/>
      <c r="L171" s="54"/>
      <c r="M171" s="55" t="s">
        <v>203</v>
      </c>
      <c r="N171" s="56" t="s">
        <v>184</v>
      </c>
      <c r="O171" s="56" t="s">
        <v>184</v>
      </c>
      <c r="P171" s="56" t="s">
        <v>184</v>
      </c>
      <c r="Q171" s="56" t="s">
        <v>184</v>
      </c>
      <c r="R171" s="56" t="s">
        <v>184</v>
      </c>
      <c r="S171" s="56" t="s">
        <v>184</v>
      </c>
      <c r="T171" s="56" t="s">
        <v>184</v>
      </c>
      <c r="U171" s="56" t="s">
        <v>184</v>
      </c>
      <c r="V171" s="56" t="s">
        <v>184</v>
      </c>
      <c r="W171" s="56" t="s">
        <v>184</v>
      </c>
      <c r="X171" s="56" t="s">
        <v>184</v>
      </c>
      <c r="Y171" s="56" t="s">
        <v>184</v>
      </c>
      <c r="Z171" s="56" t="s">
        <v>184</v>
      </c>
      <c r="AA171" s="56" t="s">
        <v>184</v>
      </c>
      <c r="AB171" s="56" t="s">
        <v>184</v>
      </c>
      <c r="AC171" s="56" t="s">
        <v>184</v>
      </c>
      <c r="AD171" s="56" t="s">
        <v>184</v>
      </c>
      <c r="AE171" s="56" t="s">
        <v>184</v>
      </c>
      <c r="AF171" s="56" t="s">
        <v>184</v>
      </c>
      <c r="AG171" s="56" t="s">
        <v>184</v>
      </c>
      <c r="AH171" s="56" t="s">
        <v>184</v>
      </c>
      <c r="AI171" s="56" t="s">
        <v>184</v>
      </c>
      <c r="AJ171" s="57" t="s">
        <v>184</v>
      </c>
      <c r="AK171" s="58">
        <v>0.99</v>
      </c>
      <c r="AL171" s="59"/>
      <c r="AM171" s="59"/>
      <c r="AN171" s="59"/>
      <c r="AO171" s="59"/>
      <c r="AP171" s="59"/>
      <c r="AQ171" s="60" t="s">
        <v>188</v>
      </c>
      <c r="AR171" s="61"/>
      <c r="AS171" s="61"/>
      <c r="AT171" s="61"/>
      <c r="AU171" s="62" t="s">
        <v>157</v>
      </c>
      <c r="AV171" s="63"/>
      <c r="AW171" s="63"/>
      <c r="AX171" s="64"/>
      <c r="AY171" s="28"/>
      <c r="AZ171" s="28"/>
    </row>
    <row r="172" spans="1:52" s="26" customFormat="1" ht="23.25" customHeight="1">
      <c r="A172" s="51"/>
      <c r="B172" s="51">
        <v>1</v>
      </c>
      <c r="C172" s="65" t="s">
        <v>177</v>
      </c>
      <c r="D172" s="53"/>
      <c r="E172" s="53"/>
      <c r="F172" s="53"/>
      <c r="G172" s="53"/>
      <c r="H172" s="53"/>
      <c r="I172" s="53"/>
      <c r="J172" s="53"/>
      <c r="K172" s="53"/>
      <c r="L172" s="54"/>
      <c r="M172" s="52" t="s">
        <v>206</v>
      </c>
      <c r="N172" s="53" t="s">
        <v>187</v>
      </c>
      <c r="O172" s="53" t="s">
        <v>187</v>
      </c>
      <c r="P172" s="53" t="s">
        <v>187</v>
      </c>
      <c r="Q172" s="53" t="s">
        <v>187</v>
      </c>
      <c r="R172" s="53" t="s">
        <v>187</v>
      </c>
      <c r="S172" s="53" t="s">
        <v>187</v>
      </c>
      <c r="T172" s="53" t="s">
        <v>187</v>
      </c>
      <c r="U172" s="53" t="s">
        <v>187</v>
      </c>
      <c r="V172" s="53" t="s">
        <v>187</v>
      </c>
      <c r="W172" s="53" t="s">
        <v>187</v>
      </c>
      <c r="X172" s="53" t="s">
        <v>187</v>
      </c>
      <c r="Y172" s="53" t="s">
        <v>187</v>
      </c>
      <c r="Z172" s="53" t="s">
        <v>187</v>
      </c>
      <c r="AA172" s="53" t="s">
        <v>187</v>
      </c>
      <c r="AB172" s="53" t="s">
        <v>187</v>
      </c>
      <c r="AC172" s="53" t="s">
        <v>187</v>
      </c>
      <c r="AD172" s="53" t="s">
        <v>187</v>
      </c>
      <c r="AE172" s="53" t="s">
        <v>187</v>
      </c>
      <c r="AF172" s="53" t="s">
        <v>187</v>
      </c>
      <c r="AG172" s="53" t="s">
        <v>187</v>
      </c>
      <c r="AH172" s="53" t="s">
        <v>187</v>
      </c>
      <c r="AI172" s="53" t="s">
        <v>187</v>
      </c>
      <c r="AJ172" s="54" t="s">
        <v>187</v>
      </c>
      <c r="AK172" s="58">
        <v>0.46</v>
      </c>
      <c r="AL172" s="59"/>
      <c r="AM172" s="59"/>
      <c r="AN172" s="59"/>
      <c r="AO172" s="59"/>
      <c r="AP172" s="59"/>
      <c r="AQ172" s="60" t="s">
        <v>188</v>
      </c>
      <c r="AR172" s="61"/>
      <c r="AS172" s="61"/>
      <c r="AT172" s="61"/>
      <c r="AU172" s="62" t="s">
        <v>157</v>
      </c>
      <c r="AV172" s="63"/>
      <c r="AW172" s="63"/>
      <c r="AX172" s="64"/>
      <c r="AY172" s="28"/>
      <c r="AZ172" s="28"/>
    </row>
    <row r="173" spans="1:52" s="26" customFormat="1" ht="23.25" customHeight="1">
      <c r="A173" s="51">
        <v>4</v>
      </c>
      <c r="B173" s="51">
        <v>1</v>
      </c>
      <c r="C173" s="65" t="s">
        <v>179</v>
      </c>
      <c r="D173" s="53"/>
      <c r="E173" s="53"/>
      <c r="F173" s="53"/>
      <c r="G173" s="53"/>
      <c r="H173" s="53"/>
      <c r="I173" s="53"/>
      <c r="J173" s="53"/>
      <c r="K173" s="53"/>
      <c r="L173" s="54"/>
      <c r="M173" s="55" t="s">
        <v>199</v>
      </c>
      <c r="N173" s="56" t="s">
        <v>186</v>
      </c>
      <c r="O173" s="56" t="s">
        <v>186</v>
      </c>
      <c r="P173" s="56" t="s">
        <v>186</v>
      </c>
      <c r="Q173" s="56" t="s">
        <v>186</v>
      </c>
      <c r="R173" s="56" t="s">
        <v>186</v>
      </c>
      <c r="S173" s="56" t="s">
        <v>186</v>
      </c>
      <c r="T173" s="56" t="s">
        <v>186</v>
      </c>
      <c r="U173" s="56" t="s">
        <v>186</v>
      </c>
      <c r="V173" s="56" t="s">
        <v>186</v>
      </c>
      <c r="W173" s="56" t="s">
        <v>186</v>
      </c>
      <c r="X173" s="56" t="s">
        <v>186</v>
      </c>
      <c r="Y173" s="56" t="s">
        <v>186</v>
      </c>
      <c r="Z173" s="56" t="s">
        <v>186</v>
      </c>
      <c r="AA173" s="56" t="s">
        <v>186</v>
      </c>
      <c r="AB173" s="56" t="s">
        <v>186</v>
      </c>
      <c r="AC173" s="56" t="s">
        <v>186</v>
      </c>
      <c r="AD173" s="56" t="s">
        <v>186</v>
      </c>
      <c r="AE173" s="56" t="s">
        <v>186</v>
      </c>
      <c r="AF173" s="56" t="s">
        <v>186</v>
      </c>
      <c r="AG173" s="56" t="s">
        <v>186</v>
      </c>
      <c r="AH173" s="56" t="s">
        <v>186</v>
      </c>
      <c r="AI173" s="56" t="s">
        <v>186</v>
      </c>
      <c r="AJ173" s="57" t="s">
        <v>186</v>
      </c>
      <c r="AK173" s="58">
        <v>0.95</v>
      </c>
      <c r="AL173" s="59"/>
      <c r="AM173" s="59"/>
      <c r="AN173" s="59"/>
      <c r="AO173" s="59"/>
      <c r="AP173" s="59"/>
      <c r="AQ173" s="60" t="s">
        <v>188</v>
      </c>
      <c r="AR173" s="61"/>
      <c r="AS173" s="61"/>
      <c r="AT173" s="61"/>
      <c r="AU173" s="62" t="s">
        <v>157</v>
      </c>
      <c r="AV173" s="63"/>
      <c r="AW173" s="63"/>
      <c r="AX173" s="64"/>
      <c r="AY173" s="28"/>
      <c r="AZ173" s="28"/>
    </row>
    <row r="174" spans="1:52" s="26" customFormat="1" ht="23.25" customHeight="1">
      <c r="A174" s="51">
        <v>5</v>
      </c>
      <c r="B174" s="51">
        <v>1</v>
      </c>
      <c r="C174" s="65" t="s">
        <v>180</v>
      </c>
      <c r="D174" s="53"/>
      <c r="E174" s="53"/>
      <c r="F174" s="53"/>
      <c r="G174" s="53"/>
      <c r="H174" s="53"/>
      <c r="I174" s="53"/>
      <c r="J174" s="53"/>
      <c r="K174" s="53"/>
      <c r="L174" s="54"/>
      <c r="M174" s="55" t="s">
        <v>207</v>
      </c>
      <c r="N174" s="56" t="s">
        <v>186</v>
      </c>
      <c r="O174" s="56" t="s">
        <v>186</v>
      </c>
      <c r="P174" s="56" t="s">
        <v>186</v>
      </c>
      <c r="Q174" s="56" t="s">
        <v>186</v>
      </c>
      <c r="R174" s="56" t="s">
        <v>186</v>
      </c>
      <c r="S174" s="56" t="s">
        <v>186</v>
      </c>
      <c r="T174" s="56" t="s">
        <v>186</v>
      </c>
      <c r="U174" s="56" t="s">
        <v>186</v>
      </c>
      <c r="V174" s="56" t="s">
        <v>186</v>
      </c>
      <c r="W174" s="56" t="s">
        <v>186</v>
      </c>
      <c r="X174" s="56" t="s">
        <v>186</v>
      </c>
      <c r="Y174" s="56" t="s">
        <v>186</v>
      </c>
      <c r="Z174" s="56" t="s">
        <v>186</v>
      </c>
      <c r="AA174" s="56" t="s">
        <v>186</v>
      </c>
      <c r="AB174" s="56" t="s">
        <v>186</v>
      </c>
      <c r="AC174" s="56" t="s">
        <v>186</v>
      </c>
      <c r="AD174" s="56" t="s">
        <v>186</v>
      </c>
      <c r="AE174" s="56" t="s">
        <v>186</v>
      </c>
      <c r="AF174" s="56" t="s">
        <v>186</v>
      </c>
      <c r="AG174" s="56" t="s">
        <v>186</v>
      </c>
      <c r="AH174" s="56" t="s">
        <v>186</v>
      </c>
      <c r="AI174" s="56" t="s">
        <v>186</v>
      </c>
      <c r="AJ174" s="57" t="s">
        <v>186</v>
      </c>
      <c r="AK174" s="66">
        <v>0.3</v>
      </c>
      <c r="AL174" s="67"/>
      <c r="AM174" s="67"/>
      <c r="AN174" s="67"/>
      <c r="AO174" s="67"/>
      <c r="AP174" s="67"/>
      <c r="AQ174" s="60" t="s">
        <v>188</v>
      </c>
      <c r="AR174" s="61"/>
      <c r="AS174" s="61"/>
      <c r="AT174" s="61"/>
      <c r="AU174" s="62" t="s">
        <v>157</v>
      </c>
      <c r="AV174" s="63"/>
      <c r="AW174" s="63"/>
      <c r="AX174" s="64"/>
      <c r="AY174" s="28"/>
      <c r="AZ174" s="28"/>
    </row>
    <row r="175" spans="1:52" s="26" customFormat="1" ht="23.25" customHeight="1">
      <c r="A175" s="51">
        <v>6</v>
      </c>
      <c r="B175" s="51">
        <v>1</v>
      </c>
      <c r="C175" s="65" t="s">
        <v>181</v>
      </c>
      <c r="D175" s="53"/>
      <c r="E175" s="53"/>
      <c r="F175" s="53"/>
      <c r="G175" s="53"/>
      <c r="H175" s="53"/>
      <c r="I175" s="53"/>
      <c r="J175" s="53"/>
      <c r="K175" s="53"/>
      <c r="L175" s="54"/>
      <c r="M175" s="55" t="s">
        <v>208</v>
      </c>
      <c r="N175" s="56" t="s">
        <v>187</v>
      </c>
      <c r="O175" s="56" t="s">
        <v>187</v>
      </c>
      <c r="P175" s="56" t="s">
        <v>187</v>
      </c>
      <c r="Q175" s="56" t="s">
        <v>187</v>
      </c>
      <c r="R175" s="56" t="s">
        <v>187</v>
      </c>
      <c r="S175" s="56" t="s">
        <v>187</v>
      </c>
      <c r="T175" s="56" t="s">
        <v>187</v>
      </c>
      <c r="U175" s="56" t="s">
        <v>187</v>
      </c>
      <c r="V175" s="56" t="s">
        <v>187</v>
      </c>
      <c r="W175" s="56" t="s">
        <v>187</v>
      </c>
      <c r="X175" s="56" t="s">
        <v>187</v>
      </c>
      <c r="Y175" s="56" t="s">
        <v>187</v>
      </c>
      <c r="Z175" s="56" t="s">
        <v>187</v>
      </c>
      <c r="AA175" s="56" t="s">
        <v>187</v>
      </c>
      <c r="AB175" s="56" t="s">
        <v>187</v>
      </c>
      <c r="AC175" s="56" t="s">
        <v>187</v>
      </c>
      <c r="AD175" s="56" t="s">
        <v>187</v>
      </c>
      <c r="AE175" s="56" t="s">
        <v>187</v>
      </c>
      <c r="AF175" s="56" t="s">
        <v>187</v>
      </c>
      <c r="AG175" s="56" t="s">
        <v>187</v>
      </c>
      <c r="AH175" s="56" t="s">
        <v>187</v>
      </c>
      <c r="AI175" s="56" t="s">
        <v>187</v>
      </c>
      <c r="AJ175" s="57" t="s">
        <v>187</v>
      </c>
      <c r="AK175" s="58">
        <v>0.08</v>
      </c>
      <c r="AL175" s="59"/>
      <c r="AM175" s="59"/>
      <c r="AN175" s="59"/>
      <c r="AO175" s="59"/>
      <c r="AP175" s="59"/>
      <c r="AQ175" s="60" t="s">
        <v>188</v>
      </c>
      <c r="AR175" s="61"/>
      <c r="AS175" s="61"/>
      <c r="AT175" s="61"/>
      <c r="AU175" s="62" t="s">
        <v>157</v>
      </c>
      <c r="AV175" s="63"/>
      <c r="AW175" s="63"/>
      <c r="AX175" s="64"/>
      <c r="AY175" s="28"/>
      <c r="AZ175" s="28"/>
    </row>
    <row r="176" spans="1:52" ht="23.25" customHeight="1">
      <c r="A176" s="51">
        <v>7</v>
      </c>
      <c r="B176" s="51">
        <v>1</v>
      </c>
      <c r="C176" s="65" t="s">
        <v>182</v>
      </c>
      <c r="D176" s="53"/>
      <c r="E176" s="53"/>
      <c r="F176" s="53"/>
      <c r="G176" s="53"/>
      <c r="H176" s="53"/>
      <c r="I176" s="53"/>
      <c r="J176" s="53"/>
      <c r="K176" s="53"/>
      <c r="L176" s="54"/>
      <c r="M176" s="55" t="s">
        <v>209</v>
      </c>
      <c r="N176" s="56" t="s">
        <v>185</v>
      </c>
      <c r="O176" s="56" t="s">
        <v>185</v>
      </c>
      <c r="P176" s="56" t="s">
        <v>185</v>
      </c>
      <c r="Q176" s="56" t="s">
        <v>185</v>
      </c>
      <c r="R176" s="56" t="s">
        <v>185</v>
      </c>
      <c r="S176" s="56" t="s">
        <v>185</v>
      </c>
      <c r="T176" s="56" t="s">
        <v>185</v>
      </c>
      <c r="U176" s="56" t="s">
        <v>185</v>
      </c>
      <c r="V176" s="56" t="s">
        <v>185</v>
      </c>
      <c r="W176" s="56" t="s">
        <v>185</v>
      </c>
      <c r="X176" s="56" t="s">
        <v>185</v>
      </c>
      <c r="Y176" s="56" t="s">
        <v>185</v>
      </c>
      <c r="Z176" s="56" t="s">
        <v>185</v>
      </c>
      <c r="AA176" s="56" t="s">
        <v>185</v>
      </c>
      <c r="AB176" s="56" t="s">
        <v>185</v>
      </c>
      <c r="AC176" s="56" t="s">
        <v>185</v>
      </c>
      <c r="AD176" s="56" t="s">
        <v>185</v>
      </c>
      <c r="AE176" s="56" t="s">
        <v>185</v>
      </c>
      <c r="AF176" s="56" t="s">
        <v>185</v>
      </c>
      <c r="AG176" s="56" t="s">
        <v>185</v>
      </c>
      <c r="AH176" s="56" t="s">
        <v>185</v>
      </c>
      <c r="AI176" s="56" t="s">
        <v>185</v>
      </c>
      <c r="AJ176" s="57" t="s">
        <v>185</v>
      </c>
      <c r="AK176" s="58">
        <v>0.047</v>
      </c>
      <c r="AL176" s="59"/>
      <c r="AM176" s="59"/>
      <c r="AN176" s="59"/>
      <c r="AO176" s="59"/>
      <c r="AP176" s="59"/>
      <c r="AQ176" s="60" t="s">
        <v>188</v>
      </c>
      <c r="AR176" s="61"/>
      <c r="AS176" s="61"/>
      <c r="AT176" s="61"/>
      <c r="AU176" s="62" t="s">
        <v>157</v>
      </c>
      <c r="AV176" s="63"/>
      <c r="AW176" s="63"/>
      <c r="AX176" s="64"/>
      <c r="AY176" s="28"/>
      <c r="AZ176" s="28"/>
    </row>
    <row r="177" spans="1:52" s="26" customFormat="1" ht="23.25" customHeight="1">
      <c r="A177" s="51">
        <v>8</v>
      </c>
      <c r="B177" s="51">
        <v>1</v>
      </c>
      <c r="C177" s="65" t="s">
        <v>183</v>
      </c>
      <c r="D177" s="53"/>
      <c r="E177" s="53"/>
      <c r="F177" s="53"/>
      <c r="G177" s="53"/>
      <c r="H177" s="53"/>
      <c r="I177" s="53"/>
      <c r="J177" s="53"/>
      <c r="K177" s="53"/>
      <c r="L177" s="54"/>
      <c r="M177" s="55" t="s">
        <v>200</v>
      </c>
      <c r="N177" s="56" t="s">
        <v>187</v>
      </c>
      <c r="O177" s="56" t="s">
        <v>187</v>
      </c>
      <c r="P177" s="56" t="s">
        <v>187</v>
      </c>
      <c r="Q177" s="56" t="s">
        <v>187</v>
      </c>
      <c r="R177" s="56" t="s">
        <v>187</v>
      </c>
      <c r="S177" s="56" t="s">
        <v>187</v>
      </c>
      <c r="T177" s="56" t="s">
        <v>187</v>
      </c>
      <c r="U177" s="56" t="s">
        <v>187</v>
      </c>
      <c r="V177" s="56" t="s">
        <v>187</v>
      </c>
      <c r="W177" s="56" t="s">
        <v>187</v>
      </c>
      <c r="X177" s="56" t="s">
        <v>187</v>
      </c>
      <c r="Y177" s="56" t="s">
        <v>187</v>
      </c>
      <c r="Z177" s="56" t="s">
        <v>187</v>
      </c>
      <c r="AA177" s="56" t="s">
        <v>187</v>
      </c>
      <c r="AB177" s="56" t="s">
        <v>187</v>
      </c>
      <c r="AC177" s="56" t="s">
        <v>187</v>
      </c>
      <c r="AD177" s="56" t="s">
        <v>187</v>
      </c>
      <c r="AE177" s="56" t="s">
        <v>187</v>
      </c>
      <c r="AF177" s="56" t="s">
        <v>187</v>
      </c>
      <c r="AG177" s="56" t="s">
        <v>187</v>
      </c>
      <c r="AH177" s="56" t="s">
        <v>187</v>
      </c>
      <c r="AI177" s="56" t="s">
        <v>187</v>
      </c>
      <c r="AJ177" s="57" t="s">
        <v>187</v>
      </c>
      <c r="AK177" s="58">
        <v>0.045</v>
      </c>
      <c r="AL177" s="59"/>
      <c r="AM177" s="59"/>
      <c r="AN177" s="59"/>
      <c r="AO177" s="59"/>
      <c r="AP177" s="59"/>
      <c r="AQ177" s="60" t="s">
        <v>188</v>
      </c>
      <c r="AR177" s="61"/>
      <c r="AS177" s="61"/>
      <c r="AT177" s="61"/>
      <c r="AU177" s="62" t="s">
        <v>126</v>
      </c>
      <c r="AV177" s="63"/>
      <c r="AW177" s="63"/>
      <c r="AX177" s="64"/>
      <c r="AY177" s="28"/>
      <c r="AZ177" s="28"/>
    </row>
    <row r="178" spans="1:52" s="26" customFormat="1" ht="23.25" customHeight="1">
      <c r="A178" s="51">
        <v>9</v>
      </c>
      <c r="B178" s="51">
        <v>1</v>
      </c>
      <c r="C178" s="52" t="s">
        <v>198</v>
      </c>
      <c r="D178" s="53"/>
      <c r="E178" s="53"/>
      <c r="F178" s="53"/>
      <c r="G178" s="53"/>
      <c r="H178" s="53"/>
      <c r="I178" s="53"/>
      <c r="J178" s="53"/>
      <c r="K178" s="53"/>
      <c r="L178" s="54"/>
      <c r="M178" s="55" t="s">
        <v>201</v>
      </c>
      <c r="N178" s="56" t="s">
        <v>187</v>
      </c>
      <c r="O178" s="56" t="s">
        <v>187</v>
      </c>
      <c r="P178" s="56" t="s">
        <v>187</v>
      </c>
      <c r="Q178" s="56" t="s">
        <v>187</v>
      </c>
      <c r="R178" s="56" t="s">
        <v>187</v>
      </c>
      <c r="S178" s="56" t="s">
        <v>187</v>
      </c>
      <c r="T178" s="56" t="s">
        <v>187</v>
      </c>
      <c r="U178" s="56" t="s">
        <v>187</v>
      </c>
      <c r="V178" s="56" t="s">
        <v>187</v>
      </c>
      <c r="W178" s="56" t="s">
        <v>187</v>
      </c>
      <c r="X178" s="56" t="s">
        <v>187</v>
      </c>
      <c r="Y178" s="56" t="s">
        <v>187</v>
      </c>
      <c r="Z178" s="56" t="s">
        <v>187</v>
      </c>
      <c r="AA178" s="56" t="s">
        <v>187</v>
      </c>
      <c r="AB178" s="56" t="s">
        <v>187</v>
      </c>
      <c r="AC178" s="56" t="s">
        <v>187</v>
      </c>
      <c r="AD178" s="56" t="s">
        <v>187</v>
      </c>
      <c r="AE178" s="56" t="s">
        <v>187</v>
      </c>
      <c r="AF178" s="56" t="s">
        <v>187</v>
      </c>
      <c r="AG178" s="56" t="s">
        <v>187</v>
      </c>
      <c r="AH178" s="56" t="s">
        <v>187</v>
      </c>
      <c r="AI178" s="56" t="s">
        <v>187</v>
      </c>
      <c r="AJ178" s="57" t="s">
        <v>187</v>
      </c>
      <c r="AK178" s="58">
        <v>0.041</v>
      </c>
      <c r="AL178" s="59"/>
      <c r="AM178" s="59"/>
      <c r="AN178" s="59"/>
      <c r="AO178" s="59"/>
      <c r="AP178" s="59"/>
      <c r="AQ178" s="60" t="s">
        <v>188</v>
      </c>
      <c r="AR178" s="61"/>
      <c r="AS178" s="61"/>
      <c r="AT178" s="61"/>
      <c r="AU178" s="62" t="s">
        <v>157</v>
      </c>
      <c r="AV178" s="63"/>
      <c r="AW178" s="63"/>
      <c r="AX178" s="64"/>
      <c r="AY178" s="28"/>
      <c r="AZ178" s="28"/>
    </row>
  </sheetData>
  <sheetProtection/>
  <mergeCells count="739">
    <mergeCell ref="AU83:AX83"/>
    <mergeCell ref="L82:X82"/>
    <mergeCell ref="Y82:AB82"/>
    <mergeCell ref="AC82:AG82"/>
    <mergeCell ref="AH82:AT82"/>
    <mergeCell ref="AU82:AX82"/>
    <mergeCell ref="G83:K83"/>
    <mergeCell ref="L83:X83"/>
    <mergeCell ref="Y83:AB83"/>
    <mergeCell ref="AC83:AG83"/>
    <mergeCell ref="AH83:AT83"/>
    <mergeCell ref="A177:B177"/>
    <mergeCell ref="C177:L177"/>
    <mergeCell ref="M177:AJ177"/>
    <mergeCell ref="AK177:AP177"/>
    <mergeCell ref="AQ177:AT177"/>
    <mergeCell ref="AU177:AX177"/>
    <mergeCell ref="A165:B165"/>
    <mergeCell ref="C165:L165"/>
    <mergeCell ref="M165:AJ165"/>
    <mergeCell ref="AK165:AP165"/>
    <mergeCell ref="AQ165:AT165"/>
    <mergeCell ref="AU165:AX165"/>
    <mergeCell ref="A167:B167"/>
    <mergeCell ref="C167:L167"/>
    <mergeCell ref="M167:AJ167"/>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G79:K79"/>
    <mergeCell ref="L79:X79"/>
    <mergeCell ref="Y79:AB79"/>
    <mergeCell ref="Y80:AB80"/>
    <mergeCell ref="L80:X80"/>
    <mergeCell ref="G80:K80"/>
    <mergeCell ref="X32:AX32"/>
    <mergeCell ref="R32:W32"/>
    <mergeCell ref="L32:Q32"/>
    <mergeCell ref="C32:K32"/>
    <mergeCell ref="A65:F74"/>
    <mergeCell ref="T51:AF51"/>
    <mergeCell ref="AG37:AX39"/>
    <mergeCell ref="G51:S51"/>
    <mergeCell ref="AG36:AX36"/>
    <mergeCell ref="A40:B45"/>
    <mergeCell ref="A60:AX60"/>
    <mergeCell ref="A63:B63"/>
    <mergeCell ref="G52:S52"/>
    <mergeCell ref="AD39:AF39"/>
    <mergeCell ref="AD40:AF40"/>
    <mergeCell ref="AQ63:AX63"/>
    <mergeCell ref="C50:F50"/>
    <mergeCell ref="G50:S50"/>
    <mergeCell ref="AG40:AX45"/>
    <mergeCell ref="A49:B52"/>
    <mergeCell ref="AD37:AF37"/>
    <mergeCell ref="AD38:AF38"/>
    <mergeCell ref="AD43:AF43"/>
    <mergeCell ref="AD45:AF45"/>
    <mergeCell ref="AD46:AF46"/>
    <mergeCell ref="AD47:AF47"/>
    <mergeCell ref="AD42:AF42"/>
    <mergeCell ref="A46:B48"/>
    <mergeCell ref="AG46:AX48"/>
    <mergeCell ref="C46:AC46"/>
    <mergeCell ref="C47:AC47"/>
    <mergeCell ref="C49:AC49"/>
    <mergeCell ref="AD48:AF48"/>
    <mergeCell ref="AD49:AF49"/>
    <mergeCell ref="C52:F52"/>
    <mergeCell ref="C139:L139"/>
    <mergeCell ref="M139:AJ139"/>
    <mergeCell ref="C63:J63"/>
    <mergeCell ref="A139:B139"/>
    <mergeCell ref="G71:AX73"/>
    <mergeCell ref="AI63:AP63"/>
    <mergeCell ref="A58:AX58"/>
    <mergeCell ref="F57:AX57"/>
    <mergeCell ref="A53:B53"/>
    <mergeCell ref="C42:AC42"/>
    <mergeCell ref="C51:F51"/>
    <mergeCell ref="S63:Z63"/>
    <mergeCell ref="M140:AJ140"/>
    <mergeCell ref="AK140:AP140"/>
    <mergeCell ref="T52:AF52"/>
    <mergeCell ref="A54:AX54"/>
    <mergeCell ref="AG49:AX52"/>
    <mergeCell ref="T50:AF50"/>
    <mergeCell ref="G75:AB75"/>
    <mergeCell ref="C39:AC39"/>
    <mergeCell ref="C40:AC40"/>
    <mergeCell ref="C41:AC41"/>
    <mergeCell ref="A140:B140"/>
    <mergeCell ref="C140:L140"/>
    <mergeCell ref="K63:R63"/>
    <mergeCell ref="AA63:AH63"/>
    <mergeCell ref="A56:AX56"/>
    <mergeCell ref="A57:E57"/>
    <mergeCell ref="C48:AC48"/>
    <mergeCell ref="AC75:AX75"/>
    <mergeCell ref="AP1:AV1"/>
    <mergeCell ref="AJ2:AP2"/>
    <mergeCell ref="AQ2:AX2"/>
    <mergeCell ref="C43:AC43"/>
    <mergeCell ref="C45:AC45"/>
    <mergeCell ref="AD41:AF41"/>
    <mergeCell ref="AE4:AP4"/>
    <mergeCell ref="C38:AC38"/>
    <mergeCell ref="AQ4:AX4"/>
    <mergeCell ref="A5:F5"/>
    <mergeCell ref="Y5:AD5"/>
    <mergeCell ref="AE5:AP5"/>
    <mergeCell ref="AQ5:AX5"/>
    <mergeCell ref="A4:F4"/>
    <mergeCell ref="G4:X4"/>
    <mergeCell ref="Y4:AD4"/>
    <mergeCell ref="A6:F6"/>
    <mergeCell ref="C37:AC37"/>
    <mergeCell ref="Y6:AD6"/>
    <mergeCell ref="AE6:AX6"/>
    <mergeCell ref="G5:X5"/>
    <mergeCell ref="G6: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75:F112"/>
    <mergeCell ref="A62:AX62"/>
    <mergeCell ref="A61:AX61"/>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AC79:AG79"/>
    <mergeCell ref="AH79:AT79"/>
    <mergeCell ref="AU79:AX79"/>
    <mergeCell ref="G81:K81"/>
    <mergeCell ref="L81:X81"/>
    <mergeCell ref="Y81:AB81"/>
    <mergeCell ref="AC80:AG80"/>
    <mergeCell ref="AH80:AT80"/>
    <mergeCell ref="AU80:AX80"/>
    <mergeCell ref="G84:K84"/>
    <mergeCell ref="L84:X84"/>
    <mergeCell ref="Y84:AB84"/>
    <mergeCell ref="AC81:AG81"/>
    <mergeCell ref="AH81:AT81"/>
    <mergeCell ref="AU81:AX81"/>
    <mergeCell ref="AC84:AG84"/>
    <mergeCell ref="AH84:AT84"/>
    <mergeCell ref="AU84:AX84"/>
    <mergeCell ref="G82:K82"/>
    <mergeCell ref="G85:K85"/>
    <mergeCell ref="L85:X85"/>
    <mergeCell ref="Y85:AB85"/>
    <mergeCell ref="AC85:AG85"/>
    <mergeCell ref="AH85:AT85"/>
    <mergeCell ref="AU85:AX85"/>
    <mergeCell ref="G86:AB86"/>
    <mergeCell ref="AC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K94"/>
    <mergeCell ref="L94:X94"/>
    <mergeCell ref="Y94:AB94"/>
    <mergeCell ref="AC94:AG94"/>
    <mergeCell ref="AH94:AT94"/>
    <mergeCell ref="AU94:AX94"/>
    <mergeCell ref="G95:AB95"/>
    <mergeCell ref="AC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Y112:AB112"/>
    <mergeCell ref="AC112:AG112"/>
    <mergeCell ref="AH112:AT112"/>
    <mergeCell ref="AU112:AX112"/>
    <mergeCell ref="G111:K111"/>
    <mergeCell ref="L111:X111"/>
    <mergeCell ref="Y111:AB111"/>
    <mergeCell ref="AC111:AG111"/>
    <mergeCell ref="AH111:AT111"/>
    <mergeCell ref="AU111:AX111"/>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58:B158"/>
    <mergeCell ref="C158:L158"/>
    <mergeCell ref="M158:AJ158"/>
    <mergeCell ref="AK158:AP158"/>
    <mergeCell ref="AQ158:AT158"/>
    <mergeCell ref="AU158:AX158"/>
    <mergeCell ref="AU154:AX154"/>
    <mergeCell ref="A155:B155"/>
    <mergeCell ref="C155:L155"/>
    <mergeCell ref="M155:AJ155"/>
    <mergeCell ref="AK155:AP155"/>
    <mergeCell ref="AQ155:AT155"/>
    <mergeCell ref="AU155:AX155"/>
    <mergeCell ref="G112:K112"/>
    <mergeCell ref="L112:X112"/>
    <mergeCell ref="G74:AX74"/>
    <mergeCell ref="A136:G136"/>
    <mergeCell ref="Y136:AE136"/>
    <mergeCell ref="AF136:AJ136"/>
    <mergeCell ref="AK136:AQ136"/>
    <mergeCell ref="Y115:AB115"/>
    <mergeCell ref="AC115:AG115"/>
    <mergeCell ref="AH115:AT115"/>
    <mergeCell ref="AQ139:AT139"/>
    <mergeCell ref="AR137:AV137"/>
    <mergeCell ref="AU139:AX139"/>
    <mergeCell ref="AU140:AX140"/>
    <mergeCell ref="M137:S137"/>
    <mergeCell ref="AQ140:AT140"/>
    <mergeCell ref="AK139:AP139"/>
    <mergeCell ref="H136:L136"/>
    <mergeCell ref="A137:G137"/>
    <mergeCell ref="AK137:AQ137"/>
    <mergeCell ref="H137:L137"/>
    <mergeCell ref="T137:X137"/>
    <mergeCell ref="A154:B154"/>
    <mergeCell ref="C154:L154"/>
    <mergeCell ref="M154:AJ154"/>
    <mergeCell ref="AK154:AP154"/>
    <mergeCell ref="AQ154:AT154"/>
    <mergeCell ref="A59:E59"/>
    <mergeCell ref="Y137:AE137"/>
    <mergeCell ref="AF137:AJ137"/>
    <mergeCell ref="A135:G135"/>
    <mergeCell ref="H135:X135"/>
    <mergeCell ref="F59:AX59"/>
    <mergeCell ref="M136:S136"/>
    <mergeCell ref="T136:X136"/>
    <mergeCell ref="G115:K115"/>
    <mergeCell ref="L115:X115"/>
    <mergeCell ref="C33:K33"/>
    <mergeCell ref="AR136:AV136"/>
    <mergeCell ref="A3:AN3"/>
    <mergeCell ref="AO3:AX3"/>
    <mergeCell ref="C44:AC44"/>
    <mergeCell ref="AD44:AF44"/>
    <mergeCell ref="A55:AX55"/>
    <mergeCell ref="C53:AX53"/>
    <mergeCell ref="AD36:AF36"/>
    <mergeCell ref="C36:AC36"/>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G113:AB113"/>
    <mergeCell ref="AC113:AX113"/>
    <mergeCell ref="G114:K114"/>
    <mergeCell ref="L114:X114"/>
    <mergeCell ref="Y114:AB114"/>
    <mergeCell ref="AC114:AG114"/>
    <mergeCell ref="AH114:AT114"/>
    <mergeCell ref="AU114:AX114"/>
    <mergeCell ref="AK167:AP167"/>
    <mergeCell ref="AQ167:AT167"/>
    <mergeCell ref="AU167:AX167"/>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8:B178"/>
    <mergeCell ref="C178:L178"/>
    <mergeCell ref="M178:AJ178"/>
    <mergeCell ref="AK178:AP178"/>
    <mergeCell ref="AQ178:AT178"/>
    <mergeCell ref="AU178:AX178"/>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s>
  <printOptions/>
  <pageMargins left="0.6299212598425197" right="0.3937007874015748" top="0.5905511811023623" bottom="0.3937007874015748" header="0.5118110236220472" footer="0.5118110236220472"/>
  <pageSetup fitToHeight="0" fitToWidth="1" horizontalDpi="600" verticalDpi="600" orientation="portrait" paperSize="9" scale="68" r:id="rId2"/>
  <rowBreaks count="4" manualBreakCount="4">
    <brk id="34" max="51" man="1"/>
    <brk id="64" max="51" man="1"/>
    <brk id="74" max="51"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2013-08-23T08:11:39Z</dcterms:modified>
  <cp:category/>
  <cp:version/>
  <cp:contentType/>
  <cp:contentStatus/>
</cp:coreProperties>
</file>