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5" yWindow="585" windowWidth="17145" windowHeight="15600" activeTab="0"/>
  </bookViews>
  <sheets>
    <sheet name="24" sheetId="1" r:id="rId1"/>
  </sheets>
  <definedNames/>
  <calcPr fullCalcOnLoad="1"/>
</workbook>
</file>

<file path=xl/sharedStrings.xml><?xml version="1.0" encoding="utf-8"?>
<sst xmlns="http://schemas.openxmlformats.org/spreadsheetml/2006/main" count="73" uniqueCount="68">
  <si>
    <t>Note 1) The value in parentheses is the number (number) of investigated cases conducted under the Soil Contamination Countermeasures Law.
2) The total number up to the end of fiscal year 2009 from1975.
Source : “Enforcement status of the Soil Contamination Countermeasures Law and the Survey Result concerning Survey and Measures for Soil Contamination in fiscal year 2009” by Water, Soil and Ground Environment Bureau, Ministry of the Environment.</t>
  </si>
  <si>
    <t>5. 32  Number of Soil pollution investigation and excessed cases by prefecture</t>
  </si>
  <si>
    <t>In fiscal year 2009</t>
  </si>
  <si>
    <t>Prefectures
(including the major cities)</t>
  </si>
  <si>
    <t>Hokkaido area</t>
  </si>
  <si>
    <t>Hokkaido</t>
  </si>
  <si>
    <t>Total</t>
  </si>
  <si>
    <t>Total</t>
  </si>
  <si>
    <t>Tohoku Area</t>
  </si>
  <si>
    <t>Aomori</t>
  </si>
  <si>
    <t xml:space="preserve">Iwate </t>
  </si>
  <si>
    <t>Miyagi</t>
  </si>
  <si>
    <t>Akita</t>
  </si>
  <si>
    <t xml:space="preserve">Yamagata </t>
  </si>
  <si>
    <t>Fukushima</t>
  </si>
  <si>
    <t>Kanto area</t>
  </si>
  <si>
    <t>Ibaraki</t>
  </si>
  <si>
    <t>Tochigi</t>
  </si>
  <si>
    <t xml:space="preserve">Gunma </t>
  </si>
  <si>
    <t xml:space="preserve">Saitama </t>
  </si>
  <si>
    <t>Chiba</t>
  </si>
  <si>
    <t>Tokyo</t>
  </si>
  <si>
    <t xml:space="preserve">Kanagawa </t>
  </si>
  <si>
    <t xml:space="preserve">Niigata </t>
  </si>
  <si>
    <t xml:space="preserve">Yamanashi </t>
  </si>
  <si>
    <t xml:space="preserve">Shizuoka </t>
  </si>
  <si>
    <t>Chubu area</t>
  </si>
  <si>
    <t xml:space="preserve">Toyama </t>
  </si>
  <si>
    <t xml:space="preserve">Ishikawa </t>
  </si>
  <si>
    <t>Fukui</t>
  </si>
  <si>
    <t>Nagano</t>
  </si>
  <si>
    <t xml:space="preserve">Gifu </t>
  </si>
  <si>
    <t>Aichi</t>
  </si>
  <si>
    <t xml:space="preserve">Mie </t>
  </si>
  <si>
    <t>Kinki area</t>
  </si>
  <si>
    <t xml:space="preserve">Shiga </t>
  </si>
  <si>
    <t>Kyoto</t>
  </si>
  <si>
    <t xml:space="preserve">Osaka </t>
  </si>
  <si>
    <t>Hyogo</t>
  </si>
  <si>
    <t>Nara</t>
  </si>
  <si>
    <t xml:space="preserve">Wakayama </t>
  </si>
  <si>
    <t>Chugoku, Shikoku area</t>
  </si>
  <si>
    <t>Shimane</t>
  </si>
  <si>
    <t xml:space="preserve">Okayama </t>
  </si>
  <si>
    <t xml:space="preserve">Hiroshima </t>
  </si>
  <si>
    <t>Yamaguchi</t>
  </si>
  <si>
    <t>Tokushima</t>
  </si>
  <si>
    <t xml:space="preserve">Kagawa </t>
  </si>
  <si>
    <t>Ehime</t>
  </si>
  <si>
    <t>Kochi</t>
  </si>
  <si>
    <t>Tottori</t>
  </si>
  <si>
    <t>Kyushu area</t>
  </si>
  <si>
    <t>Fukuoka</t>
  </si>
  <si>
    <t>Saga</t>
  </si>
  <si>
    <t>Nagasaki</t>
  </si>
  <si>
    <t xml:space="preserve">Kumamoto </t>
  </si>
  <si>
    <t>Oita</t>
  </si>
  <si>
    <t xml:space="preserve">Miyazaki </t>
  </si>
  <si>
    <t xml:space="preserve">Kagoshima </t>
  </si>
  <si>
    <t>Okinawa</t>
  </si>
  <si>
    <t>Total</t>
  </si>
  <si>
    <t>Number of cases</t>
  </si>
  <si>
    <t>investigated cases</t>
  </si>
  <si>
    <t>excessed cases</t>
  </si>
  <si>
    <t xml:space="preserve">Heavy metals etc. </t>
  </si>
  <si>
    <t>Agricultural chemical etc.</t>
  </si>
  <si>
    <t>Combined pollution</t>
  </si>
  <si>
    <r>
      <rPr>
        <sz val="11"/>
        <rFont val="ＭＳ ゴシック"/>
        <family val="3"/>
      </rPr>
      <t>ＶＯＣ</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</si>
</sst>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 numFmtId="177" formatCode="#0;;;"/>
    <numFmt numFmtId="178" formatCode="000"/>
    <numFmt numFmtId="179" formatCode="[DBNum3][$-411]0"/>
    <numFmt numFmtId="180" formatCode="[$-411]ge\.m\.d;@"/>
    <numFmt numFmtId="181" formatCode="\1"/>
    <numFmt numFmtId="182" formatCode="#,###\1"/>
    <numFmt numFmtId="183" formatCode="\(0\)"/>
    <numFmt numFmtId="184" formatCode="0_);[Red]\(0\)"/>
    <numFmt numFmtId="185" formatCode="\(0\)_ "/>
    <numFmt numFmtId="186" formatCode="0_ "/>
    <numFmt numFmtId="187" formatCode="#,##0_);[Red]\(#,##0\)"/>
    <numFmt numFmtId="188" formatCode="\(#,##0\)_ "/>
    <numFmt numFmtId="189" formatCode="0.0_ "/>
    <numFmt numFmtId="190" formatCode="#,##0_);\(#,##0\)"/>
    <numFmt numFmtId="191" formatCode="#,##0_ "/>
    <numFmt numFmtId="192" formatCode="\(#,##0\)"/>
    <numFmt numFmtId="193" formatCode="[$-411]ggge&quot;年&quot;m&quot;月&quot;d&quot;日&quot;;@"/>
    <numFmt numFmtId="194" formatCode="&quot;Yes&quot;;&quot;Yes&quot;;&quot;No&quot;"/>
    <numFmt numFmtId="195" formatCode="&quot;True&quot;;&quot;True&quot;;&quot;False&quot;"/>
    <numFmt numFmtId="196" formatCode="&quot;On&quot;;&quot;On&quot;;&quot;Off&quot;"/>
    <numFmt numFmtId="197" formatCode="[$€-2]\ #,##0.00_);[Red]\([$€-2]\ #,##0.00\)"/>
    <numFmt numFmtId="198" formatCode="0;[Red]0"/>
    <numFmt numFmtId="199" formatCode="0_);\(0\)"/>
    <numFmt numFmtId="200" formatCode="&quot;¥&quot;#,##0_);\(&quot;¥&quot;#,##0\)"/>
    <numFmt numFmtId="201" formatCode="\(#,##0\)\ ;\(#,##0\)\ ;\(#,##0\)\ ;"/>
    <numFmt numFmtId="202" formatCode="0.0%"/>
    <numFmt numFmtId="203" formatCode="0.0_);[Red]\(0.0\)"/>
    <numFmt numFmtId="204" formatCode="#,##0.0_);[Red]\(#,##0.0\)"/>
    <numFmt numFmtId="205" formatCode="\(\+#\);\(\-#\)"/>
    <numFmt numFmtId="206" formatCode="\(General\)"/>
    <numFmt numFmtId="207" formatCode="\(#\)"/>
    <numFmt numFmtId="208" formatCode="_(* #,##0_);_(* \(#,##0\);_(* &quot;-&quot;_);_(@_)"/>
    <numFmt numFmtId="209" formatCode="_(* #,##0.00_);_(* \(#,##0.00\);_(* &quot;-&quot;??_);_(@_)"/>
    <numFmt numFmtId="210" formatCode="_(&quot;$&quot;* #,##0_);_(&quot;$&quot;* \(#,##0\);_(&quot;$&quot;* &quot;-&quot;_);_(@_)"/>
    <numFmt numFmtId="211" formatCode="_(&quot;$&quot;* #,##0.00_);_(&quot;$&quot;* \(#,##0.00\);_(&quot;$&quot;* &quot;-&quot;??_);_(@_)"/>
    <numFmt numFmtId="212" formatCode="0.00_);[Red]\(0.00\)"/>
    <numFmt numFmtId="213" formatCode="0.000_ "/>
    <numFmt numFmtId="214" formatCode="&quot;¥&quot;#,##0_);[Red]\(&quot;¥&quot;#,##0\)"/>
    <numFmt numFmtId="215" formatCode="\･#,##0;\-\･#,##0"/>
    <numFmt numFmtId="216" formatCode="\(#0\)"/>
    <numFmt numFmtId="217" formatCode="\+##;\-##"/>
    <numFmt numFmtId="218" formatCode="\(\+#\);\(\-#\);"/>
    <numFmt numFmtId="219" formatCode="#,##0.0_ "/>
    <numFmt numFmtId="220" formatCode="\(#0\);\(#0\);;"/>
    <numFmt numFmtId="221" formatCode="\(#0\)\ ;\(#0\)\ ;;"/>
    <numFmt numFmtId="222" formatCode="\(#0\)\ ;\(#0\)\ ;\(#0\)\ ;"/>
    <numFmt numFmtId="223" formatCode="#,##0\ ;#,##0\ ;#,##0\ ;"/>
    <numFmt numFmtId="224" formatCode="&quot;(&quot;@&quot;)&quot;"/>
    <numFmt numFmtId="225" formatCode="\(@\)"/>
    <numFmt numFmtId="226" formatCode="\(#0\)\ \ ;\(#0\)\ \ ;;"/>
    <numFmt numFmtId="227" formatCode="#0\ \ ;#0\ \ ;;"/>
    <numFmt numFmtId="228" formatCode="#0\ ;#0\ ;#0\ ;"/>
    <numFmt numFmtId="229" formatCode="\(#0\)\ \ ;\(#0\)\ \ ;\(#0\)\ \ ;"/>
    <numFmt numFmtId="230" formatCode="#,##0;[Red]#,##0"/>
    <numFmt numFmtId="231" formatCode="\(#0\);\(#0\);\(#0\);"/>
    <numFmt numFmtId="232" formatCode="#,##0_ ;[Red]\-#,##0\ "/>
    <numFmt numFmtId="233" formatCode="\(#,##0\)\ "/>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1"/>
      <name val="ＭＳ ゴシック"/>
      <family val="3"/>
    </font>
    <font>
      <sz val="6"/>
      <name val="ＭＳ Ｐ明朝"/>
      <family val="1"/>
    </font>
    <font>
      <sz val="10"/>
      <name val="ＭＳ Ｐゴシック"/>
      <family val="3"/>
    </font>
    <font>
      <sz val="11"/>
      <name val="Century"/>
      <family val="1"/>
    </font>
    <font>
      <sz val="11"/>
      <color indexed="10"/>
      <name val="Century"/>
      <family val="1"/>
    </font>
    <font>
      <sz val="10"/>
      <name val="Century"/>
      <family val="1"/>
    </font>
    <font>
      <sz val="12"/>
      <name val="Century"/>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20" borderId="1" applyNumberFormat="0" applyAlignment="0" applyProtection="0"/>
    <xf numFmtId="0" fontId="7" fillId="20" borderId="1" applyNumberFormat="0" applyAlignment="0" applyProtection="0"/>
    <xf numFmtId="0" fontId="8" fillId="21" borderId="0" applyNumberFormat="0" applyBorder="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 fillId="22" borderId="2" applyNumberFormat="0" applyFont="0" applyAlignment="0" applyProtection="0"/>
    <xf numFmtId="0" fontId="4" fillId="22" borderId="2" applyNumberFormat="0" applyFont="0" applyAlignment="0" applyProtection="0"/>
    <xf numFmtId="0" fontId="9" fillId="0" borderId="3" applyNumberFormat="0" applyFill="0" applyAlignment="0" applyProtection="0"/>
    <xf numFmtId="0" fontId="9" fillId="0" borderId="3" applyNumberFormat="0" applyFill="0" applyAlignment="0" applyProtection="0"/>
    <xf numFmtId="0" fontId="10" fillId="3" borderId="0" applyNumberFormat="0" applyBorder="0" applyAlignment="0" applyProtection="0"/>
    <xf numFmtId="0" fontId="10" fillId="3" borderId="0" applyNumberFormat="0" applyBorder="0" applyAlignment="0" applyProtection="0"/>
    <xf numFmtId="0" fontId="11" fillId="23" borderId="4" applyNumberFormat="0" applyAlignment="0" applyProtection="0"/>
    <xf numFmtId="0" fontId="11" fillId="23" borderId="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3" borderId="9" applyNumberFormat="0" applyAlignment="0" applyProtection="0"/>
    <xf numFmtId="0" fontId="17" fillId="23"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9" fillId="7" borderId="4" applyNumberFormat="0" applyAlignment="0" applyProtection="0"/>
    <xf numFmtId="193" fontId="0" fillId="0" borderId="0">
      <alignment vertical="center"/>
      <protection/>
    </xf>
    <xf numFmtId="0" fontId="21" fillId="0" borderId="0">
      <alignment/>
      <protection/>
    </xf>
    <xf numFmtId="0" fontId="0" fillId="0" borderId="0">
      <alignment vertical="center"/>
      <protection/>
    </xf>
    <xf numFmtId="0" fontId="29" fillId="0" borderId="0">
      <alignment vertical="center"/>
      <protection/>
    </xf>
    <xf numFmtId="0" fontId="0" fillId="0" borderId="0">
      <alignment/>
      <protection/>
    </xf>
    <xf numFmtId="0" fontId="4" fillId="0" borderId="0">
      <alignment/>
      <protection/>
    </xf>
    <xf numFmtId="0" fontId="2"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cellStyleXfs>
  <cellXfs count="47">
    <xf numFmtId="0" fontId="0" fillId="0" borderId="0" xfId="0" applyAlignment="1">
      <alignment vertical="center"/>
    </xf>
    <xf numFmtId="0" fontId="25" fillId="0" borderId="0" xfId="103" applyFont="1" applyAlignment="1">
      <alignment wrapText="1"/>
      <protection/>
    </xf>
    <xf numFmtId="0" fontId="25" fillId="0" borderId="0" xfId="0" applyFont="1" applyAlignment="1">
      <alignment wrapText="1"/>
    </xf>
    <xf numFmtId="0" fontId="25" fillId="0" borderId="0" xfId="103" applyFont="1">
      <alignment/>
      <protection/>
    </xf>
    <xf numFmtId="0" fontId="25" fillId="0" borderId="0" xfId="0" applyFont="1" applyAlignment="1">
      <alignment vertical="center"/>
    </xf>
    <xf numFmtId="0" fontId="26" fillId="0" borderId="0" xfId="103" applyFont="1">
      <alignment/>
      <protection/>
    </xf>
    <xf numFmtId="0" fontId="25" fillId="0" borderId="10" xfId="103" applyFont="1" applyBorder="1" applyAlignment="1">
      <alignment/>
      <protection/>
    </xf>
    <xf numFmtId="0" fontId="25" fillId="0" borderId="10" xfId="0" applyFont="1" applyBorder="1" applyAlignment="1">
      <alignment/>
    </xf>
    <xf numFmtId="0" fontId="25" fillId="0" borderId="11" xfId="107" applyFont="1" applyFill="1" applyBorder="1" applyAlignment="1">
      <alignment horizontal="center" vertical="center" wrapText="1"/>
      <protection/>
    </xf>
    <xf numFmtId="0" fontId="25" fillId="0" borderId="12" xfId="103" applyFont="1" applyBorder="1" applyAlignment="1">
      <alignment vertical="center"/>
      <protection/>
    </xf>
    <xf numFmtId="0" fontId="25" fillId="0" borderId="13" xfId="106" applyFont="1" applyFill="1" applyBorder="1" applyAlignment="1">
      <alignment horizontal="center" vertical="center"/>
      <protection/>
    </xf>
    <xf numFmtId="0" fontId="25" fillId="0" borderId="14" xfId="103" applyFont="1" applyBorder="1" applyAlignment="1">
      <alignment horizontal="center" vertical="center"/>
      <protection/>
    </xf>
    <xf numFmtId="0" fontId="25" fillId="0" borderId="15" xfId="103" applyFont="1" applyBorder="1" applyAlignment="1">
      <alignment horizontal="center" vertical="center"/>
      <protection/>
    </xf>
    <xf numFmtId="0" fontId="25" fillId="0" borderId="16" xfId="103" applyFont="1" applyBorder="1" applyAlignment="1">
      <alignment vertical="center"/>
      <protection/>
    </xf>
    <xf numFmtId="0" fontId="25" fillId="0" borderId="17" xfId="103" applyFont="1" applyBorder="1" applyAlignment="1">
      <alignment vertical="center"/>
      <protection/>
    </xf>
    <xf numFmtId="0" fontId="25" fillId="0" borderId="18" xfId="107" applyFont="1" applyFill="1" applyBorder="1" applyAlignment="1">
      <alignment horizontal="center" vertical="center" wrapText="1"/>
      <protection/>
    </xf>
    <xf numFmtId="0" fontId="25" fillId="0" borderId="11" xfId="106" applyFont="1" applyFill="1" applyBorder="1" applyAlignment="1">
      <alignment horizontal="center" vertical="center" wrapText="1"/>
      <protection/>
    </xf>
    <xf numFmtId="0" fontId="25" fillId="0" borderId="18" xfId="106" applyFont="1" applyFill="1" applyBorder="1" applyAlignment="1">
      <alignment horizontal="center" vertical="center" wrapText="1"/>
      <protection/>
    </xf>
    <xf numFmtId="0" fontId="25" fillId="0" borderId="18" xfId="106" applyFont="1" applyFill="1" applyBorder="1" applyAlignment="1">
      <alignment horizontal="center" vertical="center"/>
      <protection/>
    </xf>
    <xf numFmtId="0" fontId="25" fillId="0" borderId="19" xfId="106" applyFont="1" applyFill="1" applyBorder="1" applyAlignment="1">
      <alignment horizontal="center" vertical="center"/>
      <protection/>
    </xf>
    <xf numFmtId="0" fontId="25" fillId="0" borderId="20" xfId="106" applyFont="1" applyFill="1" applyBorder="1" applyAlignment="1">
      <alignment horizontal="center" vertical="center"/>
      <protection/>
    </xf>
    <xf numFmtId="0" fontId="25" fillId="0" borderId="16" xfId="107" applyFont="1" applyFill="1" applyBorder="1" applyAlignment="1">
      <alignment horizontal="center" vertical="center" wrapText="1"/>
      <protection/>
    </xf>
    <xf numFmtId="0" fontId="25" fillId="0" borderId="0" xfId="107" applyFont="1" applyFill="1" applyBorder="1" applyAlignment="1">
      <alignment horizontal="center" vertical="center" wrapText="1"/>
      <protection/>
    </xf>
    <xf numFmtId="0" fontId="25" fillId="0" borderId="16" xfId="106" applyFont="1" applyFill="1" applyBorder="1" applyAlignment="1">
      <alignment horizontal="center" vertical="center" wrapText="1"/>
      <protection/>
    </xf>
    <xf numFmtId="0" fontId="25" fillId="0" borderId="0" xfId="106" applyFont="1" applyFill="1" applyBorder="1" applyAlignment="1">
      <alignment horizontal="center" vertical="center" wrapText="1"/>
      <protection/>
    </xf>
    <xf numFmtId="0" fontId="25" fillId="0" borderId="21" xfId="106" applyFont="1" applyFill="1" applyBorder="1" applyAlignment="1">
      <alignment horizontal="center" vertical="center" wrapText="1"/>
      <protection/>
    </xf>
    <xf numFmtId="0" fontId="25" fillId="0" borderId="22" xfId="106" applyFont="1" applyFill="1" applyBorder="1" applyAlignment="1">
      <alignment horizontal="center" vertical="center" wrapText="1"/>
      <protection/>
    </xf>
    <xf numFmtId="0" fontId="25" fillId="0" borderId="23" xfId="106" applyFont="1" applyFill="1" applyBorder="1" applyAlignment="1">
      <alignment horizontal="center" vertical="center" wrapText="1"/>
      <protection/>
    </xf>
    <xf numFmtId="0" fontId="27" fillId="0" borderId="24" xfId="107" applyFont="1" applyFill="1" applyBorder="1" applyAlignment="1">
      <alignment horizontal="center" vertical="center" wrapText="1"/>
      <protection/>
    </xf>
    <xf numFmtId="0" fontId="25" fillId="0" borderId="25" xfId="107" applyFont="1" applyFill="1" applyBorder="1" applyAlignment="1">
      <alignment horizontal="left" vertical="center"/>
      <protection/>
    </xf>
    <xf numFmtId="191" fontId="28" fillId="0" borderId="13" xfId="104" applyNumberFormat="1" applyFont="1" applyFill="1" applyBorder="1" applyAlignment="1">
      <alignment horizontal="right" vertical="center"/>
      <protection/>
    </xf>
    <xf numFmtId="192" fontId="28" fillId="0" borderId="14" xfId="104" applyNumberFormat="1" applyFont="1" applyFill="1" applyBorder="1" applyAlignment="1">
      <alignment horizontal="right" vertical="center"/>
      <protection/>
    </xf>
    <xf numFmtId="192" fontId="28" fillId="0" borderId="15" xfId="104" applyNumberFormat="1" applyFont="1" applyFill="1" applyBorder="1" applyAlignment="1">
      <alignment horizontal="right" vertical="center"/>
      <protection/>
    </xf>
    <xf numFmtId="191" fontId="28" fillId="0" borderId="14" xfId="104" applyNumberFormat="1" applyFont="1" applyFill="1" applyBorder="1" applyAlignment="1">
      <alignment horizontal="right" vertical="center"/>
      <protection/>
    </xf>
    <xf numFmtId="0" fontId="27" fillId="0" borderId="26" xfId="107" applyFont="1" applyFill="1" applyBorder="1" applyAlignment="1">
      <alignment horizontal="center" vertical="center" wrapText="1"/>
      <protection/>
    </xf>
    <xf numFmtId="0" fontId="25" fillId="0" borderId="0" xfId="0" applyFont="1" applyBorder="1" applyAlignment="1">
      <alignment vertical="center"/>
    </xf>
    <xf numFmtId="0" fontId="25" fillId="0" borderId="24" xfId="107" applyFont="1" applyFill="1" applyBorder="1" applyAlignment="1">
      <alignment horizontal="center" vertical="center" wrapText="1"/>
      <protection/>
    </xf>
    <xf numFmtId="0" fontId="25" fillId="0" borderId="27" xfId="103" applyFont="1" applyBorder="1" applyAlignment="1">
      <alignment horizontal="center" vertical="center" wrapText="1"/>
      <protection/>
    </xf>
    <xf numFmtId="0" fontId="25" fillId="0" borderId="26" xfId="103" applyFont="1" applyBorder="1" applyAlignment="1">
      <alignment horizontal="center" vertical="center" wrapText="1"/>
      <protection/>
    </xf>
    <xf numFmtId="0" fontId="25" fillId="0" borderId="25" xfId="107" applyFont="1" applyFill="1" applyBorder="1" applyAlignment="1">
      <alignment vertical="center"/>
      <protection/>
    </xf>
    <xf numFmtId="0" fontId="25" fillId="0" borderId="27" xfId="107" applyFont="1" applyFill="1" applyBorder="1" applyAlignment="1">
      <alignment horizontal="center" vertical="center" wrapText="1"/>
      <protection/>
    </xf>
    <xf numFmtId="0" fontId="25" fillId="0" borderId="26" xfId="107" applyFont="1" applyFill="1" applyBorder="1" applyAlignment="1">
      <alignment horizontal="center" vertical="center" wrapText="1"/>
      <protection/>
    </xf>
    <xf numFmtId="0" fontId="25" fillId="0" borderId="25" xfId="0" applyFont="1" applyBorder="1" applyAlignment="1">
      <alignment horizontal="center" vertical="center"/>
    </xf>
    <xf numFmtId="0" fontId="25" fillId="0" borderId="18" xfId="103" applyFont="1" applyFill="1" applyBorder="1" applyAlignment="1">
      <alignment vertical="center" wrapText="1"/>
      <protection/>
    </xf>
    <xf numFmtId="0" fontId="25" fillId="0" borderId="18" xfId="0" applyFont="1" applyBorder="1" applyAlignment="1">
      <alignment vertical="center"/>
    </xf>
    <xf numFmtId="0" fontId="25" fillId="0" borderId="0" xfId="103" applyFont="1" applyFill="1" applyAlignment="1">
      <alignment vertical="center"/>
      <protection/>
    </xf>
    <xf numFmtId="0" fontId="25" fillId="0" borderId="0" xfId="106" applyFont="1" applyFill="1" applyAlignment="1">
      <alignment vertical="center"/>
      <protection/>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 5" xfId="105"/>
    <cellStyle name="標準_公表資料１（個）図表" xfId="106"/>
    <cellStyle name="標準_表5"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3"/>
  <sheetViews>
    <sheetView tabSelected="1" zoomScale="90" zoomScaleNormal="90" zoomScalePageLayoutView="0" workbookViewId="0" topLeftCell="A1">
      <selection activeCell="L11" sqref="L11"/>
    </sheetView>
  </sheetViews>
  <sheetFormatPr defaultColWidth="8.875" defaultRowHeight="13.5"/>
  <cols>
    <col min="1" max="1" width="8.875" style="4" customWidth="1"/>
    <col min="2" max="2" width="13.375" style="4" customWidth="1"/>
    <col min="3" max="3" width="7.625" style="4" bestFit="1" customWidth="1"/>
    <col min="4" max="4" width="7.375" style="4" bestFit="1" customWidth="1"/>
    <col min="5" max="5" width="6.625" style="4" bestFit="1" customWidth="1"/>
    <col min="6" max="6" width="5.875" style="4" bestFit="1" customWidth="1"/>
    <col min="7" max="7" width="6.625" style="4" bestFit="1" customWidth="1"/>
    <col min="8" max="8" width="5.875" style="4" bestFit="1" customWidth="1"/>
    <col min="9" max="9" width="6.625" style="4" bestFit="1" customWidth="1"/>
    <col min="10" max="10" width="5.875" style="4" bestFit="1" customWidth="1"/>
    <col min="11" max="11" width="4.375" style="4" bestFit="1" customWidth="1"/>
    <col min="12" max="12" width="3.875" style="4" bestFit="1" customWidth="1"/>
    <col min="13" max="13" width="5.375" style="4" bestFit="1" customWidth="1"/>
    <col min="14" max="14" width="4.875" style="4" bestFit="1" customWidth="1"/>
    <col min="15" max="16384" width="8.875" style="4" customWidth="1"/>
  </cols>
  <sheetData>
    <row r="1" spans="1:14" ht="14.25">
      <c r="A1" s="1" t="s">
        <v>1</v>
      </c>
      <c r="B1" s="2"/>
      <c r="C1" s="2"/>
      <c r="D1" s="2"/>
      <c r="E1" s="2"/>
      <c r="F1" s="2"/>
      <c r="G1" s="2"/>
      <c r="H1" s="2"/>
      <c r="I1" s="2"/>
      <c r="J1" s="2"/>
      <c r="K1" s="2"/>
      <c r="L1" s="2"/>
      <c r="M1" s="2"/>
      <c r="N1" s="3"/>
    </row>
    <row r="2" spans="1:14" ht="14.25">
      <c r="A2" s="5"/>
      <c r="B2" s="6" t="s">
        <v>2</v>
      </c>
      <c r="C2" s="7"/>
      <c r="D2" s="7"/>
      <c r="E2" s="3"/>
      <c r="F2" s="3"/>
      <c r="G2" s="3"/>
      <c r="H2" s="3"/>
      <c r="I2" s="3"/>
      <c r="J2" s="3"/>
      <c r="K2" s="3"/>
      <c r="L2" s="5"/>
      <c r="M2" s="3"/>
      <c r="N2" s="5"/>
    </row>
    <row r="3" spans="1:14" ht="14.25">
      <c r="A3" s="8" t="s">
        <v>3</v>
      </c>
      <c r="B3" s="9"/>
      <c r="C3" s="10" t="s">
        <v>61</v>
      </c>
      <c r="D3" s="11"/>
      <c r="E3" s="11"/>
      <c r="F3" s="11"/>
      <c r="G3" s="11"/>
      <c r="H3" s="11"/>
      <c r="I3" s="11"/>
      <c r="J3" s="11"/>
      <c r="K3" s="11"/>
      <c r="L3" s="11"/>
      <c r="M3" s="11"/>
      <c r="N3" s="12"/>
    </row>
    <row r="4" spans="1:14" ht="13.5" customHeight="1">
      <c r="A4" s="13"/>
      <c r="B4" s="14"/>
      <c r="C4" s="8" t="s">
        <v>62</v>
      </c>
      <c r="D4" s="15"/>
      <c r="E4" s="16" t="s">
        <v>63</v>
      </c>
      <c r="F4" s="17"/>
      <c r="G4" s="18"/>
      <c r="H4" s="18"/>
      <c r="I4" s="18"/>
      <c r="J4" s="18"/>
      <c r="K4" s="18"/>
      <c r="L4" s="18"/>
      <c r="M4" s="19"/>
      <c r="N4" s="20"/>
    </row>
    <row r="5" spans="1:14" ht="13.5" customHeight="1">
      <c r="A5" s="13"/>
      <c r="B5" s="14"/>
      <c r="C5" s="21"/>
      <c r="D5" s="22"/>
      <c r="E5" s="23"/>
      <c r="F5" s="24"/>
      <c r="G5" s="25" t="s">
        <v>67</v>
      </c>
      <c r="H5" s="26"/>
      <c r="I5" s="25" t="s">
        <v>64</v>
      </c>
      <c r="J5" s="26"/>
      <c r="K5" s="25" t="s">
        <v>65</v>
      </c>
      <c r="L5" s="26"/>
      <c r="M5" s="25" t="s">
        <v>66</v>
      </c>
      <c r="N5" s="27"/>
    </row>
    <row r="6" spans="1:14" ht="15.75">
      <c r="A6" s="28" t="s">
        <v>4</v>
      </c>
      <c r="B6" s="29" t="s">
        <v>5</v>
      </c>
      <c r="C6" s="30">
        <v>157</v>
      </c>
      <c r="D6" s="31">
        <v>25</v>
      </c>
      <c r="E6" s="30">
        <v>118</v>
      </c>
      <c r="F6" s="32">
        <v>3</v>
      </c>
      <c r="G6" s="33">
        <v>48</v>
      </c>
      <c r="H6" s="31">
        <v>1</v>
      </c>
      <c r="I6" s="30">
        <v>62</v>
      </c>
      <c r="J6" s="32">
        <v>2</v>
      </c>
      <c r="K6" s="33">
        <v>0</v>
      </c>
      <c r="L6" s="31">
        <v>0</v>
      </c>
      <c r="M6" s="30">
        <v>8</v>
      </c>
      <c r="N6" s="32">
        <v>0</v>
      </c>
    </row>
    <row r="7" spans="1:17" ht="15.75">
      <c r="A7" s="34"/>
      <c r="B7" s="29" t="s">
        <v>7</v>
      </c>
      <c r="C7" s="30">
        <f>SUM(C6)</f>
        <v>157</v>
      </c>
      <c r="D7" s="31">
        <f aca="true" t="shared" si="0" ref="D7:N7">SUM(D6)</f>
        <v>25</v>
      </c>
      <c r="E7" s="30">
        <f t="shared" si="0"/>
        <v>118</v>
      </c>
      <c r="F7" s="32">
        <f t="shared" si="0"/>
        <v>3</v>
      </c>
      <c r="G7" s="33">
        <f t="shared" si="0"/>
        <v>48</v>
      </c>
      <c r="H7" s="31">
        <f t="shared" si="0"/>
        <v>1</v>
      </c>
      <c r="I7" s="30">
        <f t="shared" si="0"/>
        <v>62</v>
      </c>
      <c r="J7" s="32">
        <f t="shared" si="0"/>
        <v>2</v>
      </c>
      <c r="K7" s="33">
        <f t="shared" si="0"/>
        <v>0</v>
      </c>
      <c r="L7" s="31">
        <f t="shared" si="0"/>
        <v>0</v>
      </c>
      <c r="M7" s="30">
        <f t="shared" si="0"/>
        <v>8</v>
      </c>
      <c r="N7" s="32">
        <f t="shared" si="0"/>
        <v>0</v>
      </c>
      <c r="Q7" s="35"/>
    </row>
    <row r="8" spans="1:14" ht="15.75">
      <c r="A8" s="36" t="s">
        <v>8</v>
      </c>
      <c r="B8" s="29" t="s">
        <v>9</v>
      </c>
      <c r="C8" s="30">
        <v>18</v>
      </c>
      <c r="D8" s="31">
        <v>5</v>
      </c>
      <c r="E8" s="30">
        <v>5</v>
      </c>
      <c r="F8" s="32">
        <v>0</v>
      </c>
      <c r="G8" s="33">
        <v>3</v>
      </c>
      <c r="H8" s="31">
        <v>0</v>
      </c>
      <c r="I8" s="30">
        <v>2</v>
      </c>
      <c r="J8" s="32">
        <v>0</v>
      </c>
      <c r="K8" s="33">
        <v>0</v>
      </c>
      <c r="L8" s="31">
        <v>0</v>
      </c>
      <c r="M8" s="30">
        <v>0</v>
      </c>
      <c r="N8" s="32">
        <v>0</v>
      </c>
    </row>
    <row r="9" spans="1:14" ht="15.75">
      <c r="A9" s="37"/>
      <c r="B9" s="29" t="s">
        <v>10</v>
      </c>
      <c r="C9" s="30">
        <v>44</v>
      </c>
      <c r="D9" s="31">
        <v>11</v>
      </c>
      <c r="E9" s="30">
        <v>31</v>
      </c>
      <c r="F9" s="32">
        <v>2</v>
      </c>
      <c r="G9" s="33">
        <v>9</v>
      </c>
      <c r="H9" s="31">
        <v>0</v>
      </c>
      <c r="I9" s="30">
        <v>18</v>
      </c>
      <c r="J9" s="32">
        <v>2</v>
      </c>
      <c r="K9" s="33">
        <v>0</v>
      </c>
      <c r="L9" s="31">
        <v>0</v>
      </c>
      <c r="M9" s="30">
        <v>4</v>
      </c>
      <c r="N9" s="32">
        <v>0</v>
      </c>
    </row>
    <row r="10" spans="1:14" ht="15.75">
      <c r="A10" s="37"/>
      <c r="B10" s="29" t="s">
        <v>11</v>
      </c>
      <c r="C10" s="30">
        <v>43</v>
      </c>
      <c r="D10" s="31">
        <v>8</v>
      </c>
      <c r="E10" s="30">
        <v>30</v>
      </c>
      <c r="F10" s="32">
        <v>1</v>
      </c>
      <c r="G10" s="33">
        <v>7</v>
      </c>
      <c r="H10" s="31">
        <v>0</v>
      </c>
      <c r="I10" s="30">
        <v>22</v>
      </c>
      <c r="J10" s="32">
        <v>1</v>
      </c>
      <c r="K10" s="33">
        <v>0</v>
      </c>
      <c r="L10" s="31">
        <v>0</v>
      </c>
      <c r="M10" s="30">
        <v>1</v>
      </c>
      <c r="N10" s="32">
        <v>0</v>
      </c>
    </row>
    <row r="11" spans="1:14" ht="15.75">
      <c r="A11" s="37"/>
      <c r="B11" s="29" t="s">
        <v>12</v>
      </c>
      <c r="C11" s="30">
        <v>11</v>
      </c>
      <c r="D11" s="31">
        <v>5</v>
      </c>
      <c r="E11" s="30">
        <v>5</v>
      </c>
      <c r="F11" s="32">
        <v>0</v>
      </c>
      <c r="G11" s="33">
        <v>3</v>
      </c>
      <c r="H11" s="31">
        <v>0</v>
      </c>
      <c r="I11" s="30">
        <v>1</v>
      </c>
      <c r="J11" s="32">
        <v>0</v>
      </c>
      <c r="K11" s="33">
        <v>0</v>
      </c>
      <c r="L11" s="31">
        <v>0</v>
      </c>
      <c r="M11" s="30">
        <v>1</v>
      </c>
      <c r="N11" s="32">
        <v>0</v>
      </c>
    </row>
    <row r="12" spans="1:14" ht="15.75">
      <c r="A12" s="37"/>
      <c r="B12" s="29" t="s">
        <v>13</v>
      </c>
      <c r="C12" s="30">
        <v>70</v>
      </c>
      <c r="D12" s="31">
        <v>12</v>
      </c>
      <c r="E12" s="30">
        <v>38</v>
      </c>
      <c r="F12" s="32">
        <v>1</v>
      </c>
      <c r="G12" s="33">
        <v>19</v>
      </c>
      <c r="H12" s="31">
        <v>1</v>
      </c>
      <c r="I12" s="30">
        <v>16</v>
      </c>
      <c r="J12" s="32">
        <v>0</v>
      </c>
      <c r="K12" s="33">
        <v>0</v>
      </c>
      <c r="L12" s="31">
        <v>0</v>
      </c>
      <c r="M12" s="30">
        <v>3</v>
      </c>
      <c r="N12" s="32">
        <v>0</v>
      </c>
    </row>
    <row r="13" spans="1:14" ht="15.75">
      <c r="A13" s="37"/>
      <c r="B13" s="29" t="s">
        <v>14</v>
      </c>
      <c r="C13" s="30">
        <v>88</v>
      </c>
      <c r="D13" s="31">
        <v>24</v>
      </c>
      <c r="E13" s="30">
        <v>52</v>
      </c>
      <c r="F13" s="32">
        <v>1</v>
      </c>
      <c r="G13" s="33">
        <v>19</v>
      </c>
      <c r="H13" s="31">
        <v>0</v>
      </c>
      <c r="I13" s="30">
        <v>26</v>
      </c>
      <c r="J13" s="32">
        <v>1</v>
      </c>
      <c r="K13" s="33">
        <v>0</v>
      </c>
      <c r="L13" s="31">
        <v>0</v>
      </c>
      <c r="M13" s="30">
        <v>7</v>
      </c>
      <c r="N13" s="32">
        <v>0</v>
      </c>
    </row>
    <row r="14" spans="1:14" ht="15.75">
      <c r="A14" s="38"/>
      <c r="B14" s="39" t="s">
        <v>6</v>
      </c>
      <c r="C14" s="30">
        <f>SUM(C8:C13)</f>
        <v>274</v>
      </c>
      <c r="D14" s="31">
        <f aca="true" t="shared" si="1" ref="D14:N14">SUM(D8:D13)</f>
        <v>65</v>
      </c>
      <c r="E14" s="30">
        <f t="shared" si="1"/>
        <v>161</v>
      </c>
      <c r="F14" s="32">
        <f t="shared" si="1"/>
        <v>5</v>
      </c>
      <c r="G14" s="33">
        <f t="shared" si="1"/>
        <v>60</v>
      </c>
      <c r="H14" s="31">
        <f t="shared" si="1"/>
        <v>1</v>
      </c>
      <c r="I14" s="30">
        <f t="shared" si="1"/>
        <v>85</v>
      </c>
      <c r="J14" s="32">
        <f t="shared" si="1"/>
        <v>4</v>
      </c>
      <c r="K14" s="33">
        <f t="shared" si="1"/>
        <v>0</v>
      </c>
      <c r="L14" s="31">
        <f t="shared" si="1"/>
        <v>0</v>
      </c>
      <c r="M14" s="30">
        <f t="shared" si="1"/>
        <v>16</v>
      </c>
      <c r="N14" s="32">
        <f t="shared" si="1"/>
        <v>0</v>
      </c>
    </row>
    <row r="15" spans="1:14" ht="15.75">
      <c r="A15" s="40" t="s">
        <v>15</v>
      </c>
      <c r="B15" s="29" t="s">
        <v>16</v>
      </c>
      <c r="C15" s="30">
        <v>36</v>
      </c>
      <c r="D15" s="31">
        <v>17</v>
      </c>
      <c r="E15" s="30">
        <v>15</v>
      </c>
      <c r="F15" s="32">
        <v>2</v>
      </c>
      <c r="G15" s="33">
        <v>4</v>
      </c>
      <c r="H15" s="31">
        <v>0</v>
      </c>
      <c r="I15" s="30">
        <v>8</v>
      </c>
      <c r="J15" s="32">
        <v>2</v>
      </c>
      <c r="K15" s="33">
        <v>1</v>
      </c>
      <c r="L15" s="31">
        <v>0</v>
      </c>
      <c r="M15" s="30">
        <v>2</v>
      </c>
      <c r="N15" s="32">
        <v>0</v>
      </c>
    </row>
    <row r="16" spans="1:14" ht="15.75">
      <c r="A16" s="40"/>
      <c r="B16" s="29" t="s">
        <v>17</v>
      </c>
      <c r="C16" s="30">
        <v>71</v>
      </c>
      <c r="D16" s="31">
        <v>15</v>
      </c>
      <c r="E16" s="30">
        <v>53</v>
      </c>
      <c r="F16" s="32">
        <v>9</v>
      </c>
      <c r="G16" s="33">
        <v>15</v>
      </c>
      <c r="H16" s="31">
        <v>4</v>
      </c>
      <c r="I16" s="30">
        <v>27</v>
      </c>
      <c r="J16" s="32">
        <v>2</v>
      </c>
      <c r="K16" s="33">
        <v>0</v>
      </c>
      <c r="L16" s="31">
        <v>0</v>
      </c>
      <c r="M16" s="30">
        <v>11</v>
      </c>
      <c r="N16" s="32">
        <v>3</v>
      </c>
    </row>
    <row r="17" spans="1:14" ht="15.75">
      <c r="A17" s="40"/>
      <c r="B17" s="29" t="s">
        <v>18</v>
      </c>
      <c r="C17" s="30">
        <v>69</v>
      </c>
      <c r="D17" s="31">
        <v>29</v>
      </c>
      <c r="E17" s="30">
        <v>43</v>
      </c>
      <c r="F17" s="32">
        <v>10</v>
      </c>
      <c r="G17" s="33">
        <v>15</v>
      </c>
      <c r="H17" s="31">
        <v>2</v>
      </c>
      <c r="I17" s="30">
        <v>24</v>
      </c>
      <c r="J17" s="32">
        <v>8</v>
      </c>
      <c r="K17" s="33">
        <v>0</v>
      </c>
      <c r="L17" s="31">
        <v>0</v>
      </c>
      <c r="M17" s="30">
        <v>4</v>
      </c>
      <c r="N17" s="32">
        <v>0</v>
      </c>
    </row>
    <row r="18" spans="1:14" ht="15.75">
      <c r="A18" s="40"/>
      <c r="B18" s="29" t="s">
        <v>19</v>
      </c>
      <c r="C18" s="30">
        <v>876</v>
      </c>
      <c r="D18" s="31">
        <v>78</v>
      </c>
      <c r="E18" s="30">
        <v>355</v>
      </c>
      <c r="F18" s="32">
        <v>28</v>
      </c>
      <c r="G18" s="33">
        <v>90</v>
      </c>
      <c r="H18" s="31">
        <v>7</v>
      </c>
      <c r="I18" s="30">
        <v>229</v>
      </c>
      <c r="J18" s="32">
        <v>21</v>
      </c>
      <c r="K18" s="33">
        <v>0</v>
      </c>
      <c r="L18" s="31">
        <v>0</v>
      </c>
      <c r="M18" s="30">
        <v>36</v>
      </c>
      <c r="N18" s="32">
        <v>0</v>
      </c>
    </row>
    <row r="19" spans="1:14" ht="15.75">
      <c r="A19" s="40"/>
      <c r="B19" s="29" t="s">
        <v>20</v>
      </c>
      <c r="C19" s="30">
        <v>323</v>
      </c>
      <c r="D19" s="31">
        <v>52</v>
      </c>
      <c r="E19" s="30">
        <v>162</v>
      </c>
      <c r="F19" s="32">
        <v>17</v>
      </c>
      <c r="G19" s="33">
        <v>48</v>
      </c>
      <c r="H19" s="31">
        <v>8</v>
      </c>
      <c r="I19" s="30">
        <v>97</v>
      </c>
      <c r="J19" s="32">
        <v>8</v>
      </c>
      <c r="K19" s="33">
        <v>1</v>
      </c>
      <c r="L19" s="31">
        <v>0</v>
      </c>
      <c r="M19" s="30">
        <v>16</v>
      </c>
      <c r="N19" s="32">
        <v>1</v>
      </c>
    </row>
    <row r="20" spans="1:14" ht="15.75">
      <c r="A20" s="40"/>
      <c r="B20" s="29" t="s">
        <v>21</v>
      </c>
      <c r="C20" s="30">
        <v>3805</v>
      </c>
      <c r="D20" s="31">
        <v>296</v>
      </c>
      <c r="E20" s="30">
        <v>1458</v>
      </c>
      <c r="F20" s="32">
        <v>106</v>
      </c>
      <c r="G20" s="33">
        <v>192</v>
      </c>
      <c r="H20" s="31">
        <v>28</v>
      </c>
      <c r="I20" s="30">
        <v>1070</v>
      </c>
      <c r="J20" s="32">
        <v>68</v>
      </c>
      <c r="K20" s="33">
        <v>2</v>
      </c>
      <c r="L20" s="31">
        <v>0</v>
      </c>
      <c r="M20" s="30">
        <v>194</v>
      </c>
      <c r="N20" s="32">
        <v>10</v>
      </c>
    </row>
    <row r="21" spans="1:14" ht="15.75">
      <c r="A21" s="40"/>
      <c r="B21" s="29" t="s">
        <v>22</v>
      </c>
      <c r="C21" s="30">
        <v>1129</v>
      </c>
      <c r="D21" s="31">
        <v>118</v>
      </c>
      <c r="E21" s="30">
        <v>622</v>
      </c>
      <c r="F21" s="32">
        <v>48</v>
      </c>
      <c r="G21" s="33">
        <v>130</v>
      </c>
      <c r="H21" s="31">
        <v>11</v>
      </c>
      <c r="I21" s="30">
        <v>387</v>
      </c>
      <c r="J21" s="32">
        <v>36</v>
      </c>
      <c r="K21" s="33">
        <v>2</v>
      </c>
      <c r="L21" s="31">
        <v>0</v>
      </c>
      <c r="M21" s="30">
        <v>103</v>
      </c>
      <c r="N21" s="32">
        <v>1</v>
      </c>
    </row>
    <row r="22" spans="1:14" ht="15.75">
      <c r="A22" s="40"/>
      <c r="B22" s="29" t="s">
        <v>23</v>
      </c>
      <c r="C22" s="30">
        <v>195</v>
      </c>
      <c r="D22" s="31">
        <v>36</v>
      </c>
      <c r="E22" s="30">
        <v>150</v>
      </c>
      <c r="F22" s="32">
        <v>9</v>
      </c>
      <c r="G22" s="33">
        <v>33</v>
      </c>
      <c r="H22" s="31">
        <v>3</v>
      </c>
      <c r="I22" s="30">
        <v>107</v>
      </c>
      <c r="J22" s="32">
        <v>6</v>
      </c>
      <c r="K22" s="33">
        <v>0</v>
      </c>
      <c r="L22" s="31">
        <v>0</v>
      </c>
      <c r="M22" s="30">
        <v>10</v>
      </c>
      <c r="N22" s="32">
        <v>0</v>
      </c>
    </row>
    <row r="23" spans="1:14" ht="15.75">
      <c r="A23" s="40"/>
      <c r="B23" s="29" t="s">
        <v>24</v>
      </c>
      <c r="C23" s="30">
        <v>46</v>
      </c>
      <c r="D23" s="31">
        <v>19</v>
      </c>
      <c r="E23" s="30">
        <v>26</v>
      </c>
      <c r="F23" s="32">
        <v>6</v>
      </c>
      <c r="G23" s="33">
        <v>8</v>
      </c>
      <c r="H23" s="31">
        <v>2</v>
      </c>
      <c r="I23" s="30">
        <v>10</v>
      </c>
      <c r="J23" s="32">
        <v>3</v>
      </c>
      <c r="K23" s="33">
        <v>0</v>
      </c>
      <c r="L23" s="31">
        <v>0</v>
      </c>
      <c r="M23" s="30">
        <v>8</v>
      </c>
      <c r="N23" s="32">
        <v>1</v>
      </c>
    </row>
    <row r="24" spans="1:14" ht="15.75">
      <c r="A24" s="40"/>
      <c r="B24" s="29" t="s">
        <v>25</v>
      </c>
      <c r="C24" s="30">
        <v>100</v>
      </c>
      <c r="D24" s="31">
        <v>39</v>
      </c>
      <c r="E24" s="30">
        <v>54</v>
      </c>
      <c r="F24" s="32">
        <v>8</v>
      </c>
      <c r="G24" s="33">
        <v>17</v>
      </c>
      <c r="H24" s="31">
        <v>0</v>
      </c>
      <c r="I24" s="30">
        <v>32</v>
      </c>
      <c r="J24" s="32">
        <v>8</v>
      </c>
      <c r="K24" s="33">
        <v>1</v>
      </c>
      <c r="L24" s="31">
        <v>0</v>
      </c>
      <c r="M24" s="30">
        <v>4</v>
      </c>
      <c r="N24" s="32">
        <v>0</v>
      </c>
    </row>
    <row r="25" spans="1:14" ht="15.75">
      <c r="A25" s="41"/>
      <c r="B25" s="39" t="s">
        <v>6</v>
      </c>
      <c r="C25" s="30">
        <f>SUM(C15:C24)</f>
        <v>6650</v>
      </c>
      <c r="D25" s="31">
        <f aca="true" t="shared" si="2" ref="D25:N25">SUM(D15:D24)</f>
        <v>699</v>
      </c>
      <c r="E25" s="30">
        <f t="shared" si="2"/>
        <v>2938</v>
      </c>
      <c r="F25" s="32">
        <f t="shared" si="2"/>
        <v>243</v>
      </c>
      <c r="G25" s="33">
        <f t="shared" si="2"/>
        <v>552</v>
      </c>
      <c r="H25" s="31">
        <f t="shared" si="2"/>
        <v>65</v>
      </c>
      <c r="I25" s="30">
        <f t="shared" si="2"/>
        <v>1991</v>
      </c>
      <c r="J25" s="32">
        <f t="shared" si="2"/>
        <v>162</v>
      </c>
      <c r="K25" s="33">
        <f t="shared" si="2"/>
        <v>7</v>
      </c>
      <c r="L25" s="31">
        <f t="shared" si="2"/>
        <v>0</v>
      </c>
      <c r="M25" s="30">
        <f t="shared" si="2"/>
        <v>388</v>
      </c>
      <c r="N25" s="32">
        <f t="shared" si="2"/>
        <v>16</v>
      </c>
    </row>
    <row r="26" spans="1:14" ht="15.75">
      <c r="A26" s="36" t="s">
        <v>26</v>
      </c>
      <c r="B26" s="29" t="s">
        <v>27</v>
      </c>
      <c r="C26" s="30">
        <v>16</v>
      </c>
      <c r="D26" s="31">
        <v>6</v>
      </c>
      <c r="E26" s="30">
        <v>12</v>
      </c>
      <c r="F26" s="32">
        <v>5</v>
      </c>
      <c r="G26" s="33">
        <v>4</v>
      </c>
      <c r="H26" s="31">
        <v>3</v>
      </c>
      <c r="I26" s="30">
        <v>5</v>
      </c>
      <c r="J26" s="32">
        <v>2</v>
      </c>
      <c r="K26" s="33">
        <v>2</v>
      </c>
      <c r="L26" s="31">
        <v>0</v>
      </c>
      <c r="M26" s="30">
        <v>1</v>
      </c>
      <c r="N26" s="32">
        <v>0</v>
      </c>
    </row>
    <row r="27" spans="1:14" ht="15.75">
      <c r="A27" s="40"/>
      <c r="B27" s="29" t="s">
        <v>28</v>
      </c>
      <c r="C27" s="30">
        <v>42</v>
      </c>
      <c r="D27" s="31">
        <v>12</v>
      </c>
      <c r="E27" s="30">
        <v>20</v>
      </c>
      <c r="F27" s="32">
        <v>4</v>
      </c>
      <c r="G27" s="33">
        <v>3</v>
      </c>
      <c r="H27" s="31">
        <v>0</v>
      </c>
      <c r="I27" s="30">
        <v>14</v>
      </c>
      <c r="J27" s="32">
        <v>4</v>
      </c>
      <c r="K27" s="33">
        <v>0</v>
      </c>
      <c r="L27" s="31">
        <v>0</v>
      </c>
      <c r="M27" s="30">
        <v>3</v>
      </c>
      <c r="N27" s="32">
        <v>0</v>
      </c>
    </row>
    <row r="28" spans="1:14" ht="15.75">
      <c r="A28" s="40"/>
      <c r="B28" s="29" t="s">
        <v>29</v>
      </c>
      <c r="C28" s="30">
        <v>43</v>
      </c>
      <c r="D28" s="31">
        <v>13</v>
      </c>
      <c r="E28" s="30">
        <v>21</v>
      </c>
      <c r="F28" s="32">
        <v>3</v>
      </c>
      <c r="G28" s="33">
        <v>10</v>
      </c>
      <c r="H28" s="31">
        <v>1</v>
      </c>
      <c r="I28" s="30">
        <v>9</v>
      </c>
      <c r="J28" s="32">
        <v>2</v>
      </c>
      <c r="K28" s="33">
        <v>0</v>
      </c>
      <c r="L28" s="31">
        <v>0</v>
      </c>
      <c r="M28" s="30">
        <v>2</v>
      </c>
      <c r="N28" s="32">
        <v>0</v>
      </c>
    </row>
    <row r="29" spans="1:14" ht="15.75">
      <c r="A29" s="40"/>
      <c r="B29" s="29" t="s">
        <v>30</v>
      </c>
      <c r="C29" s="30">
        <v>75</v>
      </c>
      <c r="D29" s="31">
        <v>18</v>
      </c>
      <c r="E29" s="30">
        <v>52</v>
      </c>
      <c r="F29" s="32">
        <v>8</v>
      </c>
      <c r="G29" s="33">
        <v>11</v>
      </c>
      <c r="H29" s="31">
        <v>3</v>
      </c>
      <c r="I29" s="30">
        <v>32</v>
      </c>
      <c r="J29" s="32">
        <v>4</v>
      </c>
      <c r="K29" s="33">
        <v>1</v>
      </c>
      <c r="L29" s="31">
        <v>0</v>
      </c>
      <c r="M29" s="30">
        <v>8</v>
      </c>
      <c r="N29" s="32">
        <v>1</v>
      </c>
    </row>
    <row r="30" spans="1:14" ht="15.75">
      <c r="A30" s="40"/>
      <c r="B30" s="29" t="s">
        <v>31</v>
      </c>
      <c r="C30" s="30">
        <v>80</v>
      </c>
      <c r="D30" s="31">
        <v>22</v>
      </c>
      <c r="E30" s="30">
        <v>51</v>
      </c>
      <c r="F30" s="32">
        <v>8</v>
      </c>
      <c r="G30" s="33">
        <v>15</v>
      </c>
      <c r="H30" s="31">
        <v>4</v>
      </c>
      <c r="I30" s="30">
        <v>35</v>
      </c>
      <c r="J30" s="32">
        <v>4</v>
      </c>
      <c r="K30" s="33">
        <v>0</v>
      </c>
      <c r="L30" s="31">
        <v>0</v>
      </c>
      <c r="M30" s="30">
        <v>1</v>
      </c>
      <c r="N30" s="32">
        <v>0</v>
      </c>
    </row>
    <row r="31" spans="1:14" ht="15.75">
      <c r="A31" s="40"/>
      <c r="B31" s="29" t="s">
        <v>32</v>
      </c>
      <c r="C31" s="30">
        <v>676</v>
      </c>
      <c r="D31" s="31">
        <v>132</v>
      </c>
      <c r="E31" s="30">
        <v>525</v>
      </c>
      <c r="F31" s="32">
        <v>33</v>
      </c>
      <c r="G31" s="33">
        <v>93</v>
      </c>
      <c r="H31" s="31">
        <v>6</v>
      </c>
      <c r="I31" s="30">
        <v>379</v>
      </c>
      <c r="J31" s="32">
        <v>26</v>
      </c>
      <c r="K31" s="33">
        <v>2</v>
      </c>
      <c r="L31" s="31">
        <v>0</v>
      </c>
      <c r="M31" s="30">
        <v>51</v>
      </c>
      <c r="N31" s="32">
        <v>1</v>
      </c>
    </row>
    <row r="32" spans="1:14" ht="15.75">
      <c r="A32" s="40"/>
      <c r="B32" s="29" t="s">
        <v>33</v>
      </c>
      <c r="C32" s="30">
        <v>129</v>
      </c>
      <c r="D32" s="31">
        <v>12</v>
      </c>
      <c r="E32" s="30">
        <v>109</v>
      </c>
      <c r="F32" s="32">
        <v>0</v>
      </c>
      <c r="G32" s="33">
        <v>29</v>
      </c>
      <c r="H32" s="31">
        <v>0</v>
      </c>
      <c r="I32" s="30">
        <v>69</v>
      </c>
      <c r="J32" s="32">
        <v>0</v>
      </c>
      <c r="K32" s="33">
        <v>1</v>
      </c>
      <c r="L32" s="31">
        <v>0</v>
      </c>
      <c r="M32" s="30">
        <v>10</v>
      </c>
      <c r="N32" s="32">
        <v>0</v>
      </c>
    </row>
    <row r="33" spans="1:14" ht="15.75">
      <c r="A33" s="41"/>
      <c r="B33" s="39" t="s">
        <v>6</v>
      </c>
      <c r="C33" s="30">
        <f>SUM(C26:C32)</f>
        <v>1061</v>
      </c>
      <c r="D33" s="31">
        <f aca="true" t="shared" si="3" ref="D33:N33">SUM(D26:D32)</f>
        <v>215</v>
      </c>
      <c r="E33" s="30">
        <f t="shared" si="3"/>
        <v>790</v>
      </c>
      <c r="F33" s="32">
        <f t="shared" si="3"/>
        <v>61</v>
      </c>
      <c r="G33" s="33">
        <f t="shared" si="3"/>
        <v>165</v>
      </c>
      <c r="H33" s="31">
        <f t="shared" si="3"/>
        <v>17</v>
      </c>
      <c r="I33" s="30">
        <f t="shared" si="3"/>
        <v>543</v>
      </c>
      <c r="J33" s="32">
        <f t="shared" si="3"/>
        <v>42</v>
      </c>
      <c r="K33" s="33">
        <f t="shared" si="3"/>
        <v>6</v>
      </c>
      <c r="L33" s="31">
        <f t="shared" si="3"/>
        <v>0</v>
      </c>
      <c r="M33" s="30">
        <f t="shared" si="3"/>
        <v>76</v>
      </c>
      <c r="N33" s="32">
        <f t="shared" si="3"/>
        <v>2</v>
      </c>
    </row>
    <row r="34" spans="1:14" ht="15.75">
      <c r="A34" s="36" t="s">
        <v>34</v>
      </c>
      <c r="B34" s="29" t="s">
        <v>35</v>
      </c>
      <c r="C34" s="30">
        <v>96</v>
      </c>
      <c r="D34" s="31">
        <v>17</v>
      </c>
      <c r="E34" s="30">
        <v>42</v>
      </c>
      <c r="F34" s="32">
        <v>2</v>
      </c>
      <c r="G34" s="33">
        <v>15</v>
      </c>
      <c r="H34" s="31">
        <v>0</v>
      </c>
      <c r="I34" s="30">
        <v>22</v>
      </c>
      <c r="J34" s="32">
        <v>1</v>
      </c>
      <c r="K34" s="33">
        <v>0</v>
      </c>
      <c r="L34" s="31">
        <v>0</v>
      </c>
      <c r="M34" s="30">
        <v>5</v>
      </c>
      <c r="N34" s="32">
        <v>1</v>
      </c>
    </row>
    <row r="35" spans="1:14" ht="15.75">
      <c r="A35" s="40"/>
      <c r="B35" s="29" t="s">
        <v>36</v>
      </c>
      <c r="C35" s="30">
        <v>73</v>
      </c>
      <c r="D35" s="31">
        <v>31</v>
      </c>
      <c r="E35" s="30">
        <v>47</v>
      </c>
      <c r="F35" s="32">
        <v>9</v>
      </c>
      <c r="G35" s="33">
        <v>6</v>
      </c>
      <c r="H35" s="31">
        <v>0</v>
      </c>
      <c r="I35" s="30">
        <v>34</v>
      </c>
      <c r="J35" s="32">
        <v>9</v>
      </c>
      <c r="K35" s="33">
        <v>1</v>
      </c>
      <c r="L35" s="31">
        <v>0</v>
      </c>
      <c r="M35" s="30">
        <v>6</v>
      </c>
      <c r="N35" s="32">
        <v>0</v>
      </c>
    </row>
    <row r="36" spans="1:14" ht="15.75">
      <c r="A36" s="40"/>
      <c r="B36" s="29" t="s">
        <v>37</v>
      </c>
      <c r="C36" s="30">
        <v>821</v>
      </c>
      <c r="D36" s="31">
        <v>195</v>
      </c>
      <c r="E36" s="30">
        <v>506</v>
      </c>
      <c r="F36" s="32">
        <v>49</v>
      </c>
      <c r="G36" s="33">
        <v>61</v>
      </c>
      <c r="H36" s="31">
        <v>6</v>
      </c>
      <c r="I36" s="30">
        <v>366</v>
      </c>
      <c r="J36" s="32">
        <v>39</v>
      </c>
      <c r="K36" s="33">
        <v>0</v>
      </c>
      <c r="L36" s="31">
        <v>0</v>
      </c>
      <c r="M36" s="30">
        <v>79</v>
      </c>
      <c r="N36" s="32">
        <v>4</v>
      </c>
    </row>
    <row r="37" spans="1:14" ht="15.75">
      <c r="A37" s="40"/>
      <c r="B37" s="29" t="s">
        <v>38</v>
      </c>
      <c r="C37" s="30">
        <v>507</v>
      </c>
      <c r="D37" s="31">
        <v>94</v>
      </c>
      <c r="E37" s="30">
        <v>349</v>
      </c>
      <c r="F37" s="32">
        <v>42</v>
      </c>
      <c r="G37" s="33">
        <v>56</v>
      </c>
      <c r="H37" s="31">
        <v>10</v>
      </c>
      <c r="I37" s="30">
        <v>261</v>
      </c>
      <c r="J37" s="32">
        <v>31</v>
      </c>
      <c r="K37" s="33">
        <v>3</v>
      </c>
      <c r="L37" s="31">
        <v>0</v>
      </c>
      <c r="M37" s="30">
        <v>29</v>
      </c>
      <c r="N37" s="32">
        <v>1</v>
      </c>
    </row>
    <row r="38" spans="1:14" ht="15.75">
      <c r="A38" s="40"/>
      <c r="B38" s="29" t="s">
        <v>39</v>
      </c>
      <c r="C38" s="30">
        <v>28</v>
      </c>
      <c r="D38" s="31">
        <v>4</v>
      </c>
      <c r="E38" s="30">
        <v>18</v>
      </c>
      <c r="F38" s="32">
        <v>0</v>
      </c>
      <c r="G38" s="33">
        <v>4</v>
      </c>
      <c r="H38" s="31">
        <v>0</v>
      </c>
      <c r="I38" s="30">
        <v>12</v>
      </c>
      <c r="J38" s="32">
        <v>0</v>
      </c>
      <c r="K38" s="33">
        <v>0</v>
      </c>
      <c r="L38" s="31">
        <v>0</v>
      </c>
      <c r="M38" s="30">
        <v>2</v>
      </c>
      <c r="N38" s="32">
        <v>0</v>
      </c>
    </row>
    <row r="39" spans="1:14" ht="15.75">
      <c r="A39" s="40"/>
      <c r="B39" s="29" t="s">
        <v>40</v>
      </c>
      <c r="C39" s="30">
        <v>21</v>
      </c>
      <c r="D39" s="31">
        <v>9</v>
      </c>
      <c r="E39" s="30">
        <v>10</v>
      </c>
      <c r="F39" s="32">
        <v>1</v>
      </c>
      <c r="G39" s="33">
        <v>3</v>
      </c>
      <c r="H39" s="31">
        <v>1</v>
      </c>
      <c r="I39" s="30">
        <v>4</v>
      </c>
      <c r="J39" s="32">
        <v>0</v>
      </c>
      <c r="K39" s="33">
        <v>1</v>
      </c>
      <c r="L39" s="31">
        <v>0</v>
      </c>
      <c r="M39" s="30">
        <v>2</v>
      </c>
      <c r="N39" s="32">
        <v>0</v>
      </c>
    </row>
    <row r="40" spans="1:14" ht="15.75">
      <c r="A40" s="41"/>
      <c r="B40" s="39" t="s">
        <v>6</v>
      </c>
      <c r="C40" s="30">
        <f>SUM(C34:C39)</f>
        <v>1546</v>
      </c>
      <c r="D40" s="31">
        <f aca="true" t="shared" si="4" ref="D40:M40">SUM(D34:D39)</f>
        <v>350</v>
      </c>
      <c r="E40" s="30">
        <f t="shared" si="4"/>
        <v>972</v>
      </c>
      <c r="F40" s="32">
        <f t="shared" si="4"/>
        <v>103</v>
      </c>
      <c r="G40" s="33">
        <f t="shared" si="4"/>
        <v>145</v>
      </c>
      <c r="H40" s="31">
        <f t="shared" si="4"/>
        <v>17</v>
      </c>
      <c r="I40" s="30">
        <f t="shared" si="4"/>
        <v>699</v>
      </c>
      <c r="J40" s="32">
        <f t="shared" si="4"/>
        <v>80</v>
      </c>
      <c r="K40" s="33">
        <f t="shared" si="4"/>
        <v>5</v>
      </c>
      <c r="L40" s="31">
        <f t="shared" si="4"/>
        <v>0</v>
      </c>
      <c r="M40" s="30">
        <f t="shared" si="4"/>
        <v>123</v>
      </c>
      <c r="N40" s="32">
        <f>SUM(N34:N39)</f>
        <v>6</v>
      </c>
    </row>
    <row r="41" spans="1:14" ht="15.75">
      <c r="A41" s="36" t="s">
        <v>41</v>
      </c>
      <c r="B41" s="29" t="s">
        <v>50</v>
      </c>
      <c r="C41" s="30">
        <v>18</v>
      </c>
      <c r="D41" s="31">
        <v>6</v>
      </c>
      <c r="E41" s="30">
        <v>11</v>
      </c>
      <c r="F41" s="32">
        <v>1</v>
      </c>
      <c r="G41" s="33">
        <v>2</v>
      </c>
      <c r="H41" s="31">
        <v>0</v>
      </c>
      <c r="I41" s="30">
        <v>9</v>
      </c>
      <c r="J41" s="32">
        <v>1</v>
      </c>
      <c r="K41" s="33">
        <v>0</v>
      </c>
      <c r="L41" s="31">
        <v>0</v>
      </c>
      <c r="M41" s="30">
        <v>0</v>
      </c>
      <c r="N41" s="32">
        <v>0</v>
      </c>
    </row>
    <row r="42" spans="1:14" ht="15.75">
      <c r="A42" s="40"/>
      <c r="B42" s="29" t="s">
        <v>42</v>
      </c>
      <c r="C42" s="30">
        <v>13</v>
      </c>
      <c r="D42" s="31">
        <v>1</v>
      </c>
      <c r="E42" s="30">
        <v>6</v>
      </c>
      <c r="F42" s="32">
        <v>0</v>
      </c>
      <c r="G42" s="33">
        <v>1</v>
      </c>
      <c r="H42" s="31">
        <v>0</v>
      </c>
      <c r="I42" s="30">
        <v>5</v>
      </c>
      <c r="J42" s="32">
        <v>0</v>
      </c>
      <c r="K42" s="33">
        <v>0</v>
      </c>
      <c r="L42" s="31">
        <v>0</v>
      </c>
      <c r="M42" s="30">
        <v>0</v>
      </c>
      <c r="N42" s="32">
        <v>0</v>
      </c>
    </row>
    <row r="43" spans="1:14" ht="15.75">
      <c r="A43" s="40"/>
      <c r="B43" s="29" t="s">
        <v>43</v>
      </c>
      <c r="C43" s="30">
        <v>59</v>
      </c>
      <c r="D43" s="31">
        <v>8</v>
      </c>
      <c r="E43" s="30">
        <v>39</v>
      </c>
      <c r="F43" s="32">
        <v>1</v>
      </c>
      <c r="G43" s="33">
        <v>24</v>
      </c>
      <c r="H43" s="31">
        <v>1</v>
      </c>
      <c r="I43" s="30">
        <v>9</v>
      </c>
      <c r="J43" s="32">
        <v>0</v>
      </c>
      <c r="K43" s="33">
        <v>0</v>
      </c>
      <c r="L43" s="31">
        <v>0</v>
      </c>
      <c r="M43" s="30">
        <v>6</v>
      </c>
      <c r="N43" s="32">
        <v>0</v>
      </c>
    </row>
    <row r="44" spans="1:14" ht="15.75">
      <c r="A44" s="40"/>
      <c r="B44" s="29" t="s">
        <v>44</v>
      </c>
      <c r="C44" s="30">
        <v>67</v>
      </c>
      <c r="D44" s="31">
        <v>20</v>
      </c>
      <c r="E44" s="30">
        <v>44</v>
      </c>
      <c r="F44" s="32">
        <v>2</v>
      </c>
      <c r="G44" s="33">
        <v>2</v>
      </c>
      <c r="H44" s="31">
        <v>1</v>
      </c>
      <c r="I44" s="30">
        <v>31</v>
      </c>
      <c r="J44" s="32">
        <v>1</v>
      </c>
      <c r="K44" s="33">
        <v>1</v>
      </c>
      <c r="L44" s="31">
        <v>0</v>
      </c>
      <c r="M44" s="30">
        <v>10</v>
      </c>
      <c r="N44" s="32">
        <v>0</v>
      </c>
    </row>
    <row r="45" spans="1:14" ht="15.75">
      <c r="A45" s="40"/>
      <c r="B45" s="29" t="s">
        <v>45</v>
      </c>
      <c r="C45" s="30">
        <v>33</v>
      </c>
      <c r="D45" s="31">
        <v>6</v>
      </c>
      <c r="E45" s="30">
        <v>28</v>
      </c>
      <c r="F45" s="32">
        <v>2</v>
      </c>
      <c r="G45" s="33">
        <v>6</v>
      </c>
      <c r="H45" s="31">
        <v>1</v>
      </c>
      <c r="I45" s="30">
        <v>18</v>
      </c>
      <c r="J45" s="32">
        <v>1</v>
      </c>
      <c r="K45" s="33">
        <v>0</v>
      </c>
      <c r="L45" s="31">
        <v>0</v>
      </c>
      <c r="M45" s="30">
        <v>4</v>
      </c>
      <c r="N45" s="32">
        <v>0</v>
      </c>
    </row>
    <row r="46" spans="1:14" ht="15.75">
      <c r="A46" s="40"/>
      <c r="B46" s="29" t="s">
        <v>46</v>
      </c>
      <c r="C46" s="30">
        <v>26</v>
      </c>
      <c r="D46" s="31">
        <v>7</v>
      </c>
      <c r="E46" s="30">
        <v>14</v>
      </c>
      <c r="F46" s="32">
        <v>0</v>
      </c>
      <c r="G46" s="33">
        <v>4</v>
      </c>
      <c r="H46" s="31">
        <v>0</v>
      </c>
      <c r="I46" s="30">
        <v>8</v>
      </c>
      <c r="J46" s="32">
        <v>0</v>
      </c>
      <c r="K46" s="33">
        <v>0</v>
      </c>
      <c r="L46" s="31">
        <v>0</v>
      </c>
      <c r="M46" s="30">
        <v>2</v>
      </c>
      <c r="N46" s="32">
        <v>0</v>
      </c>
    </row>
    <row r="47" spans="1:14" ht="15.75">
      <c r="A47" s="40"/>
      <c r="B47" s="29" t="s">
        <v>47</v>
      </c>
      <c r="C47" s="30">
        <v>41</v>
      </c>
      <c r="D47" s="31">
        <v>11</v>
      </c>
      <c r="E47" s="30">
        <v>10</v>
      </c>
      <c r="F47" s="32">
        <v>3</v>
      </c>
      <c r="G47" s="33">
        <v>3</v>
      </c>
      <c r="H47" s="31">
        <v>0</v>
      </c>
      <c r="I47" s="30">
        <v>7</v>
      </c>
      <c r="J47" s="32">
        <v>3</v>
      </c>
      <c r="K47" s="33">
        <v>0</v>
      </c>
      <c r="L47" s="31">
        <v>0</v>
      </c>
      <c r="M47" s="30">
        <v>0</v>
      </c>
      <c r="N47" s="32">
        <v>0</v>
      </c>
    </row>
    <row r="48" spans="1:14" ht="15.75">
      <c r="A48" s="40"/>
      <c r="B48" s="29" t="s">
        <v>48</v>
      </c>
      <c r="C48" s="30">
        <v>37</v>
      </c>
      <c r="D48" s="31">
        <v>8</v>
      </c>
      <c r="E48" s="30">
        <v>24</v>
      </c>
      <c r="F48" s="32">
        <v>0</v>
      </c>
      <c r="G48" s="33">
        <v>7</v>
      </c>
      <c r="H48" s="31">
        <v>0</v>
      </c>
      <c r="I48" s="30">
        <v>14</v>
      </c>
      <c r="J48" s="32">
        <v>0</v>
      </c>
      <c r="K48" s="33">
        <v>2</v>
      </c>
      <c r="L48" s="31">
        <v>0</v>
      </c>
      <c r="M48" s="30">
        <v>1</v>
      </c>
      <c r="N48" s="32">
        <v>0</v>
      </c>
    </row>
    <row r="49" spans="1:14" ht="15.75">
      <c r="A49" s="40"/>
      <c r="B49" s="29" t="s">
        <v>49</v>
      </c>
      <c r="C49" s="30">
        <v>3</v>
      </c>
      <c r="D49" s="31">
        <v>1</v>
      </c>
      <c r="E49" s="30">
        <v>2</v>
      </c>
      <c r="F49" s="32">
        <v>1</v>
      </c>
      <c r="G49" s="33">
        <v>0</v>
      </c>
      <c r="H49" s="31">
        <v>0</v>
      </c>
      <c r="I49" s="30">
        <v>2</v>
      </c>
      <c r="J49" s="32">
        <v>1</v>
      </c>
      <c r="K49" s="33">
        <v>0</v>
      </c>
      <c r="L49" s="31">
        <v>0</v>
      </c>
      <c r="M49" s="30">
        <v>0</v>
      </c>
      <c r="N49" s="32">
        <v>0</v>
      </c>
    </row>
    <row r="50" spans="1:14" ht="15.75">
      <c r="A50" s="41"/>
      <c r="B50" s="39" t="s">
        <v>6</v>
      </c>
      <c r="C50" s="30">
        <f>SUM(C41:C49)</f>
        <v>297</v>
      </c>
      <c r="D50" s="31">
        <f aca="true" t="shared" si="5" ref="D50:N50">SUM(D41:D49)</f>
        <v>68</v>
      </c>
      <c r="E50" s="30">
        <f t="shared" si="5"/>
        <v>178</v>
      </c>
      <c r="F50" s="32">
        <f t="shared" si="5"/>
        <v>10</v>
      </c>
      <c r="G50" s="33">
        <f t="shared" si="5"/>
        <v>49</v>
      </c>
      <c r="H50" s="31">
        <f t="shared" si="5"/>
        <v>3</v>
      </c>
      <c r="I50" s="30">
        <f t="shared" si="5"/>
        <v>103</v>
      </c>
      <c r="J50" s="32">
        <f t="shared" si="5"/>
        <v>7</v>
      </c>
      <c r="K50" s="33">
        <f t="shared" si="5"/>
        <v>3</v>
      </c>
      <c r="L50" s="31">
        <f t="shared" si="5"/>
        <v>0</v>
      </c>
      <c r="M50" s="30">
        <f t="shared" si="5"/>
        <v>23</v>
      </c>
      <c r="N50" s="32">
        <f t="shared" si="5"/>
        <v>0</v>
      </c>
    </row>
    <row r="51" spans="1:14" ht="15.75">
      <c r="A51" s="36" t="s">
        <v>51</v>
      </c>
      <c r="B51" s="29" t="s">
        <v>52</v>
      </c>
      <c r="C51" s="30">
        <v>118</v>
      </c>
      <c r="D51" s="31">
        <v>31</v>
      </c>
      <c r="E51" s="30">
        <v>72</v>
      </c>
      <c r="F51" s="32">
        <v>8</v>
      </c>
      <c r="G51" s="33">
        <v>8</v>
      </c>
      <c r="H51" s="31">
        <v>1</v>
      </c>
      <c r="I51" s="30">
        <v>54</v>
      </c>
      <c r="J51" s="32">
        <v>7</v>
      </c>
      <c r="K51" s="33">
        <v>0</v>
      </c>
      <c r="L51" s="31">
        <v>0</v>
      </c>
      <c r="M51" s="30">
        <v>10</v>
      </c>
      <c r="N51" s="32">
        <v>0</v>
      </c>
    </row>
    <row r="52" spans="1:14" ht="15.75">
      <c r="A52" s="40"/>
      <c r="B52" s="29" t="s">
        <v>53</v>
      </c>
      <c r="C52" s="30">
        <v>9</v>
      </c>
      <c r="D52" s="31">
        <v>2</v>
      </c>
      <c r="E52" s="30">
        <v>6</v>
      </c>
      <c r="F52" s="32">
        <v>0</v>
      </c>
      <c r="G52" s="33">
        <v>2</v>
      </c>
      <c r="H52" s="31">
        <v>0</v>
      </c>
      <c r="I52" s="30">
        <v>4</v>
      </c>
      <c r="J52" s="32">
        <v>0</v>
      </c>
      <c r="K52" s="33">
        <v>0</v>
      </c>
      <c r="L52" s="31">
        <v>0</v>
      </c>
      <c r="M52" s="30">
        <v>0</v>
      </c>
      <c r="N52" s="32">
        <v>0</v>
      </c>
    </row>
    <row r="53" spans="1:14" ht="15.75">
      <c r="A53" s="40"/>
      <c r="B53" s="29" t="s">
        <v>54</v>
      </c>
      <c r="C53" s="30">
        <v>10</v>
      </c>
      <c r="D53" s="31">
        <v>4</v>
      </c>
      <c r="E53" s="30">
        <v>7</v>
      </c>
      <c r="F53" s="32">
        <v>2</v>
      </c>
      <c r="G53" s="33">
        <v>1</v>
      </c>
      <c r="H53" s="31">
        <v>1</v>
      </c>
      <c r="I53" s="30">
        <v>6</v>
      </c>
      <c r="J53" s="32">
        <v>1</v>
      </c>
      <c r="K53" s="33">
        <v>0</v>
      </c>
      <c r="L53" s="31">
        <v>0</v>
      </c>
      <c r="M53" s="30">
        <v>0</v>
      </c>
      <c r="N53" s="32">
        <v>0</v>
      </c>
    </row>
    <row r="54" spans="1:14" ht="15.75">
      <c r="A54" s="40"/>
      <c r="B54" s="29" t="s">
        <v>55</v>
      </c>
      <c r="C54" s="30">
        <v>24</v>
      </c>
      <c r="D54" s="31">
        <v>1</v>
      </c>
      <c r="E54" s="30">
        <v>5</v>
      </c>
      <c r="F54" s="32">
        <v>0</v>
      </c>
      <c r="G54" s="33">
        <v>2</v>
      </c>
      <c r="H54" s="31">
        <v>0</v>
      </c>
      <c r="I54" s="30">
        <v>3</v>
      </c>
      <c r="J54" s="32">
        <v>0</v>
      </c>
      <c r="K54" s="33">
        <v>0</v>
      </c>
      <c r="L54" s="31">
        <v>0</v>
      </c>
      <c r="M54" s="30">
        <v>0</v>
      </c>
      <c r="N54" s="32">
        <v>0</v>
      </c>
    </row>
    <row r="55" spans="1:14" ht="15.75">
      <c r="A55" s="40"/>
      <c r="B55" s="29" t="s">
        <v>56</v>
      </c>
      <c r="C55" s="30">
        <v>17</v>
      </c>
      <c r="D55" s="31">
        <v>3</v>
      </c>
      <c r="E55" s="30">
        <v>12</v>
      </c>
      <c r="F55" s="32">
        <v>0</v>
      </c>
      <c r="G55" s="33">
        <v>3</v>
      </c>
      <c r="H55" s="31">
        <v>0</v>
      </c>
      <c r="I55" s="30">
        <v>9</v>
      </c>
      <c r="J55" s="32">
        <v>0</v>
      </c>
      <c r="K55" s="33">
        <v>0</v>
      </c>
      <c r="L55" s="31">
        <v>0</v>
      </c>
      <c r="M55" s="30">
        <v>0</v>
      </c>
      <c r="N55" s="32">
        <v>0</v>
      </c>
    </row>
    <row r="56" spans="1:14" ht="15.75">
      <c r="A56" s="40"/>
      <c r="B56" s="29" t="s">
        <v>57</v>
      </c>
      <c r="C56" s="30">
        <v>10</v>
      </c>
      <c r="D56" s="31">
        <v>3</v>
      </c>
      <c r="E56" s="30">
        <v>5</v>
      </c>
      <c r="F56" s="32">
        <v>0</v>
      </c>
      <c r="G56" s="33">
        <v>2</v>
      </c>
      <c r="H56" s="31">
        <v>0</v>
      </c>
      <c r="I56" s="30">
        <v>2</v>
      </c>
      <c r="J56" s="32">
        <v>0</v>
      </c>
      <c r="K56" s="33">
        <v>0</v>
      </c>
      <c r="L56" s="31">
        <v>0</v>
      </c>
      <c r="M56" s="30">
        <v>1</v>
      </c>
      <c r="N56" s="32">
        <v>0</v>
      </c>
    </row>
    <row r="57" spans="1:14" ht="15.75">
      <c r="A57" s="40"/>
      <c r="B57" s="29" t="s">
        <v>58</v>
      </c>
      <c r="C57" s="30">
        <v>25</v>
      </c>
      <c r="D57" s="31">
        <v>18</v>
      </c>
      <c r="E57" s="30">
        <v>5</v>
      </c>
      <c r="F57" s="32">
        <v>0</v>
      </c>
      <c r="G57" s="33">
        <v>0</v>
      </c>
      <c r="H57" s="31">
        <v>0</v>
      </c>
      <c r="I57" s="30">
        <v>5</v>
      </c>
      <c r="J57" s="32">
        <v>0</v>
      </c>
      <c r="K57" s="33">
        <v>0</v>
      </c>
      <c r="L57" s="31">
        <v>0</v>
      </c>
      <c r="M57" s="30">
        <v>0</v>
      </c>
      <c r="N57" s="32">
        <v>0</v>
      </c>
    </row>
    <row r="58" spans="1:14" ht="15.75">
      <c r="A58" s="40"/>
      <c r="B58" s="29" t="s">
        <v>59</v>
      </c>
      <c r="C58" s="30">
        <v>17</v>
      </c>
      <c r="D58" s="31">
        <v>3</v>
      </c>
      <c r="E58" s="30">
        <v>12</v>
      </c>
      <c r="F58" s="32">
        <v>0</v>
      </c>
      <c r="G58" s="33">
        <v>3</v>
      </c>
      <c r="H58" s="31">
        <v>0</v>
      </c>
      <c r="I58" s="30">
        <v>8</v>
      </c>
      <c r="J58" s="32">
        <v>0</v>
      </c>
      <c r="K58" s="33">
        <v>0</v>
      </c>
      <c r="L58" s="31">
        <v>0</v>
      </c>
      <c r="M58" s="30">
        <v>1</v>
      </c>
      <c r="N58" s="32">
        <v>0</v>
      </c>
    </row>
    <row r="59" spans="1:14" ht="15.75">
      <c r="A59" s="41"/>
      <c r="B59" s="39" t="s">
        <v>6</v>
      </c>
      <c r="C59" s="30">
        <f>SUM(C51:C58)</f>
        <v>230</v>
      </c>
      <c r="D59" s="31">
        <f aca="true" t="shared" si="6" ref="D59:N59">SUM(D51:D58)</f>
        <v>65</v>
      </c>
      <c r="E59" s="30">
        <f t="shared" si="6"/>
        <v>124</v>
      </c>
      <c r="F59" s="32">
        <f t="shared" si="6"/>
        <v>10</v>
      </c>
      <c r="G59" s="33">
        <f t="shared" si="6"/>
        <v>21</v>
      </c>
      <c r="H59" s="31">
        <f t="shared" si="6"/>
        <v>2</v>
      </c>
      <c r="I59" s="30">
        <f t="shared" si="6"/>
        <v>91</v>
      </c>
      <c r="J59" s="32">
        <f t="shared" si="6"/>
        <v>8</v>
      </c>
      <c r="K59" s="33">
        <f t="shared" si="6"/>
        <v>0</v>
      </c>
      <c r="L59" s="31">
        <f t="shared" si="6"/>
        <v>0</v>
      </c>
      <c r="M59" s="30">
        <f t="shared" si="6"/>
        <v>12</v>
      </c>
      <c r="N59" s="32">
        <f t="shared" si="6"/>
        <v>0</v>
      </c>
    </row>
    <row r="60" spans="1:14" ht="15.75">
      <c r="A60" s="42" t="s">
        <v>60</v>
      </c>
      <c r="B60" s="42"/>
      <c r="C60" s="30">
        <f>SUM(C7+C14+C25+C33+C40+C50+C59)</f>
        <v>10215</v>
      </c>
      <c r="D60" s="31">
        <f aca="true" t="shared" si="7" ref="D60:N60">SUM(D7+D14+D25+D33+D40+D50+D59)</f>
        <v>1487</v>
      </c>
      <c r="E60" s="30">
        <f t="shared" si="7"/>
        <v>5281</v>
      </c>
      <c r="F60" s="32">
        <f t="shared" si="7"/>
        <v>435</v>
      </c>
      <c r="G60" s="33">
        <f t="shared" si="7"/>
        <v>1040</v>
      </c>
      <c r="H60" s="31">
        <f t="shared" si="7"/>
        <v>106</v>
      </c>
      <c r="I60" s="30">
        <f t="shared" si="7"/>
        <v>3574</v>
      </c>
      <c r="J60" s="32">
        <f t="shared" si="7"/>
        <v>305</v>
      </c>
      <c r="K60" s="33">
        <f t="shared" si="7"/>
        <v>21</v>
      </c>
      <c r="L60" s="31">
        <f t="shared" si="7"/>
        <v>0</v>
      </c>
      <c r="M60" s="30">
        <f t="shared" si="7"/>
        <v>646</v>
      </c>
      <c r="N60" s="32">
        <f t="shared" si="7"/>
        <v>24</v>
      </c>
    </row>
    <row r="61" spans="1:14" ht="105.75" customHeight="1">
      <c r="A61" s="43" t="s">
        <v>0</v>
      </c>
      <c r="B61" s="44"/>
      <c r="C61" s="44"/>
      <c r="D61" s="44"/>
      <c r="E61" s="44"/>
      <c r="F61" s="44"/>
      <c r="G61" s="44"/>
      <c r="H61" s="44"/>
      <c r="I61" s="44"/>
      <c r="J61" s="44"/>
      <c r="K61" s="44"/>
      <c r="L61" s="44"/>
      <c r="M61" s="44"/>
      <c r="N61" s="44"/>
    </row>
    <row r="62" ht="14.25">
      <c r="A62" s="45"/>
    </row>
    <row r="63" ht="14.25">
      <c r="A63" s="46"/>
    </row>
  </sheetData>
  <sheetProtection/>
  <mergeCells count="19">
    <mergeCell ref="K5:L5"/>
    <mergeCell ref="M5:N5"/>
    <mergeCell ref="A51:A59"/>
    <mergeCell ref="A60:B60"/>
    <mergeCell ref="A8:A14"/>
    <mergeCell ref="A15:A25"/>
    <mergeCell ref="A26:A33"/>
    <mergeCell ref="A34:A40"/>
    <mergeCell ref="A41:A50"/>
    <mergeCell ref="A1:M1"/>
    <mergeCell ref="B2:D2"/>
    <mergeCell ref="A61:N61"/>
    <mergeCell ref="A6:A7"/>
    <mergeCell ref="A3:B5"/>
    <mergeCell ref="C3:N3"/>
    <mergeCell ref="C4:D5"/>
    <mergeCell ref="E4:F5"/>
    <mergeCell ref="G5:H5"/>
    <mergeCell ref="I5:J5"/>
  </mergeCells>
  <printOptions/>
  <pageMargins left="0.7" right="0.7" top="0.75" bottom="0.75" header="0.3" footer="0.3"/>
  <pageSetup fitToHeight="1" fitToWidth="1"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アジア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アジア</dc:creator>
  <cp:keywords/>
  <dc:description/>
  <cp:lastModifiedBy>Admin</cp:lastModifiedBy>
  <cp:lastPrinted>2012-01-12T09:34:20Z</cp:lastPrinted>
  <dcterms:created xsi:type="dcterms:W3CDTF">2007-02-09T08:36:08Z</dcterms:created>
  <dcterms:modified xsi:type="dcterms:W3CDTF">2012-03-30T01:11:53Z</dcterms:modified>
  <cp:category/>
  <cp:version/>
  <cp:contentType/>
  <cp:contentStatus/>
</cp:coreProperties>
</file>