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5" windowWidth="12660" windowHeight="826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4">'23'!$A$1:$K$58</definedName>
    <definedName name="_xlnm.Print_Area" localSheetId="3">'24'!$A$1:$K$58</definedName>
    <definedName name="_xlnm.Print_Area" localSheetId="2">'25'!$A$1:$K$58</definedName>
    <definedName name="_xlnm.Print_Area" localSheetId="1">'26'!$A$1:$K$60</definedName>
    <definedName name="_xlnm.Print_Area" localSheetId="0">'27'!$A$1:$K$60</definedName>
    <definedName name="_xlnm.Print_Titles" localSheetId="4">'23'!$2:$4</definedName>
    <definedName name="_xlnm.Print_Titles" localSheetId="3">'24'!$2:$4</definedName>
    <definedName name="_xlnm.Print_Titles" localSheetId="2">'25'!$2:$4</definedName>
    <definedName name="_xlnm.Print_Titles" localSheetId="1">'26'!$4:$6</definedName>
    <definedName name="_xlnm.Print_Titles" localSheetId="0">'27'!$4:$6</definedName>
  </definedNames>
  <calcPr fullCalcOnLoad="1"/>
</workbook>
</file>

<file path=xl/sharedStrings.xml><?xml version="1.0" encoding="utf-8"?>
<sst xmlns="http://schemas.openxmlformats.org/spreadsheetml/2006/main" count="349" uniqueCount="142">
  <si>
    <t>4.10　都道府県別自動車輸送量と保有自動車数</t>
  </si>
  <si>
    <t xml:space="preserve">出典：国土交通省総合政策局情報政策本部情報安全・調査課交通統計室「自動車輸送統計年報」 </t>
  </si>
  <si>
    <t>4.10　都道府県別自動車輸送量と保有自動車数</t>
  </si>
  <si>
    <t xml:space="preserve"> </t>
  </si>
  <si>
    <t>トラック</t>
  </si>
  <si>
    <t>バス</t>
  </si>
  <si>
    <t>乗用車</t>
  </si>
  <si>
    <t>　　 ただし、軽自動車分は含まない。</t>
  </si>
  <si>
    <t>　3）自動車数の合計とトラック、バス、乗用車との和との差は特種（殊）車である。</t>
  </si>
  <si>
    <t>自動車輸送量（平成20年度）</t>
  </si>
  <si>
    <t>自動車数（平成20年度末）</t>
  </si>
  <si>
    <t>自動車輸送量（平成21年度）</t>
  </si>
  <si>
    <t>自動車数（平成21年度末）</t>
  </si>
  <si>
    <t xml:space="preserve"> </t>
  </si>
  <si>
    <t>トラック</t>
  </si>
  <si>
    <t>バス</t>
  </si>
  <si>
    <t>乗用車</t>
  </si>
  <si>
    <t>注1）貨物輸送トン数は、「自動車輸送統計年報」の地方運輸局輸送量を、運輸支局別登録自動車数の比率（各年度末）により、推計したものである。</t>
  </si>
  <si>
    <t>　2）旅客輸送人員は、「自動車輸送統計年報」の地方運輸局別輸送量を、運輸支局別登録自動車数の比率（各年度末）により、推計したものである。</t>
  </si>
  <si>
    <t>都道府県</t>
  </si>
  <si>
    <t>営業用</t>
  </si>
  <si>
    <t>自家用</t>
  </si>
  <si>
    <t>バス</t>
  </si>
  <si>
    <t>乗用車</t>
  </si>
  <si>
    <t>全  国</t>
  </si>
  <si>
    <t>北海道</t>
  </si>
  <si>
    <t>青　森</t>
  </si>
  <si>
    <t>岩　手</t>
  </si>
  <si>
    <t>宮　城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</si>
  <si>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</si>
  <si>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</si>
  <si>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</si>
  <si>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</si>
  <si>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</si>
  <si>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</si>
  <si>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</si>
  <si>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</si>
  <si>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</si>
  <si>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</si>
  <si>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</si>
  <si>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</si>
  <si>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</si>
  <si>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</si>
  <si>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</si>
  <si>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</si>
  <si>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</si>
  <si>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</si>
  <si>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</si>
  <si>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</si>
  <si>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</si>
  <si>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</si>
  <si>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</si>
  <si>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</si>
  <si>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</si>
  <si>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貨物輸送トン数
（千トン）  1)</t>
  </si>
  <si>
    <t>旅客輸送人員
（千人） 2)</t>
  </si>
  <si>
    <t>合計</t>
  </si>
  <si>
    <t>　　 ただし、貨物自動車及び軽自動車分を除く。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</si>
  <si>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</si>
  <si>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</si>
  <si>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</si>
  <si>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</si>
  <si>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</si>
  <si>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</si>
  <si>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</si>
  <si>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</si>
  <si>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</si>
  <si>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</si>
  <si>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</si>
  <si>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</si>
  <si>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</si>
  <si>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</si>
  <si>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</si>
  <si>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</si>
  <si>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</si>
  <si>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</si>
  <si>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　　 ただし、軽自動車分は含まない。</t>
  </si>
  <si>
    <t>　3）自動車数の合計とトラック、バス、乗用車との和との差は特種（殊）車である。</t>
  </si>
  <si>
    <t>自動車輸送量（平成22年度）</t>
  </si>
  <si>
    <t>自動車数（平成22年度末）</t>
  </si>
  <si>
    <t>6.10　都道府県別自動車輸送量と保有自動車数</t>
  </si>
  <si>
    <t>出典：国土交通省総合政策局情報政策課「交通関連統計資料集」</t>
  </si>
  <si>
    <t>自動車輸送量（平成23年度）</t>
  </si>
  <si>
    <t>自動車数（平成23年度末）</t>
  </si>
  <si>
    <t>　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</si>
  <si>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</si>
  <si>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</si>
  <si>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</si>
  <si>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</si>
  <si>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</si>
  <si>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</si>
  <si>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</si>
  <si>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</si>
  <si>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</si>
  <si>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</si>
  <si>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</si>
  <si>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</si>
  <si>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</si>
  <si>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</si>
  <si>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</si>
  <si>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</si>
  <si>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</si>
  <si>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</si>
  <si>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</si>
  <si>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</si>
  <si>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</si>
  <si>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</si>
  <si>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</si>
  <si>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</si>
  <si>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</si>
  <si>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</si>
  <si>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</si>
  <si>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</si>
  <si>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</si>
  <si>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</si>
  <si>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</si>
  <si>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</si>
  <si>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</si>
  <si>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</si>
  <si>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</si>
  <si>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</si>
  <si>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</si>
  <si>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</si>
  <si>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</si>
  <si>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</si>
  <si>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</si>
  <si>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</si>
  <si>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</si>
  <si>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</si>
  <si>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</si>
  <si>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</si>
  <si>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</si>
  <si>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トラック</t>
  </si>
  <si>
    <t>・貨物輸送トン数は、「自動車輸送統計年報」の地方運輸局輸送量を、運輸支局別登録自動車数の比率（各年度末）により、推計したもの。
　ただし、特種用途車を含み、軽自動車分は含まない。</t>
  </si>
  <si>
    <t>・旅客輸送人員は、「自動車輸送統計年報」の地方運輸局別輸送量を、運輸支局別登録自動車数の比率（各年度末）により、推計したもの。
　ただし、貨物自動車及び軽自動車分を除く。</t>
  </si>
  <si>
    <t>出典：国土交通省 総合政策局情報政策課「交通関連統計資料集」より作成</t>
  </si>
  <si>
    <t>注）</t>
  </si>
  <si>
    <t>貨物輸送トン数（千t）</t>
  </si>
  <si>
    <t>旅客輸送人員（千人）</t>
  </si>
  <si>
    <t>・自動車数の合計とトラック、バス、乗用車との和との差は特種(殊)車である。</t>
  </si>
  <si>
    <t>自動車輸送量（平成24年度）</t>
  </si>
  <si>
    <t>自動車数（平成24年度末）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</si>
</sst>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_ "/>
    <numFmt numFmtId="179" formatCode="#,##0_);[Red]\(#,##0\)"/>
    <numFmt numFmtId="180" formatCode="#,##0_ "/>
    <numFmt numFmtId="181" formatCode="* #,##0;* \-#,##0;* &quot;-&quot;;@"/>
    <numFmt numFmtId="182" formatCode="_ * #\ ###\ ##0_ ;_ * \-#\ ###\ ##0_ ;_ * &quot;-&quot;_ ;_ @_ 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dashed"/>
      <top style="dashed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dashed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dashed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dashed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dashed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176" fontId="3" fillId="0" borderId="13" xfId="49" applyNumberFormat="1" applyFont="1" applyFill="1" applyBorder="1" applyAlignment="1">
      <alignment vertical="center"/>
    </xf>
    <xf numFmtId="180" fontId="3" fillId="0" borderId="10" xfId="62" applyNumberFormat="1" applyFont="1" applyFill="1" applyBorder="1">
      <alignment vertical="center"/>
      <protection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3" fillId="0" borderId="11" xfId="62" applyNumberFormat="1" applyFont="1" applyFill="1" applyBorder="1">
      <alignment vertical="center"/>
      <protection/>
    </xf>
    <xf numFmtId="0" fontId="3" fillId="0" borderId="14" xfId="0" applyFont="1" applyBorder="1" applyAlignment="1">
      <alignment horizontal="center" vertical="top" wrapText="1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5" fillId="33" borderId="10" xfId="61" applyNumberFormat="1" applyFont="1" applyFill="1" applyBorder="1" applyAlignment="1">
      <alignment horizontal="right" vertical="center"/>
      <protection/>
    </xf>
    <xf numFmtId="179" fontId="5" fillId="33" borderId="10" xfId="61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38" fontId="5" fillId="33" borderId="28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33" borderId="27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vertical="center"/>
    </xf>
    <xf numFmtId="38" fontId="5" fillId="33" borderId="33" xfId="49" applyFont="1" applyFill="1" applyBorder="1" applyAlignment="1">
      <alignment horizontal="right" vertical="center"/>
    </xf>
    <xf numFmtId="38" fontId="5" fillId="33" borderId="34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horizontal="right" vertical="center"/>
    </xf>
    <xf numFmtId="38" fontId="5" fillId="33" borderId="4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41" xfId="49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horizontal="right" vertical="center"/>
    </xf>
    <xf numFmtId="38" fontId="5" fillId="0" borderId="44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llPag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tabSelected="1" zoomScale="85" zoomScaleNormal="85" zoomScaleSheetLayoutView="85" workbookViewId="0" topLeftCell="A1">
      <selection activeCell="A1" sqref="A1"/>
    </sheetView>
  </sheetViews>
  <sheetFormatPr defaultColWidth="12.59765625" defaultRowHeight="13.5" customHeight="1"/>
  <cols>
    <col min="1" max="1" width="10.59765625" style="32" customWidth="1"/>
    <col min="2" max="11" width="12.09765625" style="32" customWidth="1"/>
    <col min="12" max="16384" width="12.59765625" style="5" customWidth="1"/>
  </cols>
  <sheetData>
    <row r="1" spans="1:11" s="32" customFormat="1" ht="30" customHeight="1">
      <c r="A1" s="36" t="s">
        <v>80</v>
      </c>
      <c r="B1" s="37"/>
      <c r="C1" s="37"/>
      <c r="D1" s="37"/>
      <c r="E1" s="37"/>
      <c r="F1" s="37"/>
      <c r="G1" s="37"/>
      <c r="H1" s="35"/>
      <c r="I1" s="35"/>
      <c r="J1" s="35"/>
      <c r="K1" s="35"/>
    </row>
    <row r="2" spans="6:11" s="32" customFormat="1" ht="19.5" customHeight="1">
      <c r="F2" s="35"/>
      <c r="G2" s="35"/>
      <c r="H2" s="35"/>
      <c r="I2" s="35"/>
      <c r="J2" s="35"/>
      <c r="K2" s="35"/>
    </row>
    <row r="3" spans="6:11" s="32" customFormat="1" ht="19.5" customHeight="1" thickBot="1">
      <c r="F3" s="35"/>
      <c r="G3" s="35"/>
      <c r="H3" s="35"/>
      <c r="I3" s="35"/>
      <c r="J3" s="35"/>
      <c r="K3" s="35"/>
    </row>
    <row r="4" spans="1:11" ht="19.5" customHeight="1">
      <c r="A4" s="76"/>
      <c r="B4" s="79" t="s">
        <v>140</v>
      </c>
      <c r="C4" s="80"/>
      <c r="D4" s="80"/>
      <c r="E4" s="80"/>
      <c r="F4" s="80"/>
      <c r="G4" s="81"/>
      <c r="H4" s="79" t="s">
        <v>141</v>
      </c>
      <c r="I4" s="82"/>
      <c r="J4" s="82"/>
      <c r="K4" s="83"/>
    </row>
    <row r="5" spans="1:11" ht="19.5" customHeight="1">
      <c r="A5" s="77"/>
      <c r="B5" s="84" t="s">
        <v>137</v>
      </c>
      <c r="C5" s="85"/>
      <c r="D5" s="86"/>
      <c r="E5" s="84" t="s">
        <v>138</v>
      </c>
      <c r="F5" s="85"/>
      <c r="G5" s="86"/>
      <c r="H5" s="84" t="s">
        <v>132</v>
      </c>
      <c r="I5" s="88" t="s">
        <v>22</v>
      </c>
      <c r="J5" s="90" t="s">
        <v>23</v>
      </c>
      <c r="K5" s="92" t="s">
        <v>56</v>
      </c>
    </row>
    <row r="6" spans="1:11" ht="19.5" customHeight="1">
      <c r="A6" s="78"/>
      <c r="B6" s="41" t="s">
        <v>20</v>
      </c>
      <c r="C6" s="42" t="s">
        <v>21</v>
      </c>
      <c r="D6" s="40" t="s">
        <v>56</v>
      </c>
      <c r="E6" s="41" t="s">
        <v>22</v>
      </c>
      <c r="F6" s="42" t="s">
        <v>23</v>
      </c>
      <c r="G6" s="40" t="s">
        <v>56</v>
      </c>
      <c r="H6" s="87"/>
      <c r="I6" s="89"/>
      <c r="J6" s="91"/>
      <c r="K6" s="93"/>
    </row>
    <row r="7" spans="1:11" ht="19.5" customHeight="1">
      <c r="A7" s="34" t="s">
        <v>24</v>
      </c>
      <c r="B7" s="46">
        <v>2988697</v>
      </c>
      <c r="C7" s="47">
        <v>1086330</v>
      </c>
      <c r="D7" s="48">
        <v>4075027</v>
      </c>
      <c r="E7" s="46">
        <v>4437253</v>
      </c>
      <c r="F7" s="47">
        <v>1639553</v>
      </c>
      <c r="G7" s="48">
        <v>6076806</v>
      </c>
      <c r="H7" s="49">
        <v>6068138</v>
      </c>
      <c r="I7" s="50">
        <v>226047</v>
      </c>
      <c r="J7" s="51">
        <v>40009350</v>
      </c>
      <c r="K7" s="52">
        <v>47804888</v>
      </c>
    </row>
    <row r="8" spans="1:11" ht="19.5" customHeight="1">
      <c r="A8" s="43" t="s">
        <v>85</v>
      </c>
      <c r="B8" s="53">
        <v>241163</v>
      </c>
      <c r="C8" s="54">
        <v>28876</v>
      </c>
      <c r="D8" s="55">
        <v>270039</v>
      </c>
      <c r="E8" s="56">
        <v>198391</v>
      </c>
      <c r="F8" s="54">
        <v>114224</v>
      </c>
      <c r="G8" s="55">
        <v>312615</v>
      </c>
      <c r="H8" s="57">
        <v>392339</v>
      </c>
      <c r="I8" s="58">
        <v>13663</v>
      </c>
      <c r="J8" s="59">
        <v>1948209</v>
      </c>
      <c r="K8" s="60">
        <v>2483666</v>
      </c>
    </row>
    <row r="9" spans="1:11" ht="19.5" customHeight="1">
      <c r="A9" s="44" t="s">
        <v>86</v>
      </c>
      <c r="B9" s="61">
        <v>41281</v>
      </c>
      <c r="C9" s="62">
        <v>22081</v>
      </c>
      <c r="D9" s="63">
        <v>63362</v>
      </c>
      <c r="E9" s="61">
        <v>32814</v>
      </c>
      <c r="F9" s="62">
        <v>12909</v>
      </c>
      <c r="G9" s="63">
        <v>45723</v>
      </c>
      <c r="H9" s="64">
        <v>84886</v>
      </c>
      <c r="I9" s="65">
        <v>3940</v>
      </c>
      <c r="J9" s="66">
        <v>420033</v>
      </c>
      <c r="K9" s="67">
        <v>537492</v>
      </c>
    </row>
    <row r="10" spans="1:11" ht="19.5" customHeight="1">
      <c r="A10" s="44" t="s">
        <v>87</v>
      </c>
      <c r="B10" s="61">
        <v>39760</v>
      </c>
      <c r="C10" s="62">
        <v>20548</v>
      </c>
      <c r="D10" s="63">
        <v>60308</v>
      </c>
      <c r="E10" s="61">
        <v>30906</v>
      </c>
      <c r="F10" s="62">
        <v>13246</v>
      </c>
      <c r="G10" s="63">
        <v>89875</v>
      </c>
      <c r="H10" s="64">
        <v>83638</v>
      </c>
      <c r="I10" s="65">
        <v>3711</v>
      </c>
      <c r="J10" s="66">
        <v>431003</v>
      </c>
      <c r="K10" s="67">
        <v>540825</v>
      </c>
    </row>
    <row r="11" spans="1:11" ht="19.5" customHeight="1">
      <c r="A11" s="44" t="s">
        <v>88</v>
      </c>
      <c r="B11" s="61">
        <v>81101</v>
      </c>
      <c r="C11" s="62">
        <v>30929</v>
      </c>
      <c r="D11" s="63">
        <v>112030</v>
      </c>
      <c r="E11" s="61">
        <v>41700</v>
      </c>
      <c r="F11" s="62">
        <v>25313</v>
      </c>
      <c r="G11" s="63">
        <v>67013</v>
      </c>
      <c r="H11" s="64">
        <v>137025</v>
      </c>
      <c r="I11" s="65">
        <v>5007</v>
      </c>
      <c r="J11" s="66">
        <v>823624</v>
      </c>
      <c r="K11" s="67">
        <v>995846</v>
      </c>
    </row>
    <row r="12" spans="1:11" ht="19.5" customHeight="1">
      <c r="A12" s="44" t="s">
        <v>89</v>
      </c>
      <c r="B12" s="61">
        <v>25420</v>
      </c>
      <c r="C12" s="62">
        <v>14527</v>
      </c>
      <c r="D12" s="63">
        <v>39947</v>
      </c>
      <c r="E12" s="61">
        <v>20871</v>
      </c>
      <c r="F12" s="62">
        <v>11169</v>
      </c>
      <c r="G12" s="63">
        <v>99053</v>
      </c>
      <c r="H12" s="64">
        <v>53827</v>
      </c>
      <c r="I12" s="65">
        <v>2506</v>
      </c>
      <c r="J12" s="66">
        <v>363403</v>
      </c>
      <c r="K12" s="67">
        <v>439980</v>
      </c>
    </row>
    <row r="13" spans="1:11" ht="19.5" customHeight="1">
      <c r="A13" s="44" t="s">
        <v>90</v>
      </c>
      <c r="B13" s="61">
        <v>28202</v>
      </c>
      <c r="C13" s="62">
        <v>16990</v>
      </c>
      <c r="D13" s="63">
        <v>45192</v>
      </c>
      <c r="E13" s="61">
        <v>21279</v>
      </c>
      <c r="F13" s="62">
        <v>12821</v>
      </c>
      <c r="G13" s="63">
        <v>34100</v>
      </c>
      <c r="H13" s="64">
        <v>65504</v>
      </c>
      <c r="I13" s="65">
        <v>2555</v>
      </c>
      <c r="J13" s="66">
        <v>417182</v>
      </c>
      <c r="K13" s="67">
        <v>505827</v>
      </c>
    </row>
    <row r="14" spans="1:11" ht="19.5" customHeight="1">
      <c r="A14" s="44" t="s">
        <v>91</v>
      </c>
      <c r="B14" s="61">
        <v>63388</v>
      </c>
      <c r="C14" s="62">
        <v>29540</v>
      </c>
      <c r="D14" s="63">
        <v>92928</v>
      </c>
      <c r="E14" s="61">
        <v>43216</v>
      </c>
      <c r="F14" s="62">
        <v>23577</v>
      </c>
      <c r="G14" s="63">
        <v>66793</v>
      </c>
      <c r="H14" s="64">
        <v>124067</v>
      </c>
      <c r="I14" s="65">
        <v>5189</v>
      </c>
      <c r="J14" s="66">
        <v>767152</v>
      </c>
      <c r="K14" s="67">
        <v>927083</v>
      </c>
    </row>
    <row r="15" spans="1:11" ht="19.5" customHeight="1">
      <c r="A15" s="44" t="s">
        <v>92</v>
      </c>
      <c r="B15" s="61">
        <v>77430</v>
      </c>
      <c r="C15" s="62">
        <v>42965</v>
      </c>
      <c r="D15" s="63">
        <v>120395</v>
      </c>
      <c r="E15" s="61">
        <v>218082</v>
      </c>
      <c r="F15" s="62">
        <v>63213</v>
      </c>
      <c r="G15" s="63">
        <v>281295</v>
      </c>
      <c r="H15" s="64">
        <v>220743</v>
      </c>
      <c r="I15" s="65">
        <v>6945</v>
      </c>
      <c r="J15" s="66">
        <v>1333507</v>
      </c>
      <c r="K15" s="67">
        <v>1604757</v>
      </c>
    </row>
    <row r="16" spans="1:11" ht="19.5" customHeight="1">
      <c r="A16" s="44" t="s">
        <v>93</v>
      </c>
      <c r="B16" s="61">
        <v>40437</v>
      </c>
      <c r="C16" s="62">
        <v>26455</v>
      </c>
      <c r="D16" s="63">
        <v>66892</v>
      </c>
      <c r="E16" s="61">
        <v>145231</v>
      </c>
      <c r="F16" s="62">
        <v>42930</v>
      </c>
      <c r="G16" s="63">
        <v>188161</v>
      </c>
      <c r="H16" s="64">
        <v>130783</v>
      </c>
      <c r="I16" s="65">
        <v>4625</v>
      </c>
      <c r="J16" s="66">
        <v>905636</v>
      </c>
      <c r="K16" s="67">
        <v>1068524</v>
      </c>
    </row>
    <row r="17" spans="1:11" ht="19.5" customHeight="1">
      <c r="A17" s="44" t="s">
        <v>94</v>
      </c>
      <c r="B17" s="61">
        <v>43047</v>
      </c>
      <c r="C17" s="62">
        <v>26428</v>
      </c>
      <c r="D17" s="63">
        <v>69502</v>
      </c>
      <c r="E17" s="61">
        <v>125228</v>
      </c>
      <c r="F17" s="62">
        <v>42381</v>
      </c>
      <c r="G17" s="63">
        <v>167609</v>
      </c>
      <c r="H17" s="64">
        <v>131757</v>
      </c>
      <c r="I17" s="65">
        <v>3988</v>
      </c>
      <c r="J17" s="66">
        <v>894049</v>
      </c>
      <c r="K17" s="67">
        <v>1057778</v>
      </c>
    </row>
    <row r="18" spans="1:11" ht="19.5" customHeight="1">
      <c r="A18" s="44" t="s">
        <v>95</v>
      </c>
      <c r="B18" s="61">
        <v>132143</v>
      </c>
      <c r="C18" s="62">
        <v>56819</v>
      </c>
      <c r="D18" s="63">
        <v>188962</v>
      </c>
      <c r="E18" s="61">
        <v>305503</v>
      </c>
      <c r="F18" s="62">
        <v>107426</v>
      </c>
      <c r="G18" s="63">
        <v>412929</v>
      </c>
      <c r="H18" s="64">
        <v>299097</v>
      </c>
      <c r="I18" s="65">
        <v>9729</v>
      </c>
      <c r="J18" s="66">
        <v>2266216</v>
      </c>
      <c r="K18" s="67">
        <v>2643871</v>
      </c>
    </row>
    <row r="19" spans="1:11" ht="19.5" customHeight="1">
      <c r="A19" s="44" t="s">
        <v>96</v>
      </c>
      <c r="B19" s="61">
        <v>103243</v>
      </c>
      <c r="C19" s="62">
        <v>56779</v>
      </c>
      <c r="D19" s="63">
        <v>160022</v>
      </c>
      <c r="E19" s="61">
        <v>334739</v>
      </c>
      <c r="F19" s="62">
        <v>95206</v>
      </c>
      <c r="G19" s="63">
        <v>429945</v>
      </c>
      <c r="H19" s="64">
        <v>281498</v>
      </c>
      <c r="I19" s="65">
        <v>10660</v>
      </c>
      <c r="J19" s="66">
        <v>2008434</v>
      </c>
      <c r="K19" s="67">
        <v>2368946</v>
      </c>
    </row>
    <row r="20" spans="1:11" ht="19.5" customHeight="1">
      <c r="A20" s="44" t="s">
        <v>97</v>
      </c>
      <c r="B20" s="61">
        <v>167813</v>
      </c>
      <c r="C20" s="62">
        <v>75429</v>
      </c>
      <c r="D20" s="63">
        <v>243242</v>
      </c>
      <c r="E20" s="61">
        <v>471585</v>
      </c>
      <c r="F20" s="62">
        <v>128065</v>
      </c>
      <c r="G20" s="63">
        <v>599650</v>
      </c>
      <c r="H20" s="64">
        <v>395112</v>
      </c>
      <c r="I20" s="65">
        <v>15018</v>
      </c>
      <c r="J20" s="66">
        <v>2701602</v>
      </c>
      <c r="K20" s="67">
        <v>3200347</v>
      </c>
    </row>
    <row r="21" spans="1:11" ht="19.5" customHeight="1">
      <c r="A21" s="44" t="s">
        <v>98</v>
      </c>
      <c r="B21" s="61">
        <v>123330</v>
      </c>
      <c r="C21" s="62">
        <v>54456</v>
      </c>
      <c r="D21" s="63">
        <v>177786</v>
      </c>
      <c r="E21" s="61">
        <v>353485</v>
      </c>
      <c r="F21" s="62">
        <v>116223</v>
      </c>
      <c r="G21" s="63">
        <v>469708</v>
      </c>
      <c r="H21" s="64">
        <v>280071</v>
      </c>
      <c r="I21" s="65">
        <v>11257</v>
      </c>
      <c r="J21" s="66">
        <v>2451801</v>
      </c>
      <c r="K21" s="67">
        <v>2813629</v>
      </c>
    </row>
    <row r="22" spans="1:11" ht="19.5" customHeight="1">
      <c r="A22" s="44" t="s">
        <v>99</v>
      </c>
      <c r="B22" s="61">
        <v>60761</v>
      </c>
      <c r="C22" s="62">
        <v>30327</v>
      </c>
      <c r="D22" s="63">
        <v>91088</v>
      </c>
      <c r="E22" s="61">
        <v>44498</v>
      </c>
      <c r="F22" s="62">
        <v>15866</v>
      </c>
      <c r="G22" s="63">
        <v>60364</v>
      </c>
      <c r="H22" s="64">
        <v>142014</v>
      </c>
      <c r="I22" s="65">
        <v>6399</v>
      </c>
      <c r="J22" s="66">
        <v>801606</v>
      </c>
      <c r="K22" s="67">
        <v>991148</v>
      </c>
    </row>
    <row r="23" spans="1:11" ht="19.5" customHeight="1">
      <c r="A23" s="44" t="s">
        <v>100</v>
      </c>
      <c r="B23" s="61">
        <v>32609</v>
      </c>
      <c r="C23" s="62">
        <v>13613</v>
      </c>
      <c r="D23" s="63">
        <v>46222</v>
      </c>
      <c r="E23" s="61">
        <v>14742</v>
      </c>
      <c r="F23" s="62">
        <v>8687</v>
      </c>
      <c r="G23" s="63">
        <v>23429</v>
      </c>
      <c r="H23" s="64">
        <v>66346</v>
      </c>
      <c r="I23" s="65">
        <v>2120</v>
      </c>
      <c r="J23" s="66">
        <v>438923</v>
      </c>
      <c r="K23" s="67">
        <v>525507</v>
      </c>
    </row>
    <row r="24" spans="1:11" ht="19.5" customHeight="1">
      <c r="A24" s="44" t="s">
        <v>101</v>
      </c>
      <c r="B24" s="61">
        <v>31791</v>
      </c>
      <c r="C24" s="62">
        <v>12909</v>
      </c>
      <c r="D24" s="63">
        <v>44700</v>
      </c>
      <c r="E24" s="61">
        <v>19061</v>
      </c>
      <c r="F24" s="62">
        <v>8928</v>
      </c>
      <c r="G24" s="63">
        <v>27989</v>
      </c>
      <c r="H24" s="64">
        <v>64005</v>
      </c>
      <c r="I24" s="65">
        <v>2741</v>
      </c>
      <c r="J24" s="66">
        <v>451060</v>
      </c>
      <c r="K24" s="67">
        <v>534269</v>
      </c>
    </row>
    <row r="25" spans="1:11" ht="19.5" customHeight="1">
      <c r="A25" s="44" t="s">
        <v>102</v>
      </c>
      <c r="B25" s="61">
        <v>21996</v>
      </c>
      <c r="C25" s="62">
        <v>9947</v>
      </c>
      <c r="D25" s="63">
        <v>31943</v>
      </c>
      <c r="E25" s="61">
        <v>26037</v>
      </c>
      <c r="F25" s="62">
        <v>5802</v>
      </c>
      <c r="G25" s="63">
        <v>31839</v>
      </c>
      <c r="H25" s="64">
        <v>45883</v>
      </c>
      <c r="I25" s="65">
        <v>1937</v>
      </c>
      <c r="J25" s="66">
        <v>308815</v>
      </c>
      <c r="K25" s="67">
        <v>370312</v>
      </c>
    </row>
    <row r="26" spans="1:11" ht="19.5" customHeight="1">
      <c r="A26" s="44" t="s">
        <v>103</v>
      </c>
      <c r="B26" s="61">
        <v>12324</v>
      </c>
      <c r="C26" s="62">
        <v>10605</v>
      </c>
      <c r="D26" s="63">
        <v>22929</v>
      </c>
      <c r="E26" s="61">
        <v>66382</v>
      </c>
      <c r="F26" s="62">
        <v>15999</v>
      </c>
      <c r="G26" s="63">
        <v>82381</v>
      </c>
      <c r="H26" s="64">
        <v>47101</v>
      </c>
      <c r="I26" s="65">
        <v>2114</v>
      </c>
      <c r="J26" s="66">
        <v>337516</v>
      </c>
      <c r="K26" s="67">
        <v>400670</v>
      </c>
    </row>
    <row r="27" spans="1:11" ht="19.5" customHeight="1">
      <c r="A27" s="44" t="s">
        <v>104</v>
      </c>
      <c r="B27" s="61">
        <v>41574</v>
      </c>
      <c r="C27" s="62">
        <v>26235</v>
      </c>
      <c r="D27" s="63">
        <v>67809</v>
      </c>
      <c r="E27" s="61">
        <v>40062</v>
      </c>
      <c r="F27" s="62">
        <v>16355</v>
      </c>
      <c r="G27" s="63">
        <v>56417</v>
      </c>
      <c r="H27" s="64">
        <v>122151</v>
      </c>
      <c r="I27" s="65">
        <v>5761</v>
      </c>
      <c r="J27" s="66">
        <v>826299</v>
      </c>
      <c r="K27" s="67">
        <v>985848</v>
      </c>
    </row>
    <row r="28" spans="1:11" ht="19.5" customHeight="1">
      <c r="A28" s="44" t="s">
        <v>105</v>
      </c>
      <c r="B28" s="61">
        <v>49577</v>
      </c>
      <c r="C28" s="62">
        <v>28270</v>
      </c>
      <c r="D28" s="63">
        <v>77847</v>
      </c>
      <c r="E28" s="61">
        <v>63903</v>
      </c>
      <c r="F28" s="62">
        <v>15481</v>
      </c>
      <c r="G28" s="63">
        <v>79384</v>
      </c>
      <c r="H28" s="64">
        <v>134422</v>
      </c>
      <c r="I28" s="65">
        <v>4754</v>
      </c>
      <c r="J28" s="66">
        <v>824021</v>
      </c>
      <c r="K28" s="67">
        <v>992752</v>
      </c>
    </row>
    <row r="29" spans="1:11" ht="19.5" customHeight="1">
      <c r="A29" s="44" t="s">
        <v>106</v>
      </c>
      <c r="B29" s="61">
        <v>105982</v>
      </c>
      <c r="C29" s="62">
        <v>44353</v>
      </c>
      <c r="D29" s="63">
        <v>150335</v>
      </c>
      <c r="E29" s="61">
        <v>88918</v>
      </c>
      <c r="F29" s="62">
        <v>25848</v>
      </c>
      <c r="G29" s="63">
        <v>114766</v>
      </c>
      <c r="H29" s="64">
        <v>226085</v>
      </c>
      <c r="I29" s="65">
        <v>6615</v>
      </c>
      <c r="J29" s="66">
        <v>1375816</v>
      </c>
      <c r="K29" s="67">
        <v>1651235</v>
      </c>
    </row>
    <row r="30" spans="1:11" ht="19.5" customHeight="1">
      <c r="A30" s="44" t="s">
        <v>107</v>
      </c>
      <c r="B30" s="61">
        <v>231438</v>
      </c>
      <c r="C30" s="62">
        <v>77625</v>
      </c>
      <c r="D30" s="63">
        <v>309063</v>
      </c>
      <c r="E30" s="61">
        <v>132805</v>
      </c>
      <c r="F30" s="62">
        <v>54289</v>
      </c>
      <c r="G30" s="63">
        <v>187094</v>
      </c>
      <c r="H30" s="64">
        <v>412960</v>
      </c>
      <c r="I30" s="65">
        <v>9880</v>
      </c>
      <c r="J30" s="66">
        <v>2889678</v>
      </c>
      <c r="K30" s="67">
        <v>3388821</v>
      </c>
    </row>
    <row r="31" spans="1:11" ht="19.5" customHeight="1">
      <c r="A31" s="44" t="s">
        <v>108</v>
      </c>
      <c r="B31" s="61">
        <v>58678</v>
      </c>
      <c r="C31" s="62">
        <v>19804</v>
      </c>
      <c r="D31" s="63">
        <v>78482</v>
      </c>
      <c r="E31" s="61">
        <v>46227</v>
      </c>
      <c r="F31" s="62">
        <v>13255</v>
      </c>
      <c r="G31" s="63">
        <v>59482</v>
      </c>
      <c r="H31" s="64">
        <v>100405</v>
      </c>
      <c r="I31" s="65">
        <v>3439</v>
      </c>
      <c r="J31" s="66">
        <v>705519</v>
      </c>
      <c r="K31" s="67">
        <v>833627</v>
      </c>
    </row>
    <row r="32" spans="1:11" ht="19.5" customHeight="1">
      <c r="A32" s="44" t="s">
        <v>109</v>
      </c>
      <c r="B32" s="61">
        <v>27293</v>
      </c>
      <c r="C32" s="62">
        <v>10170</v>
      </c>
      <c r="D32" s="63">
        <v>37463</v>
      </c>
      <c r="E32" s="61">
        <v>75456</v>
      </c>
      <c r="F32" s="62">
        <v>24666</v>
      </c>
      <c r="G32" s="63">
        <v>100122</v>
      </c>
      <c r="H32" s="64">
        <v>61190</v>
      </c>
      <c r="I32" s="65">
        <v>2694</v>
      </c>
      <c r="J32" s="66">
        <v>466742</v>
      </c>
      <c r="K32" s="67">
        <v>546185</v>
      </c>
    </row>
    <row r="33" spans="1:11" ht="19.5" customHeight="1">
      <c r="A33" s="44" t="s">
        <v>110</v>
      </c>
      <c r="B33" s="61">
        <v>49163</v>
      </c>
      <c r="C33" s="62">
        <v>14639</v>
      </c>
      <c r="D33" s="63">
        <v>63802</v>
      </c>
      <c r="E33" s="61">
        <v>130074</v>
      </c>
      <c r="F33" s="62">
        <v>35441</v>
      </c>
      <c r="G33" s="63">
        <v>165515</v>
      </c>
      <c r="H33" s="64">
        <v>91030</v>
      </c>
      <c r="I33" s="65">
        <v>4644</v>
      </c>
      <c r="J33" s="66">
        <v>670623</v>
      </c>
      <c r="K33" s="67">
        <v>790148</v>
      </c>
    </row>
    <row r="34" spans="1:11" ht="19.5" customHeight="1">
      <c r="A34" s="44" t="s">
        <v>111</v>
      </c>
      <c r="B34" s="61">
        <v>221705</v>
      </c>
      <c r="C34" s="62">
        <v>44717</v>
      </c>
      <c r="D34" s="63">
        <v>266422</v>
      </c>
      <c r="E34" s="61">
        <v>264657</v>
      </c>
      <c r="F34" s="62">
        <v>106311</v>
      </c>
      <c r="G34" s="63">
        <v>370968</v>
      </c>
      <c r="H34" s="64">
        <v>316686</v>
      </c>
      <c r="I34" s="65">
        <v>9449</v>
      </c>
      <c r="J34" s="66">
        <v>2011620</v>
      </c>
      <c r="K34" s="67">
        <v>2403928</v>
      </c>
    </row>
    <row r="35" spans="1:11" ht="19.5" customHeight="1">
      <c r="A35" s="44" t="s">
        <v>112</v>
      </c>
      <c r="B35" s="61">
        <v>119894</v>
      </c>
      <c r="C35" s="62">
        <v>30239</v>
      </c>
      <c r="D35" s="63">
        <v>150133</v>
      </c>
      <c r="E35" s="61">
        <v>214941</v>
      </c>
      <c r="F35" s="62">
        <v>83189</v>
      </c>
      <c r="G35" s="63">
        <v>298130</v>
      </c>
      <c r="H35" s="64">
        <v>192755</v>
      </c>
      <c r="I35" s="65">
        <v>7674</v>
      </c>
      <c r="J35" s="66">
        <v>1574124</v>
      </c>
      <c r="K35" s="67">
        <v>1827292</v>
      </c>
    </row>
    <row r="36" spans="1:11" ht="19.5" customHeight="1">
      <c r="A36" s="44" t="s">
        <v>113</v>
      </c>
      <c r="B36" s="61">
        <v>23096</v>
      </c>
      <c r="C36" s="62">
        <v>7989</v>
      </c>
      <c r="D36" s="63">
        <v>31085</v>
      </c>
      <c r="E36" s="61">
        <v>61199</v>
      </c>
      <c r="F36" s="62">
        <v>21797</v>
      </c>
      <c r="G36" s="63">
        <v>82996</v>
      </c>
      <c r="H36" s="64">
        <v>48942</v>
      </c>
      <c r="I36" s="65">
        <v>2185</v>
      </c>
      <c r="J36" s="66">
        <v>412454</v>
      </c>
      <c r="K36" s="67">
        <v>475667</v>
      </c>
    </row>
    <row r="37" spans="1:11" ht="19.5" customHeight="1">
      <c r="A37" s="44" t="s">
        <v>114</v>
      </c>
      <c r="B37" s="61">
        <v>22196</v>
      </c>
      <c r="C37" s="62">
        <v>7746</v>
      </c>
      <c r="D37" s="63">
        <v>29942</v>
      </c>
      <c r="E37" s="61">
        <v>47867</v>
      </c>
      <c r="F37" s="62">
        <v>15011</v>
      </c>
      <c r="G37" s="63">
        <v>62878</v>
      </c>
      <c r="H37" s="64">
        <v>45844</v>
      </c>
      <c r="I37" s="65">
        <v>1709</v>
      </c>
      <c r="J37" s="66">
        <v>284044</v>
      </c>
      <c r="K37" s="67">
        <v>344831</v>
      </c>
    </row>
    <row r="38" spans="1:11" ht="19.5" customHeight="1">
      <c r="A38" s="44" t="s">
        <v>115</v>
      </c>
      <c r="B38" s="61">
        <v>13968</v>
      </c>
      <c r="C38" s="62">
        <v>3825</v>
      </c>
      <c r="D38" s="63">
        <v>17793</v>
      </c>
      <c r="E38" s="61">
        <v>17249</v>
      </c>
      <c r="F38" s="62">
        <v>6639</v>
      </c>
      <c r="G38" s="63">
        <v>23888</v>
      </c>
      <c r="H38" s="64">
        <v>25197</v>
      </c>
      <c r="I38" s="65">
        <v>1281</v>
      </c>
      <c r="J38" s="66">
        <v>183646</v>
      </c>
      <c r="K38" s="67">
        <v>218488</v>
      </c>
    </row>
    <row r="39" spans="1:11" ht="19.5" customHeight="1">
      <c r="A39" s="44" t="s">
        <v>116</v>
      </c>
      <c r="B39" s="61">
        <v>15963</v>
      </c>
      <c r="C39" s="62">
        <v>4838</v>
      </c>
      <c r="D39" s="63">
        <v>20801</v>
      </c>
      <c r="E39" s="61">
        <v>23336</v>
      </c>
      <c r="F39" s="62">
        <v>7780</v>
      </c>
      <c r="G39" s="63">
        <v>31116</v>
      </c>
      <c r="H39" s="64">
        <v>31327</v>
      </c>
      <c r="I39" s="65">
        <v>1733</v>
      </c>
      <c r="J39" s="66">
        <v>215216</v>
      </c>
      <c r="K39" s="67">
        <v>258741</v>
      </c>
    </row>
    <row r="40" spans="1:11" ht="19.5" customHeight="1">
      <c r="A40" s="44" t="s">
        <v>117</v>
      </c>
      <c r="B40" s="61">
        <v>66099</v>
      </c>
      <c r="C40" s="62">
        <v>13611</v>
      </c>
      <c r="D40" s="63">
        <v>79710</v>
      </c>
      <c r="E40" s="61">
        <v>40988</v>
      </c>
      <c r="F40" s="62">
        <v>23396</v>
      </c>
      <c r="G40" s="63">
        <v>64384</v>
      </c>
      <c r="H40" s="64">
        <v>99070</v>
      </c>
      <c r="I40" s="65">
        <v>3044</v>
      </c>
      <c r="J40" s="66">
        <v>647184</v>
      </c>
      <c r="K40" s="67">
        <v>775966</v>
      </c>
    </row>
    <row r="41" spans="1:11" ht="19.5" customHeight="1">
      <c r="A41" s="44" t="s">
        <v>118</v>
      </c>
      <c r="B41" s="61">
        <v>81693</v>
      </c>
      <c r="C41" s="62">
        <v>16981</v>
      </c>
      <c r="D41" s="63">
        <v>98674</v>
      </c>
      <c r="E41" s="61">
        <v>69763</v>
      </c>
      <c r="F41" s="62">
        <v>31048</v>
      </c>
      <c r="G41" s="63">
        <v>100811</v>
      </c>
      <c r="H41" s="64">
        <v>122264</v>
      </c>
      <c r="I41" s="65">
        <v>5181</v>
      </c>
      <c r="J41" s="66">
        <v>858824</v>
      </c>
      <c r="K41" s="67">
        <v>1020575</v>
      </c>
    </row>
    <row r="42" spans="1:11" ht="19.5" customHeight="1">
      <c r="A42" s="44" t="s">
        <v>119</v>
      </c>
      <c r="B42" s="61">
        <v>39238</v>
      </c>
      <c r="C42" s="62">
        <v>9189</v>
      </c>
      <c r="D42" s="63">
        <v>48427</v>
      </c>
      <c r="E42" s="61">
        <v>24888</v>
      </c>
      <c r="F42" s="62">
        <v>16973</v>
      </c>
      <c r="G42" s="63">
        <v>51861</v>
      </c>
      <c r="H42" s="64">
        <v>65443</v>
      </c>
      <c r="I42" s="65">
        <v>2591</v>
      </c>
      <c r="J42" s="66">
        <v>469492</v>
      </c>
      <c r="K42" s="67">
        <v>554897</v>
      </c>
    </row>
    <row r="43" spans="1:11" ht="19.5" customHeight="1">
      <c r="A43" s="44" t="s">
        <v>120</v>
      </c>
      <c r="B43" s="61">
        <v>17836</v>
      </c>
      <c r="C43" s="62">
        <v>7391</v>
      </c>
      <c r="D43" s="63">
        <v>25227</v>
      </c>
      <c r="E43" s="61">
        <v>9384</v>
      </c>
      <c r="F43" s="62">
        <v>8267</v>
      </c>
      <c r="G43" s="63">
        <v>17651</v>
      </c>
      <c r="H43" s="64">
        <v>42207</v>
      </c>
      <c r="I43" s="65">
        <v>1646</v>
      </c>
      <c r="J43" s="66">
        <v>259136</v>
      </c>
      <c r="K43" s="67">
        <v>313431</v>
      </c>
    </row>
    <row r="44" spans="1:11" ht="19.5" customHeight="1">
      <c r="A44" s="44" t="s">
        <v>121</v>
      </c>
      <c r="B44" s="61">
        <v>30414</v>
      </c>
      <c r="C44" s="62">
        <v>8717</v>
      </c>
      <c r="D44" s="63">
        <v>39131</v>
      </c>
      <c r="E44" s="61">
        <v>9543</v>
      </c>
      <c r="F44" s="62">
        <v>10427</v>
      </c>
      <c r="G44" s="63">
        <v>19970</v>
      </c>
      <c r="H44" s="64">
        <v>52682</v>
      </c>
      <c r="I44" s="65">
        <v>1674</v>
      </c>
      <c r="J44" s="66">
        <v>326845</v>
      </c>
      <c r="K44" s="67">
        <v>394504</v>
      </c>
    </row>
    <row r="45" spans="1:11" ht="19.5" customHeight="1">
      <c r="A45" s="44" t="s">
        <v>122</v>
      </c>
      <c r="B45" s="61">
        <v>40822</v>
      </c>
      <c r="C45" s="62">
        <v>11502</v>
      </c>
      <c r="D45" s="63">
        <v>52324</v>
      </c>
      <c r="E45" s="61">
        <v>12963</v>
      </c>
      <c r="F45" s="62">
        <v>12596</v>
      </c>
      <c r="G45" s="63">
        <v>25559</v>
      </c>
      <c r="H45" s="64">
        <v>68948</v>
      </c>
      <c r="I45" s="65">
        <v>2274</v>
      </c>
      <c r="J45" s="66">
        <v>394858</v>
      </c>
      <c r="K45" s="67">
        <v>484487</v>
      </c>
    </row>
    <row r="46" spans="1:11" ht="19.5" customHeight="1">
      <c r="A46" s="44" t="s">
        <v>123</v>
      </c>
      <c r="B46" s="61">
        <v>16174</v>
      </c>
      <c r="C46" s="62">
        <v>6122</v>
      </c>
      <c r="D46" s="63">
        <v>22296</v>
      </c>
      <c r="E46" s="61">
        <v>7930</v>
      </c>
      <c r="F46" s="62">
        <v>6518</v>
      </c>
      <c r="G46" s="63">
        <v>14448</v>
      </c>
      <c r="H46" s="64">
        <v>33166</v>
      </c>
      <c r="I46" s="65">
        <v>1391</v>
      </c>
      <c r="J46" s="66">
        <v>204307</v>
      </c>
      <c r="K46" s="67">
        <v>249893</v>
      </c>
    </row>
    <row r="47" spans="1:11" ht="19.5" customHeight="1">
      <c r="A47" s="44" t="s">
        <v>124</v>
      </c>
      <c r="B47" s="61">
        <v>142624</v>
      </c>
      <c r="C47" s="62">
        <v>35437</v>
      </c>
      <c r="D47" s="63">
        <v>178061</v>
      </c>
      <c r="E47" s="61">
        <v>164646</v>
      </c>
      <c r="F47" s="62">
        <v>87486</v>
      </c>
      <c r="G47" s="63">
        <v>252132</v>
      </c>
      <c r="H47" s="64">
        <v>247767</v>
      </c>
      <c r="I47" s="65">
        <v>10016</v>
      </c>
      <c r="J47" s="66">
        <v>1579892</v>
      </c>
      <c r="K47" s="67">
        <v>1891352</v>
      </c>
    </row>
    <row r="48" spans="1:11" ht="19.5" customHeight="1">
      <c r="A48" s="44" t="s">
        <v>125</v>
      </c>
      <c r="B48" s="61">
        <v>25961</v>
      </c>
      <c r="C48" s="62">
        <v>7114</v>
      </c>
      <c r="D48" s="63">
        <v>33075</v>
      </c>
      <c r="E48" s="61">
        <v>34455</v>
      </c>
      <c r="F48" s="62">
        <v>14387</v>
      </c>
      <c r="G48" s="63">
        <v>48842</v>
      </c>
      <c r="H48" s="64">
        <v>48219</v>
      </c>
      <c r="I48" s="65">
        <v>2096</v>
      </c>
      <c r="J48" s="66">
        <v>259814</v>
      </c>
      <c r="K48" s="67">
        <v>321326</v>
      </c>
    </row>
    <row r="49" spans="1:11" ht="19.5" customHeight="1">
      <c r="A49" s="44" t="s">
        <v>126</v>
      </c>
      <c r="B49" s="61">
        <v>22413</v>
      </c>
      <c r="C49" s="62">
        <v>8247</v>
      </c>
      <c r="D49" s="63">
        <v>30660</v>
      </c>
      <c r="E49" s="61">
        <v>69474</v>
      </c>
      <c r="F49" s="62">
        <v>19108</v>
      </c>
      <c r="G49" s="63">
        <v>88855</v>
      </c>
      <c r="H49" s="64">
        <v>49226</v>
      </c>
      <c r="I49" s="65">
        <v>4243</v>
      </c>
      <c r="J49" s="66">
        <v>345059</v>
      </c>
      <c r="K49" s="67">
        <v>415014</v>
      </c>
    </row>
    <row r="50" spans="1:11" ht="19.5" customHeight="1">
      <c r="A50" s="44" t="s">
        <v>127</v>
      </c>
      <c r="B50" s="61">
        <v>38211</v>
      </c>
      <c r="C50" s="62">
        <v>15732</v>
      </c>
      <c r="D50" s="63">
        <v>53943</v>
      </c>
      <c r="E50" s="61">
        <v>63238</v>
      </c>
      <c r="F50" s="62">
        <v>31218</v>
      </c>
      <c r="G50" s="63">
        <v>94456</v>
      </c>
      <c r="H50" s="64">
        <v>100095</v>
      </c>
      <c r="I50" s="65">
        <v>3847</v>
      </c>
      <c r="J50" s="66">
        <v>563764</v>
      </c>
      <c r="K50" s="67">
        <v>691087</v>
      </c>
    </row>
    <row r="51" spans="1:11" ht="19.5" customHeight="1">
      <c r="A51" s="44" t="s">
        <v>128</v>
      </c>
      <c r="B51" s="61">
        <v>25949</v>
      </c>
      <c r="C51" s="62">
        <v>9322</v>
      </c>
      <c r="D51" s="63">
        <v>35271</v>
      </c>
      <c r="E51" s="61">
        <v>42197</v>
      </c>
      <c r="F51" s="62">
        <v>21295</v>
      </c>
      <c r="G51" s="63">
        <v>63492</v>
      </c>
      <c r="H51" s="64">
        <v>59776</v>
      </c>
      <c r="I51" s="65">
        <v>2567</v>
      </c>
      <c r="J51" s="66">
        <v>384550</v>
      </c>
      <c r="K51" s="67">
        <v>461645</v>
      </c>
    </row>
    <row r="52" spans="1:11" ht="19.5" customHeight="1">
      <c r="A52" s="44" t="s">
        <v>129</v>
      </c>
      <c r="B52" s="61">
        <v>28147</v>
      </c>
      <c r="C52" s="62">
        <v>10112</v>
      </c>
      <c r="D52" s="63">
        <v>38259</v>
      </c>
      <c r="E52" s="61">
        <v>35161</v>
      </c>
      <c r="F52" s="62">
        <v>19609</v>
      </c>
      <c r="G52" s="63">
        <v>54770</v>
      </c>
      <c r="H52" s="64">
        <v>63947</v>
      </c>
      <c r="I52" s="65">
        <v>2139</v>
      </c>
      <c r="J52" s="66">
        <v>354122</v>
      </c>
      <c r="K52" s="67">
        <v>437107</v>
      </c>
    </row>
    <row r="53" spans="1:11" ht="19.5" customHeight="1">
      <c r="A53" s="44" t="s">
        <v>130</v>
      </c>
      <c r="B53" s="61">
        <v>45175</v>
      </c>
      <c r="C53" s="62">
        <v>15466</v>
      </c>
      <c r="D53" s="63">
        <v>60641</v>
      </c>
      <c r="E53" s="61">
        <v>69156</v>
      </c>
      <c r="F53" s="62">
        <v>27508</v>
      </c>
      <c r="G53" s="63">
        <v>96664</v>
      </c>
      <c r="H53" s="64">
        <v>94660</v>
      </c>
      <c r="I53" s="65">
        <v>4207</v>
      </c>
      <c r="J53" s="66">
        <v>496744</v>
      </c>
      <c r="K53" s="67">
        <v>625481</v>
      </c>
    </row>
    <row r="54" spans="1:11" ht="19.5" customHeight="1" thickBot="1">
      <c r="A54" s="45" t="s">
        <v>131</v>
      </c>
      <c r="B54" s="68">
        <v>20173</v>
      </c>
      <c r="C54" s="69">
        <v>10715</v>
      </c>
      <c r="D54" s="70">
        <v>30888</v>
      </c>
      <c r="E54" s="68">
        <v>52750</v>
      </c>
      <c r="F54" s="69">
        <v>19668</v>
      </c>
      <c r="G54" s="70">
        <v>72418</v>
      </c>
      <c r="H54" s="71">
        <v>65978</v>
      </c>
      <c r="I54" s="72">
        <v>3209</v>
      </c>
      <c r="J54" s="73">
        <v>355186</v>
      </c>
      <c r="K54" s="74">
        <v>440083</v>
      </c>
    </row>
    <row r="55" spans="1:11" s="16" customFormat="1" ht="15" customHeight="1">
      <c r="A55" s="39" t="s">
        <v>136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s="16" customFormat="1" ht="30" customHeight="1">
      <c r="A56" s="94" t="s">
        <v>133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30" customHeight="1">
      <c r="A57" s="75" t="s">
        <v>134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>
      <c r="A58" s="35" t="s">
        <v>139</v>
      </c>
      <c r="B58" s="38"/>
      <c r="C58" s="33"/>
      <c r="D58" s="33"/>
      <c r="E58" s="33"/>
      <c r="F58" s="33"/>
      <c r="H58" s="33"/>
      <c r="I58" s="33"/>
      <c r="J58" s="33"/>
      <c r="K58" s="33"/>
    </row>
    <row r="59" ht="15" customHeight="1"/>
    <row r="60" ht="15" customHeight="1">
      <c r="A60" s="38" t="s">
        <v>135</v>
      </c>
    </row>
  </sheetData>
  <sheetProtection/>
  <mergeCells count="11">
    <mergeCell ref="A56:K56"/>
    <mergeCell ref="A57:K57"/>
    <mergeCell ref="A4:A6"/>
    <mergeCell ref="B4:G4"/>
    <mergeCell ref="H4:K4"/>
    <mergeCell ref="B5:D5"/>
    <mergeCell ref="E5:G5"/>
    <mergeCell ref="H5:H6"/>
    <mergeCell ref="I5:I6"/>
    <mergeCell ref="J5:J6"/>
    <mergeCell ref="K5:K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ゴシック,標準"6章 大気環境（移動発生源）</oddHeader>
    <oddFooter>&amp;C&amp;"ＭＳ ゴシック,標準"287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zoomScale="85" zoomScaleNormal="85" zoomScaleSheetLayoutView="85" workbookViewId="0" topLeftCell="A1">
      <selection activeCell="A1" sqref="A1"/>
    </sheetView>
  </sheetViews>
  <sheetFormatPr defaultColWidth="12.59765625" defaultRowHeight="13.5" customHeight="1"/>
  <cols>
    <col min="1" max="1" width="10.59765625" style="32" customWidth="1"/>
    <col min="2" max="11" width="12.09765625" style="32" customWidth="1"/>
    <col min="12" max="16384" width="12.59765625" style="5" customWidth="1"/>
  </cols>
  <sheetData>
    <row r="1" spans="1:11" s="32" customFormat="1" ht="30" customHeight="1">
      <c r="A1" s="36" t="s">
        <v>80</v>
      </c>
      <c r="B1" s="37"/>
      <c r="C1" s="37"/>
      <c r="D1" s="37"/>
      <c r="E1" s="37"/>
      <c r="F1" s="37"/>
      <c r="G1" s="35"/>
      <c r="H1" s="35"/>
      <c r="I1" s="35"/>
      <c r="J1" s="35"/>
      <c r="K1" s="35"/>
    </row>
    <row r="2" spans="6:11" s="32" customFormat="1" ht="19.5" customHeight="1">
      <c r="F2" s="35"/>
      <c r="G2" s="35"/>
      <c r="H2" s="35"/>
      <c r="I2" s="35"/>
      <c r="J2" s="35"/>
      <c r="K2" s="35"/>
    </row>
    <row r="3" spans="6:11" s="32" customFormat="1" ht="19.5" customHeight="1" thickBot="1">
      <c r="F3" s="35"/>
      <c r="G3" s="35"/>
      <c r="H3" s="35"/>
      <c r="I3" s="35"/>
      <c r="J3" s="35"/>
      <c r="K3" s="35"/>
    </row>
    <row r="4" spans="1:11" ht="19.5" customHeight="1">
      <c r="A4" s="76"/>
      <c r="B4" s="79" t="s">
        <v>82</v>
      </c>
      <c r="C4" s="80"/>
      <c r="D4" s="80"/>
      <c r="E4" s="80"/>
      <c r="F4" s="80"/>
      <c r="G4" s="81"/>
      <c r="H4" s="79" t="s">
        <v>83</v>
      </c>
      <c r="I4" s="82"/>
      <c r="J4" s="82"/>
      <c r="K4" s="83"/>
    </row>
    <row r="5" spans="1:11" ht="19.5" customHeight="1">
      <c r="A5" s="77"/>
      <c r="B5" s="84" t="s">
        <v>137</v>
      </c>
      <c r="C5" s="85"/>
      <c r="D5" s="86"/>
      <c r="E5" s="84" t="s">
        <v>138</v>
      </c>
      <c r="F5" s="85"/>
      <c r="G5" s="86"/>
      <c r="H5" s="84" t="s">
        <v>132</v>
      </c>
      <c r="I5" s="88" t="s">
        <v>22</v>
      </c>
      <c r="J5" s="90" t="s">
        <v>23</v>
      </c>
      <c r="K5" s="92" t="s">
        <v>56</v>
      </c>
    </row>
    <row r="6" spans="1:11" ht="19.5" customHeight="1">
      <c r="A6" s="78"/>
      <c r="B6" s="41" t="s">
        <v>20</v>
      </c>
      <c r="C6" s="42" t="s">
        <v>21</v>
      </c>
      <c r="D6" s="40" t="s">
        <v>56</v>
      </c>
      <c r="E6" s="41" t="s">
        <v>22</v>
      </c>
      <c r="F6" s="42" t="s">
        <v>23</v>
      </c>
      <c r="G6" s="40" t="s">
        <v>56</v>
      </c>
      <c r="H6" s="87"/>
      <c r="I6" s="89"/>
      <c r="J6" s="91"/>
      <c r="K6" s="93"/>
    </row>
    <row r="7" spans="1:11" ht="19.5" customHeight="1">
      <c r="A7" s="34" t="s">
        <v>24</v>
      </c>
      <c r="B7" s="46">
        <v>2911204.2626681007</v>
      </c>
      <c r="C7" s="47">
        <v>1261246.1136817608</v>
      </c>
      <c r="D7" s="48">
        <v>4172450.37634986</v>
      </c>
      <c r="E7" s="46">
        <v>4413756.999999999</v>
      </c>
      <c r="F7" s="47">
        <v>1659728.9999999995</v>
      </c>
      <c r="G7" s="48">
        <v>6073486</v>
      </c>
      <c r="H7" s="49">
        <v>6135913</v>
      </c>
      <c r="I7" s="50">
        <v>226270</v>
      </c>
      <c r="J7" s="51">
        <v>40143441</v>
      </c>
      <c r="K7" s="52">
        <v>48000755</v>
      </c>
    </row>
    <row r="8" spans="1:11" ht="19.5" customHeight="1">
      <c r="A8" s="43" t="s">
        <v>85</v>
      </c>
      <c r="B8" s="53">
        <v>267678</v>
      </c>
      <c r="C8" s="54">
        <v>32177</v>
      </c>
      <c r="D8" s="55">
        <v>299855</v>
      </c>
      <c r="E8" s="56">
        <v>199924</v>
      </c>
      <c r="F8" s="54">
        <v>100986</v>
      </c>
      <c r="G8" s="55">
        <v>300910</v>
      </c>
      <c r="H8" s="57">
        <v>395730</v>
      </c>
      <c r="I8" s="58">
        <v>13869</v>
      </c>
      <c r="J8" s="59">
        <v>1959349</v>
      </c>
      <c r="K8" s="60">
        <v>2497805</v>
      </c>
    </row>
    <row r="9" spans="1:11" ht="19.5" customHeight="1">
      <c r="A9" s="44" t="s">
        <v>86</v>
      </c>
      <c r="B9" s="61">
        <v>38138.840356966706</v>
      </c>
      <c r="C9" s="62">
        <v>16870.83751586344</v>
      </c>
      <c r="D9" s="63">
        <v>55009.67787283014</v>
      </c>
      <c r="E9" s="61">
        <v>30759.182228453752</v>
      </c>
      <c r="F9" s="62">
        <v>11247.10395154402</v>
      </c>
      <c r="G9" s="63">
        <v>42006.28617999777</v>
      </c>
      <c r="H9" s="64">
        <v>85686</v>
      </c>
      <c r="I9" s="65">
        <v>3998</v>
      </c>
      <c r="J9" s="66">
        <v>421771</v>
      </c>
      <c r="K9" s="67">
        <v>539992</v>
      </c>
    </row>
    <row r="10" spans="1:11" ht="19.5" customHeight="1">
      <c r="A10" s="44" t="s">
        <v>87</v>
      </c>
      <c r="B10" s="61">
        <v>36656.657288686016</v>
      </c>
      <c r="C10" s="62">
        <v>16215.189114399665</v>
      </c>
      <c r="D10" s="63">
        <v>52871.846403085685</v>
      </c>
      <c r="E10" s="61">
        <v>28127.956535074267</v>
      </c>
      <c r="F10" s="62">
        <v>11433.821914298005</v>
      </c>
      <c r="G10" s="63">
        <v>39561.77844937227</v>
      </c>
      <c r="H10" s="64">
        <v>82356</v>
      </c>
      <c r="I10" s="65">
        <v>3656</v>
      </c>
      <c r="J10" s="66">
        <v>428773</v>
      </c>
      <c r="K10" s="67">
        <v>536785</v>
      </c>
    </row>
    <row r="11" spans="1:11" ht="19.5" customHeight="1">
      <c r="A11" s="44" t="s">
        <v>88</v>
      </c>
      <c r="B11" s="61">
        <v>58356.61858835221</v>
      </c>
      <c r="C11" s="62">
        <v>25814.236116370703</v>
      </c>
      <c r="D11" s="63">
        <v>84170.85470472291</v>
      </c>
      <c r="E11" s="61">
        <v>37529.58752136003</v>
      </c>
      <c r="F11" s="62">
        <v>21633.9506225334</v>
      </c>
      <c r="G11" s="63">
        <v>59163.53814389343</v>
      </c>
      <c r="H11" s="64">
        <v>131109</v>
      </c>
      <c r="I11" s="65">
        <v>4878</v>
      </c>
      <c r="J11" s="66">
        <v>811282</v>
      </c>
      <c r="K11" s="67">
        <v>975925</v>
      </c>
    </row>
    <row r="12" spans="1:11" ht="19.5" customHeight="1">
      <c r="A12" s="44" t="s">
        <v>89</v>
      </c>
      <c r="B12" s="61">
        <v>24114.183810883755</v>
      </c>
      <c r="C12" s="62">
        <v>10666.986019850778</v>
      </c>
      <c r="D12" s="63">
        <v>34781.169830734536</v>
      </c>
      <c r="E12" s="61">
        <v>19495.68978661876</v>
      </c>
      <c r="F12" s="62">
        <v>9784.586575473992</v>
      </c>
      <c r="G12" s="63">
        <v>29280.27636209275</v>
      </c>
      <c r="H12" s="64">
        <v>54177</v>
      </c>
      <c r="I12" s="65">
        <v>2534</v>
      </c>
      <c r="J12" s="66">
        <v>366926</v>
      </c>
      <c r="K12" s="67">
        <v>443802</v>
      </c>
    </row>
    <row r="13" spans="1:11" ht="19.5" customHeight="1">
      <c r="A13" s="44" t="s">
        <v>90</v>
      </c>
      <c r="B13" s="61">
        <v>29506.570559298332</v>
      </c>
      <c r="C13" s="62">
        <v>13052.325474425452</v>
      </c>
      <c r="D13" s="63">
        <v>42558.89603372378</v>
      </c>
      <c r="E13" s="61">
        <v>19772.660912237654</v>
      </c>
      <c r="F13" s="62">
        <v>11155.744948345626</v>
      </c>
      <c r="G13" s="63">
        <v>30928.40586058328</v>
      </c>
      <c r="H13" s="64">
        <v>66292</v>
      </c>
      <c r="I13" s="65">
        <v>2570</v>
      </c>
      <c r="J13" s="66">
        <v>418345</v>
      </c>
      <c r="K13" s="67">
        <v>507627</v>
      </c>
    </row>
    <row r="14" spans="1:11" ht="19.5" customHeight="1">
      <c r="A14" s="44" t="s">
        <v>91</v>
      </c>
      <c r="B14" s="61">
        <v>54177.129395812975</v>
      </c>
      <c r="C14" s="62">
        <v>23965.42575908996</v>
      </c>
      <c r="D14" s="63">
        <v>78142.55515490293</v>
      </c>
      <c r="E14" s="61">
        <v>39906.92301625553</v>
      </c>
      <c r="F14" s="62">
        <v>20286.791987804954</v>
      </c>
      <c r="G14" s="63">
        <v>60193.71500406049</v>
      </c>
      <c r="H14" s="64">
        <v>121719</v>
      </c>
      <c r="I14" s="65">
        <v>5187</v>
      </c>
      <c r="J14" s="66">
        <v>760763</v>
      </c>
      <c r="K14" s="67">
        <v>917781</v>
      </c>
    </row>
    <row r="15" spans="1:11" ht="19.5" customHeight="1">
      <c r="A15" s="44" t="s">
        <v>92</v>
      </c>
      <c r="B15" s="61">
        <v>98424.86926515358</v>
      </c>
      <c r="C15" s="62">
        <v>43553.01206424493</v>
      </c>
      <c r="D15" s="63">
        <v>141977.88132939851</v>
      </c>
      <c r="E15" s="61">
        <v>218408.52243795004</v>
      </c>
      <c r="F15" s="62">
        <v>67167.63540385087</v>
      </c>
      <c r="G15" s="63">
        <v>285576.15784180094</v>
      </c>
      <c r="H15" s="64">
        <v>222600</v>
      </c>
      <c r="I15" s="65">
        <v>6965</v>
      </c>
      <c r="J15" s="66">
        <v>1332235</v>
      </c>
      <c r="K15" s="67">
        <v>1605215</v>
      </c>
    </row>
    <row r="16" spans="1:11" ht="19.5" customHeight="1">
      <c r="A16" s="44" t="s">
        <v>93</v>
      </c>
      <c r="B16" s="61">
        <v>58770.1703649917</v>
      </c>
      <c r="C16" s="62">
        <v>26005.804813707007</v>
      </c>
      <c r="D16" s="63">
        <v>84775.97517869872</v>
      </c>
      <c r="E16" s="61">
        <v>145783.37700129644</v>
      </c>
      <c r="F16" s="62">
        <v>45762.434028196934</v>
      </c>
      <c r="G16" s="63">
        <v>191545.81102949337</v>
      </c>
      <c r="H16" s="64">
        <v>132916</v>
      </c>
      <c r="I16" s="65">
        <v>4649</v>
      </c>
      <c r="J16" s="66">
        <v>907674</v>
      </c>
      <c r="K16" s="67">
        <v>1072860</v>
      </c>
    </row>
    <row r="17" spans="1:11" ht="19.5" customHeight="1">
      <c r="A17" s="44" t="s">
        <v>94</v>
      </c>
      <c r="B17" s="61">
        <v>59316.238260510414</v>
      </c>
      <c r="C17" s="62">
        <v>26247.439898609715</v>
      </c>
      <c r="D17" s="63">
        <v>85563.67815912013</v>
      </c>
      <c r="E17" s="61">
        <v>126623.6344012121</v>
      </c>
      <c r="F17" s="62">
        <v>45170.08166666924</v>
      </c>
      <c r="G17" s="63">
        <v>171793.71606788132</v>
      </c>
      <c r="H17" s="64">
        <v>134151</v>
      </c>
      <c r="I17" s="65">
        <v>4038</v>
      </c>
      <c r="J17" s="66">
        <v>895925</v>
      </c>
      <c r="K17" s="67">
        <v>1062244</v>
      </c>
    </row>
    <row r="18" spans="1:11" ht="19.5" customHeight="1">
      <c r="A18" s="44" t="s">
        <v>95</v>
      </c>
      <c r="B18" s="61">
        <v>132555.21813567114</v>
      </c>
      <c r="C18" s="62">
        <v>58655.69401051208</v>
      </c>
      <c r="D18" s="63">
        <v>191210.91214618323</v>
      </c>
      <c r="E18" s="61">
        <v>302730.20468283846</v>
      </c>
      <c r="F18" s="62">
        <v>114870.12551099798</v>
      </c>
      <c r="G18" s="63">
        <v>417600.3301938365</v>
      </c>
      <c r="H18" s="64">
        <v>299790</v>
      </c>
      <c r="I18" s="65">
        <v>9654</v>
      </c>
      <c r="J18" s="66">
        <v>2278389</v>
      </c>
      <c r="K18" s="67">
        <v>2655904</v>
      </c>
    </row>
    <row r="19" spans="1:11" ht="19.5" customHeight="1">
      <c r="A19" s="44" t="s">
        <v>96</v>
      </c>
      <c r="B19" s="61">
        <v>124523.3773890336</v>
      </c>
      <c r="C19" s="62">
        <v>55101.60387508077</v>
      </c>
      <c r="D19" s="63">
        <v>179624.98126411438</v>
      </c>
      <c r="E19" s="61">
        <v>335373.89052029804</v>
      </c>
      <c r="F19" s="62">
        <v>101638.21704404593</v>
      </c>
      <c r="G19" s="63">
        <v>437012.10756434395</v>
      </c>
      <c r="H19" s="64">
        <v>281625</v>
      </c>
      <c r="I19" s="65">
        <v>10695</v>
      </c>
      <c r="J19" s="66">
        <v>2015941</v>
      </c>
      <c r="K19" s="67">
        <v>2375903</v>
      </c>
    </row>
    <row r="20" spans="1:11" ht="19.5" customHeight="1">
      <c r="A20" s="44" t="s">
        <v>97</v>
      </c>
      <c r="B20" s="61">
        <v>177075.0061487013</v>
      </c>
      <c r="C20" s="62">
        <v>78355.70355998482</v>
      </c>
      <c r="D20" s="63">
        <v>255430.7097086861</v>
      </c>
      <c r="E20" s="61">
        <v>466042.7078927227</v>
      </c>
      <c r="F20" s="62">
        <v>137120.3705441177</v>
      </c>
      <c r="G20" s="63">
        <v>603163.0784368403</v>
      </c>
      <c r="H20" s="64">
        <v>400477</v>
      </c>
      <c r="I20" s="65">
        <v>14862</v>
      </c>
      <c r="J20" s="66">
        <v>2719711</v>
      </c>
      <c r="K20" s="67">
        <v>3223281</v>
      </c>
    </row>
    <row r="21" spans="1:11" ht="19.5" customHeight="1">
      <c r="A21" s="44" t="s">
        <v>98</v>
      </c>
      <c r="B21" s="61">
        <v>124572.89933583367</v>
      </c>
      <c r="C21" s="62">
        <v>55123.51734027033</v>
      </c>
      <c r="D21" s="63">
        <v>179696.416676104</v>
      </c>
      <c r="E21" s="61">
        <v>346161.0451101982</v>
      </c>
      <c r="F21" s="62">
        <v>124421.67499533035</v>
      </c>
      <c r="G21" s="63">
        <v>470582.72010552854</v>
      </c>
      <c r="H21" s="64">
        <v>281737</v>
      </c>
      <c r="I21" s="65">
        <v>11039</v>
      </c>
      <c r="J21" s="66">
        <v>2467839</v>
      </c>
      <c r="K21" s="67">
        <v>2830557</v>
      </c>
    </row>
    <row r="22" spans="1:11" ht="19.5" customHeight="1">
      <c r="A22" s="44" t="s">
        <v>99</v>
      </c>
      <c r="B22" s="61">
        <v>21250.221100104587</v>
      </c>
      <c r="C22" s="62">
        <v>9403.224437590348</v>
      </c>
      <c r="D22" s="63">
        <v>30653.445537694934</v>
      </c>
      <c r="E22" s="61">
        <v>66447.61795348402</v>
      </c>
      <c r="F22" s="62">
        <v>17056.460806790976</v>
      </c>
      <c r="G22" s="63">
        <v>83504.07876027499</v>
      </c>
      <c r="H22" s="64">
        <v>48060</v>
      </c>
      <c r="I22" s="65">
        <v>2119</v>
      </c>
      <c r="J22" s="66">
        <v>338306</v>
      </c>
      <c r="K22" s="67">
        <v>402501</v>
      </c>
    </row>
    <row r="23" spans="1:11" ht="19.5" customHeight="1">
      <c r="A23" s="44" t="s">
        <v>100</v>
      </c>
      <c r="B23" s="61">
        <v>9312.353253071862</v>
      </c>
      <c r="C23" s="62">
        <v>32711.471922551817</v>
      </c>
      <c r="D23" s="63">
        <v>42023.82517562368</v>
      </c>
      <c r="E23" s="61">
        <v>44570.94121763471</v>
      </c>
      <c r="F23" s="62">
        <v>17145.152256191042</v>
      </c>
      <c r="G23" s="63">
        <v>61716.09347382575</v>
      </c>
      <c r="H23" s="64">
        <v>144996</v>
      </c>
      <c r="I23" s="65">
        <v>6500</v>
      </c>
      <c r="J23" s="66">
        <v>806273</v>
      </c>
      <c r="K23" s="67">
        <v>998707</v>
      </c>
    </row>
    <row r="24" spans="1:11" ht="19.5" customHeight="1">
      <c r="A24" s="44" t="s">
        <v>101</v>
      </c>
      <c r="B24" s="61">
        <v>4347.897118034008</v>
      </c>
      <c r="C24" s="62">
        <v>15272.843569566836</v>
      </c>
      <c r="D24" s="63">
        <v>19620.740687600843</v>
      </c>
      <c r="E24" s="61">
        <v>14639.839923023093</v>
      </c>
      <c r="F24" s="62">
        <v>9366.376690867042</v>
      </c>
      <c r="G24" s="63">
        <v>24006.216613890138</v>
      </c>
      <c r="H24" s="64">
        <v>67698</v>
      </c>
      <c r="I24" s="65">
        <v>2135</v>
      </c>
      <c r="J24" s="66">
        <v>440466</v>
      </c>
      <c r="K24" s="67">
        <v>528439</v>
      </c>
    </row>
    <row r="25" spans="1:11" ht="19.5" customHeight="1">
      <c r="A25" s="44" t="s">
        <v>102</v>
      </c>
      <c r="B25" s="61">
        <v>4196.390584584833</v>
      </c>
      <c r="C25" s="62">
        <v>14740.647079558148</v>
      </c>
      <c r="D25" s="63">
        <v>18937.037664142983</v>
      </c>
      <c r="E25" s="61">
        <v>18863.793736878935</v>
      </c>
      <c r="F25" s="62">
        <v>9613.94031084015</v>
      </c>
      <c r="G25" s="63">
        <v>28477.734047719085</v>
      </c>
      <c r="H25" s="64">
        <v>65339</v>
      </c>
      <c r="I25" s="65">
        <v>2751</v>
      </c>
      <c r="J25" s="66">
        <v>452108</v>
      </c>
      <c r="K25" s="67">
        <v>536682</v>
      </c>
    </row>
    <row r="26" spans="1:11" ht="19.5" customHeight="1">
      <c r="A26" s="44" t="s">
        <v>103</v>
      </c>
      <c r="B26" s="61">
        <v>8016.359044309296</v>
      </c>
      <c r="C26" s="62">
        <v>28159.037428323198</v>
      </c>
      <c r="D26" s="63">
        <v>36175.39647263249</v>
      </c>
      <c r="E26" s="61">
        <v>39510.42512246326</v>
      </c>
      <c r="F26" s="62">
        <v>17609.530742101768</v>
      </c>
      <c r="G26" s="63">
        <v>57119.955864565025</v>
      </c>
      <c r="H26" s="64">
        <v>124817</v>
      </c>
      <c r="I26" s="65">
        <v>5762</v>
      </c>
      <c r="J26" s="66">
        <v>828111</v>
      </c>
      <c r="K26" s="67">
        <v>990377</v>
      </c>
    </row>
    <row r="27" spans="1:11" ht="19.5" customHeight="1">
      <c r="A27" s="44" t="s">
        <v>104</v>
      </c>
      <c r="B27" s="61">
        <v>25086.124556861312</v>
      </c>
      <c r="C27" s="62">
        <v>10356.807067975202</v>
      </c>
      <c r="D27" s="63">
        <v>35442.931624836514</v>
      </c>
      <c r="E27" s="61">
        <v>26351.08173471673</v>
      </c>
      <c r="F27" s="62">
        <v>6053.679877676581</v>
      </c>
      <c r="G27" s="63">
        <v>32404.76161239331</v>
      </c>
      <c r="H27" s="64">
        <v>46942</v>
      </c>
      <c r="I27" s="65">
        <v>1958</v>
      </c>
      <c r="J27" s="66">
        <v>309710</v>
      </c>
      <c r="K27" s="67">
        <v>372221</v>
      </c>
    </row>
    <row r="28" spans="1:11" ht="19.5" customHeight="1">
      <c r="A28" s="44" t="s">
        <v>105</v>
      </c>
      <c r="B28" s="61">
        <v>61592.94083744197</v>
      </c>
      <c r="C28" s="62">
        <v>52737.82125433416</v>
      </c>
      <c r="D28" s="63">
        <v>114330.76209177612</v>
      </c>
      <c r="E28" s="61">
        <v>65150.96357393446</v>
      </c>
      <c r="F28" s="62">
        <v>16183.854736363515</v>
      </c>
      <c r="G28" s="63">
        <v>81334.81831029797</v>
      </c>
      <c r="H28" s="64">
        <v>138380</v>
      </c>
      <c r="I28" s="65">
        <v>4841</v>
      </c>
      <c r="J28" s="66">
        <v>827976</v>
      </c>
      <c r="K28" s="67">
        <v>1001222</v>
      </c>
    </row>
    <row r="29" spans="1:11" ht="19.5" customHeight="1">
      <c r="A29" s="44" t="s">
        <v>106</v>
      </c>
      <c r="B29" s="61">
        <v>102908.46004075081</v>
      </c>
      <c r="C29" s="62">
        <v>88113.47367730757</v>
      </c>
      <c r="D29" s="63">
        <v>191021.9337180584</v>
      </c>
      <c r="E29" s="61">
        <v>89590.98626558184</v>
      </c>
      <c r="F29" s="62">
        <v>27040.58454882371</v>
      </c>
      <c r="G29" s="63">
        <v>116631.57081440555</v>
      </c>
      <c r="H29" s="64">
        <v>231203</v>
      </c>
      <c r="I29" s="65">
        <v>6657</v>
      </c>
      <c r="J29" s="66">
        <v>1383413</v>
      </c>
      <c r="K29" s="67">
        <v>1664040</v>
      </c>
    </row>
    <row r="30" spans="1:11" ht="19.5" customHeight="1">
      <c r="A30" s="44" t="s">
        <v>107</v>
      </c>
      <c r="B30" s="61">
        <v>185515.01794624072</v>
      </c>
      <c r="C30" s="62">
        <v>158843.8175450134</v>
      </c>
      <c r="D30" s="63">
        <v>344358.8354912541</v>
      </c>
      <c r="E30" s="61">
        <v>133141.59938792267</v>
      </c>
      <c r="F30" s="62">
        <v>56474.55303740353</v>
      </c>
      <c r="G30" s="63">
        <v>189616.1524253262</v>
      </c>
      <c r="H30" s="64">
        <v>416794</v>
      </c>
      <c r="I30" s="65">
        <v>9893</v>
      </c>
      <c r="J30" s="66">
        <v>2889273</v>
      </c>
      <c r="K30" s="67">
        <v>3391853</v>
      </c>
    </row>
    <row r="31" spans="1:11" ht="19.5" customHeight="1">
      <c r="A31" s="44" t="s">
        <v>108</v>
      </c>
      <c r="B31" s="61">
        <v>45298.71928680549</v>
      </c>
      <c r="C31" s="62">
        <v>38786.19413713034</v>
      </c>
      <c r="D31" s="63">
        <v>84084.91342393582</v>
      </c>
      <c r="E31" s="61">
        <v>46363.36903784429</v>
      </c>
      <c r="F31" s="62">
        <v>13848.327799732662</v>
      </c>
      <c r="G31" s="63">
        <v>60211.69683757695</v>
      </c>
      <c r="H31" s="64">
        <v>101772</v>
      </c>
      <c r="I31" s="65">
        <v>3445</v>
      </c>
      <c r="J31" s="66">
        <v>708489</v>
      </c>
      <c r="K31" s="67">
        <v>838052</v>
      </c>
    </row>
    <row r="32" spans="1:11" ht="19.5" customHeight="1">
      <c r="A32" s="44" t="s">
        <v>109</v>
      </c>
      <c r="B32" s="61">
        <v>33227.661005512804</v>
      </c>
      <c r="C32" s="62">
        <v>9898.396209423974</v>
      </c>
      <c r="D32" s="63">
        <v>43126.05721493678</v>
      </c>
      <c r="E32" s="61">
        <v>75853.61399468557</v>
      </c>
      <c r="F32" s="62">
        <v>23497.597459341876</v>
      </c>
      <c r="G32" s="63">
        <v>99351.21145402745</v>
      </c>
      <c r="H32" s="64">
        <v>62243</v>
      </c>
      <c r="I32" s="65">
        <v>2699</v>
      </c>
      <c r="J32" s="66">
        <v>467696</v>
      </c>
      <c r="K32" s="67">
        <v>548131</v>
      </c>
    </row>
    <row r="33" spans="1:11" ht="19.5" customHeight="1">
      <c r="A33" s="44" t="s">
        <v>110</v>
      </c>
      <c r="B33" s="61">
        <v>49725.91564258643</v>
      </c>
      <c r="C33" s="62">
        <v>14813.16469507293</v>
      </c>
      <c r="D33" s="63">
        <v>64539.080337659354</v>
      </c>
      <c r="E33" s="61">
        <v>129617.21665190434</v>
      </c>
      <c r="F33" s="62">
        <v>34008.10190259514</v>
      </c>
      <c r="G33" s="63">
        <v>163625.31855449948</v>
      </c>
      <c r="H33" s="64">
        <v>93148</v>
      </c>
      <c r="I33" s="65">
        <v>4612</v>
      </c>
      <c r="J33" s="66">
        <v>676897</v>
      </c>
      <c r="K33" s="67">
        <v>798459</v>
      </c>
    </row>
    <row r="34" spans="1:11" ht="19.5" customHeight="1">
      <c r="A34" s="44" t="s">
        <v>111</v>
      </c>
      <c r="B34" s="61">
        <v>170434.63097220627</v>
      </c>
      <c r="C34" s="62">
        <v>50771.84051233595</v>
      </c>
      <c r="D34" s="63">
        <v>221206.4714845422</v>
      </c>
      <c r="E34" s="61">
        <v>266035.68361381756</v>
      </c>
      <c r="F34" s="62">
        <v>101724.215158316</v>
      </c>
      <c r="G34" s="63">
        <v>367759.8987721336</v>
      </c>
      <c r="H34" s="64">
        <v>319263</v>
      </c>
      <c r="I34" s="65">
        <v>9466</v>
      </c>
      <c r="J34" s="66">
        <v>2024718</v>
      </c>
      <c r="K34" s="67">
        <v>2418998</v>
      </c>
    </row>
    <row r="35" spans="1:11" ht="19.5" customHeight="1">
      <c r="A35" s="44" t="s">
        <v>112</v>
      </c>
      <c r="B35" s="61">
        <v>26751.675663259448</v>
      </c>
      <c r="C35" s="62">
        <v>7969.2243440491975</v>
      </c>
      <c r="D35" s="63">
        <v>34720.90000730864</v>
      </c>
      <c r="E35" s="61">
        <v>59862.24446412754</v>
      </c>
      <c r="F35" s="62">
        <v>20930.072356364286</v>
      </c>
      <c r="G35" s="63">
        <v>80792.31682049183</v>
      </c>
      <c r="H35" s="64">
        <v>50112</v>
      </c>
      <c r="I35" s="65">
        <v>2130</v>
      </c>
      <c r="J35" s="66">
        <v>416592</v>
      </c>
      <c r="K35" s="67">
        <v>480993</v>
      </c>
    </row>
    <row r="36" spans="1:11" ht="19.5" customHeight="1">
      <c r="A36" s="44" t="s">
        <v>113</v>
      </c>
      <c r="B36" s="61">
        <v>24709.746396577466</v>
      </c>
      <c r="C36" s="62">
        <v>7360.941235891707</v>
      </c>
      <c r="D36" s="63">
        <v>32070.687632469173</v>
      </c>
      <c r="E36" s="61">
        <v>48592.404074402126</v>
      </c>
      <c r="F36" s="62">
        <v>14369.328274250778</v>
      </c>
      <c r="G36" s="63">
        <v>62961.732348652906</v>
      </c>
      <c r="H36" s="64">
        <v>46287</v>
      </c>
      <c r="I36" s="65">
        <v>1729</v>
      </c>
      <c r="J36" s="66">
        <v>286007</v>
      </c>
      <c r="K36" s="67">
        <v>347254</v>
      </c>
    </row>
    <row r="37" spans="1:11" ht="19.5" customHeight="1">
      <c r="A37" s="44" t="s">
        <v>114</v>
      </c>
      <c r="B37" s="61">
        <v>104185.37031985758</v>
      </c>
      <c r="C37" s="62">
        <v>31036.433003226244</v>
      </c>
      <c r="D37" s="63">
        <v>135221.80332308382</v>
      </c>
      <c r="E37" s="61">
        <v>213283.83720106288</v>
      </c>
      <c r="F37" s="62">
        <v>79344.68484913191</v>
      </c>
      <c r="G37" s="63">
        <v>292628.5220501948</v>
      </c>
      <c r="H37" s="64">
        <v>195163</v>
      </c>
      <c r="I37" s="65">
        <v>7589</v>
      </c>
      <c r="J37" s="66">
        <v>1579276</v>
      </c>
      <c r="K37" s="67">
        <v>1834487</v>
      </c>
    </row>
    <row r="38" spans="1:11" ht="19.5" customHeight="1">
      <c r="A38" s="44" t="s">
        <v>115</v>
      </c>
      <c r="B38" s="61">
        <v>17774.749050430168</v>
      </c>
      <c r="C38" s="62">
        <v>3862.4802935658063</v>
      </c>
      <c r="D38" s="63">
        <v>21637.229343995976</v>
      </c>
      <c r="E38" s="61">
        <v>17202.504458235253</v>
      </c>
      <c r="F38" s="62">
        <v>6990.811004292523</v>
      </c>
      <c r="G38" s="63">
        <v>24193.315462527775</v>
      </c>
      <c r="H38" s="64">
        <v>25765</v>
      </c>
      <c r="I38" s="65">
        <v>1298</v>
      </c>
      <c r="J38" s="66">
        <v>184319</v>
      </c>
      <c r="K38" s="67">
        <v>219698</v>
      </c>
    </row>
    <row r="39" spans="1:11" ht="19.5" customHeight="1">
      <c r="A39" s="44" t="s">
        <v>116</v>
      </c>
      <c r="B39" s="61">
        <v>22127.19973000183</v>
      </c>
      <c r="C39" s="62">
        <v>4808.274517206663</v>
      </c>
      <c r="D39" s="63">
        <v>26935.474247208494</v>
      </c>
      <c r="E39" s="61">
        <v>23126.63349739639</v>
      </c>
      <c r="F39" s="62">
        <v>8197.369631827143</v>
      </c>
      <c r="G39" s="63">
        <v>31324.003129223533</v>
      </c>
      <c r="H39" s="64">
        <v>32074</v>
      </c>
      <c r="I39" s="65">
        <v>1745</v>
      </c>
      <c r="J39" s="66">
        <v>216131</v>
      </c>
      <c r="K39" s="67">
        <v>260488</v>
      </c>
    </row>
    <row r="40" spans="1:11" ht="19.5" customHeight="1">
      <c r="A40" s="44" t="s">
        <v>117</v>
      </c>
      <c r="B40" s="61">
        <v>69418.44938678382</v>
      </c>
      <c r="C40" s="62">
        <v>15084.735767893098</v>
      </c>
      <c r="D40" s="63">
        <v>84503.18515467692</v>
      </c>
      <c r="E40" s="61">
        <v>41336.37242314003</v>
      </c>
      <c r="F40" s="62">
        <v>24620.099599213372</v>
      </c>
      <c r="G40" s="63">
        <v>65956.4720223534</v>
      </c>
      <c r="H40" s="64">
        <v>100624</v>
      </c>
      <c r="I40" s="65">
        <v>3119</v>
      </c>
      <c r="J40" s="66">
        <v>649131</v>
      </c>
      <c r="K40" s="67">
        <v>779492</v>
      </c>
    </row>
    <row r="41" spans="1:11" ht="19.5" customHeight="1">
      <c r="A41" s="44" t="s">
        <v>118</v>
      </c>
      <c r="B41" s="61">
        <v>85918.30085346878</v>
      </c>
      <c r="C41" s="62">
        <v>18670.178856626397</v>
      </c>
      <c r="D41" s="63">
        <v>104588.47971009518</v>
      </c>
      <c r="E41" s="61">
        <v>69313.6350666952</v>
      </c>
      <c r="F41" s="62">
        <v>32642.73593552147</v>
      </c>
      <c r="G41" s="63">
        <v>101956.37100221668</v>
      </c>
      <c r="H41" s="64">
        <v>124541</v>
      </c>
      <c r="I41" s="65">
        <v>5230</v>
      </c>
      <c r="J41" s="66">
        <v>860655</v>
      </c>
      <c r="K41" s="67">
        <v>1025002</v>
      </c>
    </row>
    <row r="42" spans="1:11" ht="19.5" customHeight="1">
      <c r="A42" s="44" t="s">
        <v>119</v>
      </c>
      <c r="B42" s="61">
        <v>45965.3009793154</v>
      </c>
      <c r="C42" s="62">
        <v>9988.330564708036</v>
      </c>
      <c r="D42" s="63">
        <v>55953.63154402343</v>
      </c>
      <c r="E42" s="61">
        <v>34815.854554533136</v>
      </c>
      <c r="F42" s="62">
        <v>17885.98382914549</v>
      </c>
      <c r="G42" s="63">
        <v>52701.83838367862</v>
      </c>
      <c r="H42" s="64">
        <v>66628</v>
      </c>
      <c r="I42" s="65">
        <v>2627</v>
      </c>
      <c r="J42" s="66">
        <v>471580</v>
      </c>
      <c r="K42" s="67">
        <v>558322</v>
      </c>
    </row>
    <row r="43" spans="1:11" ht="19.5" customHeight="1">
      <c r="A43" s="44" t="s">
        <v>120</v>
      </c>
      <c r="B43" s="61">
        <v>22093.858002382844</v>
      </c>
      <c r="C43" s="62">
        <v>6694.751489277204</v>
      </c>
      <c r="D43" s="63">
        <v>28788.60949166005</v>
      </c>
      <c r="E43" s="61">
        <v>9515.51489361702</v>
      </c>
      <c r="F43" s="62">
        <v>8573.823429074595</v>
      </c>
      <c r="G43" s="63">
        <v>18089.338322691616</v>
      </c>
      <c r="H43" s="64">
        <v>43148</v>
      </c>
      <c r="I43" s="65">
        <v>1683</v>
      </c>
      <c r="J43" s="66">
        <v>260361</v>
      </c>
      <c r="K43" s="67">
        <v>315705</v>
      </c>
    </row>
    <row r="44" spans="1:11" ht="19.5" customHeight="1">
      <c r="A44" s="44" t="s">
        <v>121</v>
      </c>
      <c r="B44" s="61">
        <v>27483.677909054804</v>
      </c>
      <c r="C44" s="62">
        <v>8327.943159253377</v>
      </c>
      <c r="D44" s="63">
        <v>35811.62106830818</v>
      </c>
      <c r="E44" s="61">
        <v>9475.937588652483</v>
      </c>
      <c r="F44" s="62">
        <v>10811.452344333096</v>
      </c>
      <c r="G44" s="63">
        <v>20287.389932985578</v>
      </c>
      <c r="H44" s="64">
        <v>53674</v>
      </c>
      <c r="I44" s="65">
        <v>1676</v>
      </c>
      <c r="J44" s="66">
        <v>328311</v>
      </c>
      <c r="K44" s="67">
        <v>396967</v>
      </c>
    </row>
    <row r="45" spans="1:11" ht="19.5" customHeight="1">
      <c r="A45" s="44" t="s">
        <v>122</v>
      </c>
      <c r="B45" s="61">
        <v>36138.31747418586</v>
      </c>
      <c r="C45" s="62">
        <v>10950.421366163622</v>
      </c>
      <c r="D45" s="63">
        <v>47088.738840349484</v>
      </c>
      <c r="E45" s="61">
        <v>12964.394326241134</v>
      </c>
      <c r="F45" s="62">
        <v>13108.125684095769</v>
      </c>
      <c r="G45" s="63">
        <v>26072.520010336902</v>
      </c>
      <c r="H45" s="64">
        <v>70576</v>
      </c>
      <c r="I45" s="65">
        <v>2293</v>
      </c>
      <c r="J45" s="66">
        <v>398054</v>
      </c>
      <c r="K45" s="67">
        <v>489466</v>
      </c>
    </row>
    <row r="46" spans="1:11" ht="19.5" customHeight="1">
      <c r="A46" s="44" t="s">
        <v>123</v>
      </c>
      <c r="B46" s="61">
        <v>17431.14661437649</v>
      </c>
      <c r="C46" s="62">
        <v>5281.883985305798</v>
      </c>
      <c r="D46" s="63">
        <v>22713.030599682286</v>
      </c>
      <c r="E46" s="61">
        <v>7904.153191489362</v>
      </c>
      <c r="F46" s="62">
        <v>6774.598542496541</v>
      </c>
      <c r="G46" s="63">
        <v>14678.751733985904</v>
      </c>
      <c r="H46" s="64">
        <v>34042</v>
      </c>
      <c r="I46" s="65">
        <v>1398</v>
      </c>
      <c r="J46" s="66">
        <v>205724</v>
      </c>
      <c r="K46" s="67">
        <v>252305</v>
      </c>
    </row>
    <row r="47" spans="1:11" ht="19.5" customHeight="1">
      <c r="A47" s="44" t="s">
        <v>124</v>
      </c>
      <c r="B47" s="61">
        <v>137579.89076050275</v>
      </c>
      <c r="C47" s="62">
        <v>42245.01665052226</v>
      </c>
      <c r="D47" s="63">
        <v>179824.90741102502</v>
      </c>
      <c r="E47" s="61">
        <v>164495.55607809164</v>
      </c>
      <c r="F47" s="62">
        <v>88479.8301731387</v>
      </c>
      <c r="G47" s="63">
        <v>252975.38625123035</v>
      </c>
      <c r="H47" s="64">
        <v>251262</v>
      </c>
      <c r="I47" s="65">
        <v>9964</v>
      </c>
      <c r="J47" s="66">
        <v>1582347</v>
      </c>
      <c r="K47" s="67">
        <v>1897118</v>
      </c>
    </row>
    <row r="48" spans="1:11" ht="19.5" customHeight="1">
      <c r="A48" s="44" t="s">
        <v>125</v>
      </c>
      <c r="B48" s="61">
        <v>26882.78496858913</v>
      </c>
      <c r="C48" s="62">
        <v>8254.576248991256</v>
      </c>
      <c r="D48" s="63">
        <v>35137.36121758039</v>
      </c>
      <c r="E48" s="61">
        <v>34602.8387735528</v>
      </c>
      <c r="F48" s="62">
        <v>14560.519189384266</v>
      </c>
      <c r="G48" s="63">
        <v>49163.357962937065</v>
      </c>
      <c r="H48" s="64">
        <v>49096</v>
      </c>
      <c r="I48" s="65">
        <v>2096</v>
      </c>
      <c r="J48" s="66">
        <v>260396</v>
      </c>
      <c r="K48" s="67">
        <v>322599</v>
      </c>
    </row>
    <row r="49" spans="1:11" ht="19.5" customHeight="1">
      <c r="A49" s="44" t="s">
        <v>126</v>
      </c>
      <c r="B49" s="61">
        <v>27588.03645627739</v>
      </c>
      <c r="C49" s="62">
        <v>8471.129414395784</v>
      </c>
      <c r="D49" s="63">
        <v>36059.165870673176</v>
      </c>
      <c r="E49" s="61">
        <v>69849.52807772037</v>
      </c>
      <c r="F49" s="62">
        <v>19375.85302904776</v>
      </c>
      <c r="G49" s="63">
        <v>89225.38110676814</v>
      </c>
      <c r="H49" s="64">
        <v>50384</v>
      </c>
      <c r="I49" s="65">
        <v>4231</v>
      </c>
      <c r="J49" s="66">
        <v>346512</v>
      </c>
      <c r="K49" s="67">
        <v>417734</v>
      </c>
    </row>
    <row r="50" spans="1:11" ht="19.5" customHeight="1">
      <c r="A50" s="44" t="s">
        <v>127</v>
      </c>
      <c r="B50" s="61">
        <v>56024.78394199329</v>
      </c>
      <c r="C50" s="62">
        <v>17202.86240517124</v>
      </c>
      <c r="D50" s="63">
        <v>73227.64634716453</v>
      </c>
      <c r="E50" s="61">
        <v>64104.40026608088</v>
      </c>
      <c r="F50" s="62">
        <v>31657.537677793283</v>
      </c>
      <c r="G50" s="63">
        <v>95761.93794387416</v>
      </c>
      <c r="H50" s="64">
        <v>102318</v>
      </c>
      <c r="I50" s="65">
        <v>3883</v>
      </c>
      <c r="J50" s="66">
        <v>566154</v>
      </c>
      <c r="K50" s="67">
        <v>695803</v>
      </c>
    </row>
    <row r="51" spans="1:11" ht="19.5" customHeight="1">
      <c r="A51" s="44" t="s">
        <v>128</v>
      </c>
      <c r="B51" s="61">
        <v>33224.02524725197</v>
      </c>
      <c r="C51" s="62">
        <v>10201.705292896415</v>
      </c>
      <c r="D51" s="63">
        <v>43425.73054014839</v>
      </c>
      <c r="E51" s="61">
        <v>42741.76984004208</v>
      </c>
      <c r="F51" s="62">
        <v>21594.74472658976</v>
      </c>
      <c r="G51" s="63">
        <v>64336.51456663184</v>
      </c>
      <c r="H51" s="64">
        <v>60677</v>
      </c>
      <c r="I51" s="65">
        <v>2589</v>
      </c>
      <c r="J51" s="66">
        <v>386194</v>
      </c>
      <c r="K51" s="67">
        <v>464288</v>
      </c>
    </row>
    <row r="52" spans="1:11" ht="19.5" customHeight="1">
      <c r="A52" s="44" t="s">
        <v>129</v>
      </c>
      <c r="B52" s="61">
        <v>35622.86590529721</v>
      </c>
      <c r="C52" s="62">
        <v>10938.288691683092</v>
      </c>
      <c r="D52" s="63">
        <v>46561.1545969803</v>
      </c>
      <c r="E52" s="61">
        <v>35874.030846817855</v>
      </c>
      <c r="F52" s="62">
        <v>19926.242399011622</v>
      </c>
      <c r="G52" s="63">
        <v>55800.27324582948</v>
      </c>
      <c r="H52" s="64">
        <v>65058</v>
      </c>
      <c r="I52" s="65">
        <v>2173</v>
      </c>
      <c r="J52" s="66">
        <v>356355</v>
      </c>
      <c r="K52" s="67">
        <v>440443</v>
      </c>
    </row>
    <row r="53" spans="1:11" ht="19.5" customHeight="1">
      <c r="A53" s="44" t="s">
        <v>130</v>
      </c>
      <c r="B53" s="61">
        <v>52850.057136390395</v>
      </c>
      <c r="C53" s="62">
        <v>16228.036898171662</v>
      </c>
      <c r="D53" s="63">
        <v>69078.09403456206</v>
      </c>
      <c r="E53" s="61">
        <v>69634.91123418212</v>
      </c>
      <c r="F53" s="62">
        <v>27933.644467239264</v>
      </c>
      <c r="G53" s="63">
        <v>97568.55570142138</v>
      </c>
      <c r="H53" s="64">
        <v>96520</v>
      </c>
      <c r="I53" s="65">
        <v>4218</v>
      </c>
      <c r="J53" s="66">
        <v>499557</v>
      </c>
      <c r="K53" s="67">
        <v>630114</v>
      </c>
    </row>
    <row r="54" spans="1:11" ht="19.5" customHeight="1" thickBot="1">
      <c r="A54" s="45" t="s">
        <v>131</v>
      </c>
      <c r="B54" s="68">
        <v>36655.555583697875</v>
      </c>
      <c r="C54" s="69">
        <v>11255.384398168295</v>
      </c>
      <c r="D54" s="70">
        <v>47910.93998186617</v>
      </c>
      <c r="E54" s="68">
        <v>52283.964883512264</v>
      </c>
      <c r="F54" s="69">
        <v>19650.62833779534</v>
      </c>
      <c r="G54" s="70">
        <v>71934.5932213076</v>
      </c>
      <c r="H54" s="71">
        <v>66944</v>
      </c>
      <c r="I54" s="72">
        <v>3167</v>
      </c>
      <c r="J54" s="73">
        <v>351426</v>
      </c>
      <c r="K54" s="74">
        <v>437114</v>
      </c>
    </row>
    <row r="55" spans="1:11" s="16" customFormat="1" ht="15" customHeight="1">
      <c r="A55" s="39" t="s">
        <v>136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s="16" customFormat="1" ht="30" customHeight="1">
      <c r="A56" s="94" t="s">
        <v>133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30" customHeight="1">
      <c r="A57" s="75" t="s">
        <v>134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>
      <c r="A58" s="35" t="s">
        <v>139</v>
      </c>
      <c r="B58" s="38"/>
      <c r="C58" s="33"/>
      <c r="D58" s="33"/>
      <c r="E58" s="33"/>
      <c r="F58" s="33"/>
      <c r="H58" s="33"/>
      <c r="I58" s="33"/>
      <c r="J58" s="33"/>
      <c r="K58" s="33"/>
    </row>
    <row r="59" ht="15" customHeight="1"/>
    <row r="60" ht="15" customHeight="1">
      <c r="A60" s="38" t="s">
        <v>135</v>
      </c>
    </row>
  </sheetData>
  <sheetProtection/>
  <mergeCells count="11">
    <mergeCell ref="K5:K6"/>
    <mergeCell ref="A56:K56"/>
    <mergeCell ref="J5:J6"/>
    <mergeCell ref="I5:I6"/>
    <mergeCell ref="H5:H6"/>
    <mergeCell ref="A57:K57"/>
    <mergeCell ref="A4:A6"/>
    <mergeCell ref="B4:G4"/>
    <mergeCell ref="H4:K4"/>
    <mergeCell ref="B5:D5"/>
    <mergeCell ref="E5:G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ゴシック,標準"286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100" workbookViewId="0" topLeftCell="A1">
      <selection activeCell="A54" sqref="A54"/>
    </sheetView>
  </sheetViews>
  <sheetFormatPr defaultColWidth="8.796875" defaultRowHeight="13.5" customHeight="1"/>
  <cols>
    <col min="1" max="1" width="9.59765625" style="2" customWidth="1"/>
    <col min="2" max="10" width="12.3984375" style="2" customWidth="1"/>
    <col min="11" max="11" width="14.09765625" style="2" customWidth="1"/>
    <col min="12" max="12" width="2.59765625" style="2" customWidth="1"/>
    <col min="13" max="14" width="2.59765625" style="2" hidden="1" customWidth="1"/>
    <col min="15" max="15" width="8.59765625" style="2" hidden="1" customWidth="1"/>
    <col min="16" max="16" width="9.3984375" style="2" hidden="1" customWidth="1"/>
    <col min="17" max="16384" width="9" style="2" customWidth="1"/>
  </cols>
  <sheetData>
    <row r="1" s="1" customFormat="1" ht="13.5">
      <c r="A1" s="1" t="s">
        <v>80</v>
      </c>
    </row>
    <row r="2" spans="1:11" ht="13.5">
      <c r="A2" s="95" t="s">
        <v>19</v>
      </c>
      <c r="B2" s="98" t="s">
        <v>78</v>
      </c>
      <c r="C2" s="99"/>
      <c r="D2" s="99"/>
      <c r="E2" s="99"/>
      <c r="F2" s="99"/>
      <c r="G2" s="100"/>
      <c r="H2" s="98" t="s">
        <v>79</v>
      </c>
      <c r="I2" s="101"/>
      <c r="J2" s="101"/>
      <c r="K2" s="102"/>
    </row>
    <row r="3" spans="1:11" ht="33.75" customHeight="1">
      <c r="A3" s="96"/>
      <c r="B3" s="103" t="s">
        <v>54</v>
      </c>
      <c r="C3" s="101"/>
      <c r="D3" s="102"/>
      <c r="E3" s="103" t="s">
        <v>55</v>
      </c>
      <c r="F3" s="104"/>
      <c r="G3" s="105"/>
      <c r="H3" s="27"/>
      <c r="I3" s="27"/>
      <c r="J3" s="27" t="s">
        <v>3</v>
      </c>
      <c r="K3" s="86" t="s">
        <v>56</v>
      </c>
    </row>
    <row r="4" spans="1:11" ht="13.5">
      <c r="A4" s="97"/>
      <c r="B4" s="6" t="s">
        <v>20</v>
      </c>
      <c r="C4" s="6" t="s">
        <v>21</v>
      </c>
      <c r="D4" s="8" t="s">
        <v>56</v>
      </c>
      <c r="E4" s="6" t="s">
        <v>22</v>
      </c>
      <c r="F4" s="6" t="s">
        <v>23</v>
      </c>
      <c r="G4" s="6" t="s">
        <v>56</v>
      </c>
      <c r="H4" s="3" t="s">
        <v>4</v>
      </c>
      <c r="I4" s="3" t="s">
        <v>5</v>
      </c>
      <c r="J4" s="3" t="s">
        <v>6</v>
      </c>
      <c r="K4" s="106"/>
    </row>
    <row r="5" spans="1:13" ht="13.5">
      <c r="A5" s="7" t="s">
        <v>24</v>
      </c>
      <c r="B5" s="24">
        <f aca="true" t="shared" si="0" ref="B5:K5">SUM(B6:B52)</f>
        <v>3100861.6999999993</v>
      </c>
      <c r="C5" s="24">
        <f t="shared" si="0"/>
        <v>1462320</v>
      </c>
      <c r="D5" s="24">
        <f t="shared" si="0"/>
        <v>4563181.7</v>
      </c>
      <c r="E5" s="24">
        <f t="shared" si="0"/>
        <v>4158178</v>
      </c>
      <c r="F5" s="24">
        <f t="shared" si="0"/>
        <v>1783166.120056081</v>
      </c>
      <c r="G5" s="24">
        <f t="shared" si="0"/>
        <v>5941344.120056078</v>
      </c>
      <c r="H5" s="19">
        <f t="shared" si="0"/>
        <v>6214847</v>
      </c>
      <c r="I5" s="18">
        <f t="shared" si="0"/>
        <v>226839</v>
      </c>
      <c r="J5" s="19">
        <f t="shared" si="0"/>
        <v>40135132</v>
      </c>
      <c r="K5" s="26">
        <f t="shared" si="0"/>
        <v>48075146</v>
      </c>
      <c r="M5" s="29"/>
    </row>
    <row r="6" spans="1:14" ht="13.5">
      <c r="A6" s="7" t="s">
        <v>25</v>
      </c>
      <c r="B6" s="24">
        <v>256311.252792694</v>
      </c>
      <c r="C6" s="30">
        <v>77355.05249405859</v>
      </c>
      <c r="D6" s="24">
        <f aca="true" t="shared" si="1" ref="D6:D52">B6+C6</f>
        <v>333666.3052867526</v>
      </c>
      <c r="E6" s="30">
        <v>188330</v>
      </c>
      <c r="F6" s="30">
        <v>110023</v>
      </c>
      <c r="G6" s="24">
        <f aca="true" t="shared" si="2" ref="G6:G52">E6+F6</f>
        <v>298353</v>
      </c>
      <c r="H6" s="20">
        <v>399820</v>
      </c>
      <c r="I6" s="18">
        <v>14058</v>
      </c>
      <c r="J6" s="20">
        <v>1964204</v>
      </c>
      <c r="K6" s="18">
        <v>2506790</v>
      </c>
      <c r="M6" s="2">
        <v>229730</v>
      </c>
      <c r="N6" s="2">
        <v>75423</v>
      </c>
    </row>
    <row r="7" spans="1:16" ht="13.5">
      <c r="A7" s="21" t="s">
        <v>26</v>
      </c>
      <c r="B7" s="31">
        <v>35176.29729776297</v>
      </c>
      <c r="C7" s="30">
        <v>24226.385531026914</v>
      </c>
      <c r="D7" s="24">
        <f t="shared" si="1"/>
        <v>59402.68282878988</v>
      </c>
      <c r="E7" s="30">
        <v>26199</v>
      </c>
      <c r="F7" s="30">
        <v>12732.5</v>
      </c>
      <c r="G7" s="24">
        <f t="shared" si="2"/>
        <v>38931.5</v>
      </c>
      <c r="H7" s="20">
        <v>86950</v>
      </c>
      <c r="I7" s="18">
        <v>4059</v>
      </c>
      <c r="J7" s="20">
        <v>421235</v>
      </c>
      <c r="K7" s="18">
        <v>540831</v>
      </c>
      <c r="M7" s="2">
        <v>189378</v>
      </c>
      <c r="N7" s="2">
        <v>151538</v>
      </c>
      <c r="O7" s="2">
        <v>162412</v>
      </c>
      <c r="P7" s="2">
        <v>3125308</v>
      </c>
    </row>
    <row r="8" spans="1:11" ht="13.5">
      <c r="A8" s="21" t="s">
        <v>27</v>
      </c>
      <c r="B8" s="31">
        <v>35226.68407374436</v>
      </c>
      <c r="C8" s="30">
        <v>23127.36974490911</v>
      </c>
      <c r="D8" s="24">
        <f t="shared" si="1"/>
        <v>58354.05381865347</v>
      </c>
      <c r="E8" s="30">
        <v>22291</v>
      </c>
      <c r="F8" s="30">
        <v>12925.3</v>
      </c>
      <c r="G8" s="24">
        <f t="shared" si="2"/>
        <v>35216.3</v>
      </c>
      <c r="H8" s="20">
        <v>82268</v>
      </c>
      <c r="I8" s="18">
        <v>3648</v>
      </c>
      <c r="J8" s="20">
        <v>428035</v>
      </c>
      <c r="K8" s="18">
        <v>535635</v>
      </c>
    </row>
    <row r="9" spans="1:11" ht="13.5">
      <c r="A9" s="21" t="s">
        <v>28</v>
      </c>
      <c r="B9" s="31">
        <v>69804.9414438733</v>
      </c>
      <c r="C9" s="30">
        <v>31400.571280091674</v>
      </c>
      <c r="D9" s="24">
        <f t="shared" si="1"/>
        <v>101205.51272396496</v>
      </c>
      <c r="E9" s="30">
        <v>67614</v>
      </c>
      <c r="F9" s="30">
        <v>23558.5</v>
      </c>
      <c r="G9" s="24">
        <f t="shared" si="2"/>
        <v>91172.5</v>
      </c>
      <c r="H9" s="20">
        <v>128463</v>
      </c>
      <c r="I9" s="18">
        <v>4776</v>
      </c>
      <c r="J9" s="20">
        <v>804580</v>
      </c>
      <c r="K9" s="18">
        <v>966314</v>
      </c>
    </row>
    <row r="10" spans="1:11" ht="13.5">
      <c r="A10" s="21" t="s">
        <v>58</v>
      </c>
      <c r="B10" s="31">
        <v>23612.357545300518</v>
      </c>
      <c r="C10" s="30">
        <v>14806.8593959148</v>
      </c>
      <c r="D10" s="24">
        <f t="shared" si="1"/>
        <v>38419.216941215316</v>
      </c>
      <c r="E10" s="30">
        <v>12791</v>
      </c>
      <c r="F10" s="30">
        <v>11482.1</v>
      </c>
      <c r="G10" s="24">
        <f t="shared" si="2"/>
        <v>24273.1</v>
      </c>
      <c r="H10" s="20">
        <v>54959</v>
      </c>
      <c r="I10" s="18">
        <v>2567</v>
      </c>
      <c r="J10" s="20">
        <v>367917</v>
      </c>
      <c r="K10" s="18">
        <v>445549</v>
      </c>
    </row>
    <row r="11" spans="1:11" ht="13.5">
      <c r="A11" s="21" t="s">
        <v>59</v>
      </c>
      <c r="B11" s="31">
        <v>26680.795146885677</v>
      </c>
      <c r="C11" s="30">
        <v>17296.128393966283</v>
      </c>
      <c r="D11" s="24">
        <f t="shared" si="1"/>
        <v>43976.92354085196</v>
      </c>
      <c r="E11" s="30">
        <v>9828</v>
      </c>
      <c r="F11" s="30">
        <v>13117.4</v>
      </c>
      <c r="G11" s="24">
        <f t="shared" si="2"/>
        <v>22945.4</v>
      </c>
      <c r="H11" s="20">
        <v>67075</v>
      </c>
      <c r="I11" s="18">
        <v>2569</v>
      </c>
      <c r="J11" s="20">
        <v>416909</v>
      </c>
      <c r="K11" s="18">
        <v>506938</v>
      </c>
    </row>
    <row r="12" spans="1:11" ht="13.5">
      <c r="A12" s="21" t="s">
        <v>60</v>
      </c>
      <c r="B12" s="31">
        <v>60087.71375240502</v>
      </c>
      <c r="C12" s="30">
        <v>30941.42390033575</v>
      </c>
      <c r="D12" s="24">
        <f t="shared" si="1"/>
        <v>91029.13765274077</v>
      </c>
      <c r="E12" s="30">
        <v>21405</v>
      </c>
      <c r="F12" s="30">
        <v>22277.3</v>
      </c>
      <c r="G12" s="24">
        <f t="shared" si="2"/>
        <v>43682.3</v>
      </c>
      <c r="H12" s="20">
        <v>121946</v>
      </c>
      <c r="I12" s="18">
        <v>5125</v>
      </c>
      <c r="J12" s="20">
        <v>760489</v>
      </c>
      <c r="K12" s="18">
        <v>917709</v>
      </c>
    </row>
    <row r="13" spans="1:16" ht="13.5">
      <c r="A13" s="21" t="s">
        <v>61</v>
      </c>
      <c r="B13" s="31">
        <v>84391.07373287769</v>
      </c>
      <c r="C13" s="30">
        <v>57063.6683430462</v>
      </c>
      <c r="D13" s="24">
        <f t="shared" si="1"/>
        <v>141454.7420759239</v>
      </c>
      <c r="E13" s="30">
        <v>41560</v>
      </c>
      <c r="F13" s="30">
        <v>24037.7</v>
      </c>
      <c r="G13" s="24">
        <f t="shared" si="2"/>
        <v>65597.7</v>
      </c>
      <c r="H13" s="20">
        <v>223706</v>
      </c>
      <c r="I13" s="18">
        <v>7080</v>
      </c>
      <c r="J13" s="20">
        <v>1325738</v>
      </c>
      <c r="K13" s="18">
        <v>1600362</v>
      </c>
      <c r="M13" s="2">
        <v>518881</v>
      </c>
      <c r="N13" s="2">
        <v>370094</v>
      </c>
      <c r="O13" s="2">
        <v>1930326</v>
      </c>
      <c r="P13" s="2">
        <v>11489808</v>
      </c>
    </row>
    <row r="14" spans="1:11" ht="13.5">
      <c r="A14" s="21" t="s">
        <v>62</v>
      </c>
      <c r="B14" s="31">
        <v>48125.485007035575</v>
      </c>
      <c r="C14" s="30">
        <v>36355.413113036346</v>
      </c>
      <c r="D14" s="24">
        <f t="shared" si="1"/>
        <v>84480.89812007191</v>
      </c>
      <c r="E14" s="30">
        <v>18386</v>
      </c>
      <c r="F14" s="30">
        <v>16564</v>
      </c>
      <c r="G14" s="24">
        <f t="shared" si="2"/>
        <v>34950</v>
      </c>
      <c r="H14" s="20">
        <v>134917</v>
      </c>
      <c r="I14" s="18">
        <v>4728</v>
      </c>
      <c r="J14" s="20">
        <v>906621</v>
      </c>
      <c r="K14" s="18">
        <v>1074331</v>
      </c>
    </row>
    <row r="15" spans="1:11" ht="13.5">
      <c r="A15" s="21" t="s">
        <v>63</v>
      </c>
      <c r="B15" s="31">
        <v>50138.008749964094</v>
      </c>
      <c r="C15" s="30">
        <v>37482.35597642159</v>
      </c>
      <c r="D15" s="24">
        <f t="shared" si="1"/>
        <v>87620.36472638568</v>
      </c>
      <c r="E15" s="30">
        <v>10724</v>
      </c>
      <c r="F15" s="30">
        <v>16566.6</v>
      </c>
      <c r="G15" s="24">
        <f t="shared" si="2"/>
        <v>27290.6</v>
      </c>
      <c r="H15" s="20">
        <v>136450</v>
      </c>
      <c r="I15" s="18">
        <v>4072</v>
      </c>
      <c r="J15" s="20">
        <v>895216</v>
      </c>
      <c r="K15" s="18">
        <v>1064066</v>
      </c>
    </row>
    <row r="16" spans="1:11" ht="13.5">
      <c r="A16" s="21" t="s">
        <v>64</v>
      </c>
      <c r="B16" s="31">
        <v>154426.76415013068</v>
      </c>
      <c r="C16" s="30">
        <v>68687.98676122403</v>
      </c>
      <c r="D16" s="24">
        <f t="shared" si="1"/>
        <v>223114.75091135473</v>
      </c>
      <c r="E16" s="30">
        <v>182343</v>
      </c>
      <c r="F16" s="30">
        <v>40422.9</v>
      </c>
      <c r="G16" s="24">
        <f t="shared" si="2"/>
        <v>222765.9</v>
      </c>
      <c r="H16" s="20">
        <v>299774</v>
      </c>
      <c r="I16" s="18">
        <v>9563</v>
      </c>
      <c r="J16" s="20">
        <v>2280999</v>
      </c>
      <c r="K16" s="18">
        <v>2658169</v>
      </c>
    </row>
    <row r="17" spans="1:11" ht="13.5">
      <c r="A17" s="21" t="s">
        <v>65</v>
      </c>
      <c r="B17" s="31">
        <v>114103.25152054678</v>
      </c>
      <c r="C17" s="30">
        <v>67240.16597628783</v>
      </c>
      <c r="D17" s="24">
        <f t="shared" si="1"/>
        <v>181343.4174968346</v>
      </c>
      <c r="E17" s="30">
        <v>241609</v>
      </c>
      <c r="F17" s="30">
        <v>35702</v>
      </c>
      <c r="G17" s="24">
        <f t="shared" si="2"/>
        <v>277311</v>
      </c>
      <c r="H17" s="20">
        <v>281977</v>
      </c>
      <c r="I17" s="18">
        <v>10719</v>
      </c>
      <c r="J17" s="20">
        <v>2013449</v>
      </c>
      <c r="K17" s="18">
        <v>2373545</v>
      </c>
    </row>
    <row r="18" spans="1:11" ht="13.5">
      <c r="A18" s="21" t="s">
        <v>66</v>
      </c>
      <c r="B18" s="31">
        <v>127139.27737414927</v>
      </c>
      <c r="C18" s="30">
        <v>64303.55168254761</v>
      </c>
      <c r="D18" s="24">
        <f t="shared" si="1"/>
        <v>191442.82905669688</v>
      </c>
      <c r="E18" s="30">
        <v>762247</v>
      </c>
      <c r="F18" s="30">
        <v>434939</v>
      </c>
      <c r="G18" s="24">
        <f t="shared" si="2"/>
        <v>1197186</v>
      </c>
      <c r="H18" s="20">
        <v>406948</v>
      </c>
      <c r="I18" s="18">
        <v>14742</v>
      </c>
      <c r="J18" s="20">
        <v>2732674</v>
      </c>
      <c r="K18" s="18">
        <v>3242785</v>
      </c>
    </row>
    <row r="19" spans="1:11" ht="13.5">
      <c r="A19" s="21" t="s">
        <v>67</v>
      </c>
      <c r="B19" s="31">
        <v>174299.9878241392</v>
      </c>
      <c r="C19" s="30">
        <v>57224.746594552176</v>
      </c>
      <c r="D19" s="24">
        <f t="shared" si="1"/>
        <v>231524.7344186914</v>
      </c>
      <c r="E19" s="30">
        <v>659736</v>
      </c>
      <c r="F19" s="30">
        <v>132063</v>
      </c>
      <c r="G19" s="24">
        <f t="shared" si="2"/>
        <v>791799</v>
      </c>
      <c r="H19" s="20">
        <v>283608</v>
      </c>
      <c r="I19" s="18">
        <v>11036</v>
      </c>
      <c r="J19" s="20">
        <v>2473554</v>
      </c>
      <c r="K19" s="18">
        <v>2837820</v>
      </c>
    </row>
    <row r="20" spans="1:11" ht="13.5">
      <c r="A20" s="21" t="s">
        <v>72</v>
      </c>
      <c r="B20" s="31">
        <v>14538.346417597564</v>
      </c>
      <c r="C20" s="30">
        <v>14125.202916980645</v>
      </c>
      <c r="D20" s="22">
        <f>B20+C20</f>
        <v>28663.54933457821</v>
      </c>
      <c r="E20" s="30">
        <v>4808</v>
      </c>
      <c r="F20" s="30">
        <v>6110.9</v>
      </c>
      <c r="G20" s="24">
        <f>E20+F20</f>
        <v>10918.9</v>
      </c>
      <c r="H20" s="20">
        <v>49184</v>
      </c>
      <c r="I20" s="18">
        <v>2140</v>
      </c>
      <c r="J20" s="20">
        <v>338116</v>
      </c>
      <c r="K20" s="18">
        <v>403531</v>
      </c>
    </row>
    <row r="21" spans="1:16" ht="13.5">
      <c r="A21" s="21" t="s">
        <v>68</v>
      </c>
      <c r="B21" s="31">
        <v>57432.732208597765</v>
      </c>
      <c r="C21" s="30">
        <v>43432.16586481654</v>
      </c>
      <c r="D21" s="24">
        <f t="shared" si="1"/>
        <v>100864.89807341431</v>
      </c>
      <c r="E21" s="30">
        <v>41460</v>
      </c>
      <c r="F21" s="30">
        <v>18671.9</v>
      </c>
      <c r="G21" s="24">
        <f t="shared" si="2"/>
        <v>60131.9</v>
      </c>
      <c r="H21" s="20">
        <v>147650</v>
      </c>
      <c r="I21" s="18">
        <v>6603</v>
      </c>
      <c r="J21" s="20">
        <v>804947</v>
      </c>
      <c r="K21" s="18">
        <v>1000099</v>
      </c>
      <c r="M21" s="2">
        <v>130793</v>
      </c>
      <c r="N21" s="2">
        <v>133406</v>
      </c>
      <c r="O21" s="2">
        <v>109129</v>
      </c>
      <c r="P21" s="2">
        <v>2368879</v>
      </c>
    </row>
    <row r="22" spans="1:11" ht="13.5">
      <c r="A22" s="21" t="s">
        <v>69</v>
      </c>
      <c r="B22" s="31">
        <v>31931.608316342645</v>
      </c>
      <c r="C22" s="30">
        <v>20537.052555144848</v>
      </c>
      <c r="D22" s="24">
        <f t="shared" si="1"/>
        <v>52468.66087148749</v>
      </c>
      <c r="E22" s="30">
        <v>9923</v>
      </c>
      <c r="F22" s="30">
        <v>10153.4</v>
      </c>
      <c r="G22" s="24">
        <f t="shared" si="2"/>
        <v>20076.4</v>
      </c>
      <c r="H22" s="20">
        <v>68815</v>
      </c>
      <c r="I22" s="18">
        <v>2170</v>
      </c>
      <c r="J22" s="20">
        <v>439388</v>
      </c>
      <c r="K22" s="18">
        <v>528535</v>
      </c>
    </row>
    <row r="23" spans="1:11" ht="13.5">
      <c r="A23" s="21" t="s">
        <v>70</v>
      </c>
      <c r="B23" s="31">
        <v>31688.637156477038</v>
      </c>
      <c r="C23" s="30">
        <v>18384.807915799047</v>
      </c>
      <c r="D23" s="24">
        <f t="shared" si="1"/>
        <v>50073.44507227608</v>
      </c>
      <c r="E23" s="30">
        <v>30681</v>
      </c>
      <c r="F23" s="30">
        <v>10058.8</v>
      </c>
      <c r="G23" s="24">
        <f t="shared" si="2"/>
        <v>40739.8</v>
      </c>
      <c r="H23" s="20">
        <v>66617</v>
      </c>
      <c r="I23" s="18">
        <v>2762</v>
      </c>
      <c r="J23" s="20">
        <v>450494</v>
      </c>
      <c r="K23" s="18">
        <v>536381</v>
      </c>
    </row>
    <row r="24" spans="1:11" ht="13.5">
      <c r="A24" s="21" t="s">
        <v>73</v>
      </c>
      <c r="B24" s="31">
        <v>40520.62241909083</v>
      </c>
      <c r="C24" s="30">
        <v>43532.05376215594</v>
      </c>
      <c r="D24" s="22">
        <f t="shared" si="1"/>
        <v>84052.67618124677</v>
      </c>
      <c r="E24" s="30">
        <v>22328</v>
      </c>
      <c r="F24" s="30">
        <v>17789.8</v>
      </c>
      <c r="G24" s="24">
        <f t="shared" si="2"/>
        <v>40117.8</v>
      </c>
      <c r="H24" s="20">
        <v>127990</v>
      </c>
      <c r="I24" s="18">
        <v>5916</v>
      </c>
      <c r="J24" s="20">
        <v>827711</v>
      </c>
      <c r="K24" s="18">
        <v>993410</v>
      </c>
    </row>
    <row r="25" spans="1:16" ht="13.5">
      <c r="A25" s="21" t="s">
        <v>71</v>
      </c>
      <c r="B25" s="31">
        <v>23892.020038480317</v>
      </c>
      <c r="C25" s="30">
        <v>14106.053497746052</v>
      </c>
      <c r="D25" s="22">
        <f t="shared" si="1"/>
        <v>37998.073536226366</v>
      </c>
      <c r="E25" s="30">
        <v>5401</v>
      </c>
      <c r="F25" s="30">
        <v>6100.4</v>
      </c>
      <c r="G25" s="24">
        <f t="shared" si="2"/>
        <v>11501.4</v>
      </c>
      <c r="H25" s="20">
        <v>47882</v>
      </c>
      <c r="I25" s="18">
        <v>1962</v>
      </c>
      <c r="J25" s="20">
        <v>309179</v>
      </c>
      <c r="K25" s="18">
        <v>372582</v>
      </c>
      <c r="M25" s="2">
        <v>342439</v>
      </c>
      <c r="N25" s="2">
        <v>207898</v>
      </c>
      <c r="O25" s="2">
        <v>326758</v>
      </c>
      <c r="P25" s="2">
        <v>6254759</v>
      </c>
    </row>
    <row r="26" spans="1:11" ht="13.5">
      <c r="A26" s="21" t="s">
        <v>74</v>
      </c>
      <c r="B26" s="31">
        <v>60537.81791631968</v>
      </c>
      <c r="C26" s="30">
        <v>45524.36882460216</v>
      </c>
      <c r="D26" s="24">
        <f t="shared" si="1"/>
        <v>106062.18674092184</v>
      </c>
      <c r="E26" s="30">
        <v>25928</v>
      </c>
      <c r="F26" s="30">
        <v>15595.7</v>
      </c>
      <c r="G26" s="24">
        <f t="shared" si="2"/>
        <v>41523.7</v>
      </c>
      <c r="H26" s="20">
        <v>142381</v>
      </c>
      <c r="I26" s="18">
        <v>4930</v>
      </c>
      <c r="J26" s="20">
        <v>827117</v>
      </c>
      <c r="K26" s="18">
        <v>1004847</v>
      </c>
    </row>
    <row r="27" spans="1:11" ht="13.5">
      <c r="A27" s="21" t="s">
        <v>75</v>
      </c>
      <c r="B27" s="31">
        <v>121493.02777474657</v>
      </c>
      <c r="C27" s="30">
        <v>63677.63313149599</v>
      </c>
      <c r="D27" s="24">
        <f t="shared" si="1"/>
        <v>185170.66090624256</v>
      </c>
      <c r="E27" s="30">
        <v>80776</v>
      </c>
      <c r="F27" s="30">
        <v>26352.1</v>
      </c>
      <c r="G27" s="24">
        <f t="shared" si="2"/>
        <v>107128.1</v>
      </c>
      <c r="H27" s="20">
        <v>236227</v>
      </c>
      <c r="I27" s="18">
        <v>6720</v>
      </c>
      <c r="J27" s="20">
        <v>1383255</v>
      </c>
      <c r="K27" s="18">
        <v>1669308</v>
      </c>
    </row>
    <row r="28" spans="1:11" ht="13.5">
      <c r="A28" s="21" t="s">
        <v>29</v>
      </c>
      <c r="B28" s="31">
        <v>219524.4006547397</v>
      </c>
      <c r="C28" s="30">
        <v>78985.45087014486</v>
      </c>
      <c r="D28" s="24">
        <f t="shared" si="1"/>
        <v>298509.8515248846</v>
      </c>
      <c r="E28" s="30">
        <v>172329</v>
      </c>
      <c r="F28" s="30">
        <v>67722</v>
      </c>
      <c r="G28" s="24">
        <f t="shared" si="2"/>
        <v>240051</v>
      </c>
      <c r="H28" s="20">
        <v>419229</v>
      </c>
      <c r="I28" s="18">
        <v>9866</v>
      </c>
      <c r="J28" s="20">
        <v>2873029</v>
      </c>
      <c r="K28" s="18">
        <v>3377697</v>
      </c>
    </row>
    <row r="29" spans="1:11" ht="13.5">
      <c r="A29" s="21" t="s">
        <v>30</v>
      </c>
      <c r="B29" s="31">
        <v>63984.665307411764</v>
      </c>
      <c r="C29" s="30">
        <v>29440.004408466466</v>
      </c>
      <c r="D29" s="24">
        <f t="shared" si="1"/>
        <v>93424.66971587823</v>
      </c>
      <c r="E29" s="30">
        <v>38475</v>
      </c>
      <c r="F29" s="30">
        <v>13584.8</v>
      </c>
      <c r="G29" s="24">
        <f t="shared" si="2"/>
        <v>52059.8</v>
      </c>
      <c r="H29" s="20">
        <v>103349</v>
      </c>
      <c r="I29" s="18">
        <v>3457</v>
      </c>
      <c r="J29" s="20">
        <v>706020</v>
      </c>
      <c r="K29" s="18">
        <v>837389</v>
      </c>
    </row>
    <row r="30" spans="1:16" ht="13.5">
      <c r="A30" s="21" t="s">
        <v>31</v>
      </c>
      <c r="B30" s="31">
        <v>33706.94544410304</v>
      </c>
      <c r="C30" s="30">
        <v>18080.266390069246</v>
      </c>
      <c r="D30" s="24">
        <f t="shared" si="1"/>
        <v>51787.21183417228</v>
      </c>
      <c r="E30" s="30">
        <v>20251</v>
      </c>
      <c r="F30" s="30">
        <v>24740.9</v>
      </c>
      <c r="G30" s="24">
        <f t="shared" si="2"/>
        <v>44991.9</v>
      </c>
      <c r="H30" s="20">
        <v>63260</v>
      </c>
      <c r="I30" s="18">
        <v>2723</v>
      </c>
      <c r="J30" s="20">
        <v>465710</v>
      </c>
      <c r="K30" s="18">
        <v>547296</v>
      </c>
      <c r="M30" s="2">
        <v>322902</v>
      </c>
      <c r="N30" s="2">
        <v>159168</v>
      </c>
      <c r="O30" s="2">
        <v>722338</v>
      </c>
      <c r="P30" s="2">
        <v>4774196</v>
      </c>
    </row>
    <row r="31" spans="1:11" ht="13.5">
      <c r="A31" s="21" t="s">
        <v>32</v>
      </c>
      <c r="B31" s="31">
        <v>55556.28343910634</v>
      </c>
      <c r="C31" s="30">
        <v>22286.35404663067</v>
      </c>
      <c r="D31" s="24">
        <f t="shared" si="1"/>
        <v>77842.63748573701</v>
      </c>
      <c r="E31" s="30">
        <v>164876</v>
      </c>
      <c r="F31" s="30">
        <v>35793.8</v>
      </c>
      <c r="G31" s="24">
        <f t="shared" si="2"/>
        <v>200669.8</v>
      </c>
      <c r="H31" s="20">
        <v>95470</v>
      </c>
      <c r="I31" s="18">
        <v>4629</v>
      </c>
      <c r="J31" s="20">
        <v>679612</v>
      </c>
      <c r="K31" s="18">
        <v>803581</v>
      </c>
    </row>
    <row r="32" spans="1:11" ht="13.5">
      <c r="A32" s="21" t="s">
        <v>33</v>
      </c>
      <c r="B32" s="31">
        <v>173808.49177267897</v>
      </c>
      <c r="C32" s="30">
        <v>45275.20526545773</v>
      </c>
      <c r="D32" s="24">
        <f t="shared" si="1"/>
        <v>219083.6970381367</v>
      </c>
      <c r="E32" s="30">
        <v>260609</v>
      </c>
      <c r="F32" s="30">
        <v>127997</v>
      </c>
      <c r="G32" s="24">
        <f t="shared" si="2"/>
        <v>388606</v>
      </c>
      <c r="H32" s="20">
        <v>321915</v>
      </c>
      <c r="I32" s="18">
        <v>9310</v>
      </c>
      <c r="J32" s="20">
        <v>2029944</v>
      </c>
      <c r="K32" s="18">
        <v>2426487</v>
      </c>
    </row>
    <row r="33" spans="1:11" ht="13.5">
      <c r="A33" s="21" t="s">
        <v>35</v>
      </c>
      <c r="B33" s="31">
        <v>27296.94933808115</v>
      </c>
      <c r="C33" s="30">
        <v>13853.928437663028</v>
      </c>
      <c r="D33" s="24">
        <f t="shared" si="1"/>
        <v>41150.87777574418</v>
      </c>
      <c r="E33" s="30">
        <v>54453</v>
      </c>
      <c r="F33" s="30">
        <v>22761.6</v>
      </c>
      <c r="G33" s="24">
        <f t="shared" si="2"/>
        <v>77214.6</v>
      </c>
      <c r="H33" s="20">
        <v>51529</v>
      </c>
      <c r="I33" s="18">
        <v>2168</v>
      </c>
      <c r="J33" s="20">
        <v>418832</v>
      </c>
      <c r="K33" s="18">
        <v>484849</v>
      </c>
    </row>
    <row r="34" spans="1:12" ht="13.5">
      <c r="A34" s="21" t="s">
        <v>36</v>
      </c>
      <c r="B34" s="31">
        <v>23561.257410332255</v>
      </c>
      <c r="C34" s="30">
        <v>11868.941855684812</v>
      </c>
      <c r="D34" s="24">
        <f t="shared" si="1"/>
        <v>35430.199266017065</v>
      </c>
      <c r="E34" s="30">
        <v>14734</v>
      </c>
      <c r="F34" s="30">
        <v>16632.7</v>
      </c>
      <c r="G34" s="24">
        <f t="shared" si="2"/>
        <v>31366.7</v>
      </c>
      <c r="H34" s="20">
        <v>47236</v>
      </c>
      <c r="I34" s="18">
        <v>1744</v>
      </c>
      <c r="J34" s="20">
        <v>287756</v>
      </c>
      <c r="K34" s="18">
        <v>350132</v>
      </c>
      <c r="L34" s="17"/>
    </row>
    <row r="35" spans="1:12" ht="13.5">
      <c r="A35" s="21" t="s">
        <v>34</v>
      </c>
      <c r="B35" s="31">
        <v>155360.14355454728</v>
      </c>
      <c r="C35" s="30">
        <v>44601.924186148135</v>
      </c>
      <c r="D35" s="24">
        <f t="shared" si="1"/>
        <v>199962.0677406954</v>
      </c>
      <c r="E35" s="30">
        <v>225487</v>
      </c>
      <c r="F35" s="30">
        <v>63291</v>
      </c>
      <c r="G35" s="24">
        <f t="shared" si="2"/>
        <v>288778</v>
      </c>
      <c r="H35" s="20">
        <v>197264</v>
      </c>
      <c r="I35" s="18">
        <v>7559</v>
      </c>
      <c r="J35" s="20">
        <v>1577509</v>
      </c>
      <c r="K35" s="18">
        <v>1834862</v>
      </c>
      <c r="L35" s="17"/>
    </row>
    <row r="36" spans="1:16" ht="13.5">
      <c r="A36" s="21" t="s">
        <v>37</v>
      </c>
      <c r="B36" s="31">
        <v>13930.207193521524</v>
      </c>
      <c r="C36" s="30">
        <v>7178.720895069848</v>
      </c>
      <c r="D36" s="24">
        <f t="shared" si="1"/>
        <v>21108.928088591372</v>
      </c>
      <c r="E36" s="30">
        <v>6012</v>
      </c>
      <c r="F36" s="30">
        <v>7609.7</v>
      </c>
      <c r="G36" s="24">
        <f t="shared" si="2"/>
        <v>13621.7</v>
      </c>
      <c r="H36" s="20">
        <v>26301</v>
      </c>
      <c r="I36" s="18">
        <v>1309</v>
      </c>
      <c r="J36" s="20">
        <v>184271</v>
      </c>
      <c r="K36" s="18">
        <v>220274</v>
      </c>
      <c r="M36" s="2">
        <v>168965</v>
      </c>
      <c r="N36" s="2">
        <v>84400</v>
      </c>
      <c r="O36" s="2">
        <v>186036</v>
      </c>
      <c r="P36" s="2">
        <v>2260119</v>
      </c>
    </row>
    <row r="37" spans="1:11" ht="13.5">
      <c r="A37" s="21" t="s">
        <v>38</v>
      </c>
      <c r="B37" s="31">
        <v>16400.8020015507</v>
      </c>
      <c r="C37" s="30">
        <v>9082.896361131301</v>
      </c>
      <c r="D37" s="24">
        <f t="shared" si="1"/>
        <v>25483.698362682</v>
      </c>
      <c r="E37" s="30">
        <v>8015</v>
      </c>
      <c r="F37" s="30">
        <v>9288.5</v>
      </c>
      <c r="G37" s="24">
        <f t="shared" si="2"/>
        <v>17303.5</v>
      </c>
      <c r="H37" s="20">
        <v>32874</v>
      </c>
      <c r="I37" s="18">
        <v>1761</v>
      </c>
      <c r="J37" s="20">
        <v>215766</v>
      </c>
      <c r="K37" s="18">
        <v>261084</v>
      </c>
    </row>
    <row r="38" spans="1:11" ht="13.5">
      <c r="A38" s="21" t="s">
        <v>39</v>
      </c>
      <c r="B38" s="31">
        <v>64426.13633230911</v>
      </c>
      <c r="C38" s="30">
        <v>24557.731420188786</v>
      </c>
      <c r="D38" s="24">
        <f t="shared" si="1"/>
        <v>88983.8677524979</v>
      </c>
      <c r="E38" s="30">
        <v>29092</v>
      </c>
      <c r="F38" s="30">
        <v>25206</v>
      </c>
      <c r="G38" s="24">
        <f t="shared" si="2"/>
        <v>54298</v>
      </c>
      <c r="H38" s="20">
        <v>102420</v>
      </c>
      <c r="I38" s="18">
        <v>3133</v>
      </c>
      <c r="J38" s="20">
        <v>648468</v>
      </c>
      <c r="K38" s="18">
        <v>780840</v>
      </c>
    </row>
    <row r="39" spans="1:11" ht="13.5">
      <c r="A39" s="21" t="s">
        <v>40</v>
      </c>
      <c r="B39" s="31">
        <v>81150.14894753468</v>
      </c>
      <c r="C39" s="30">
        <v>28600.18513686445</v>
      </c>
      <c r="D39" s="24">
        <f t="shared" si="1"/>
        <v>109750.33408439913</v>
      </c>
      <c r="E39" s="30">
        <v>106712</v>
      </c>
      <c r="F39" s="30">
        <v>32221.2</v>
      </c>
      <c r="G39" s="24">
        <f t="shared" si="2"/>
        <v>138933.2</v>
      </c>
      <c r="H39" s="20">
        <v>126877</v>
      </c>
      <c r="I39" s="18">
        <v>5261</v>
      </c>
      <c r="J39" s="20">
        <v>858693</v>
      </c>
      <c r="K39" s="18">
        <v>1025646</v>
      </c>
    </row>
    <row r="40" spans="1:11" ht="13.5">
      <c r="A40" s="21" t="s">
        <v>41</v>
      </c>
      <c r="B40" s="31">
        <v>36036.88926571519</v>
      </c>
      <c r="C40" s="30">
        <v>15894.423658220116</v>
      </c>
      <c r="D40" s="24">
        <f t="shared" si="1"/>
        <v>51931.3129239353</v>
      </c>
      <c r="E40" s="30">
        <v>27629</v>
      </c>
      <c r="F40" s="30">
        <v>18750.6</v>
      </c>
      <c r="G40" s="24">
        <f t="shared" si="2"/>
        <v>46379.6</v>
      </c>
      <c r="H40" s="20">
        <v>67817</v>
      </c>
      <c r="I40" s="18">
        <v>2631</v>
      </c>
      <c r="J40" s="20">
        <v>471336</v>
      </c>
      <c r="K40" s="18">
        <v>559435</v>
      </c>
    </row>
    <row r="41" spans="1:16" ht="13.5">
      <c r="A41" s="21" t="s">
        <v>42</v>
      </c>
      <c r="B41" s="31">
        <v>21684.494957355775</v>
      </c>
      <c r="C41" s="30">
        <v>10802.598005555728</v>
      </c>
      <c r="D41" s="24">
        <f t="shared" si="1"/>
        <v>32487.092962911505</v>
      </c>
      <c r="E41" s="30">
        <v>9122</v>
      </c>
      <c r="F41" s="30">
        <v>9120.6</v>
      </c>
      <c r="G41" s="24">
        <f t="shared" si="2"/>
        <v>18242.6</v>
      </c>
      <c r="H41" s="20">
        <v>44303</v>
      </c>
      <c r="I41" s="18">
        <v>1677</v>
      </c>
      <c r="J41" s="20">
        <v>261042</v>
      </c>
      <c r="K41" s="18">
        <v>317698</v>
      </c>
      <c r="M41" s="2">
        <v>98982</v>
      </c>
      <c r="N41" s="2">
        <v>51819</v>
      </c>
      <c r="O41" s="2">
        <v>36045</v>
      </c>
      <c r="P41" s="2">
        <v>1124548</v>
      </c>
    </row>
    <row r="42" spans="1:11" ht="13.5">
      <c r="A42" s="21" t="s">
        <v>43</v>
      </c>
      <c r="B42" s="31">
        <v>37320.50734284811</v>
      </c>
      <c r="C42" s="30">
        <v>12427.440825244234</v>
      </c>
      <c r="D42" s="24">
        <f t="shared" si="1"/>
        <v>49747.94816809235</v>
      </c>
      <c r="E42" s="30">
        <v>5320</v>
      </c>
      <c r="F42" s="30">
        <v>11485.1</v>
      </c>
      <c r="G42" s="24">
        <f t="shared" si="2"/>
        <v>16805.1</v>
      </c>
      <c r="H42" s="20">
        <v>54760</v>
      </c>
      <c r="I42" s="18">
        <v>1673</v>
      </c>
      <c r="J42" s="20">
        <v>328300</v>
      </c>
      <c r="K42" s="18">
        <v>398119</v>
      </c>
    </row>
    <row r="43" spans="1:11" ht="13.5">
      <c r="A43" s="21" t="s">
        <v>44</v>
      </c>
      <c r="B43" s="31">
        <v>45727.55996611434</v>
      </c>
      <c r="C43" s="30">
        <v>16348.851963455252</v>
      </c>
      <c r="D43" s="24">
        <f t="shared" si="1"/>
        <v>62076.41192956959</v>
      </c>
      <c r="E43" s="30">
        <v>13280</v>
      </c>
      <c r="F43" s="30">
        <v>14117</v>
      </c>
      <c r="G43" s="24">
        <f t="shared" si="2"/>
        <v>27397</v>
      </c>
      <c r="H43" s="20">
        <v>72324</v>
      </c>
      <c r="I43" s="18">
        <v>2324</v>
      </c>
      <c r="J43" s="20">
        <v>399453</v>
      </c>
      <c r="K43" s="18">
        <v>492809</v>
      </c>
    </row>
    <row r="44" spans="1:11" ht="13.5">
      <c r="A44" s="21" t="s">
        <v>45</v>
      </c>
      <c r="B44" s="31">
        <v>19289.25699106912</v>
      </c>
      <c r="C44" s="30">
        <v>9298.223131629755</v>
      </c>
      <c r="D44" s="24">
        <f t="shared" si="1"/>
        <v>28587.480122698875</v>
      </c>
      <c r="E44" s="30">
        <v>6303</v>
      </c>
      <c r="F44" s="30">
        <v>7489.3</v>
      </c>
      <c r="G44" s="24">
        <f t="shared" si="2"/>
        <v>13792.3</v>
      </c>
      <c r="H44" s="20">
        <v>34841</v>
      </c>
      <c r="I44" s="18">
        <v>1399</v>
      </c>
      <c r="J44" s="20">
        <v>206615</v>
      </c>
      <c r="K44" s="18">
        <v>254161</v>
      </c>
    </row>
    <row r="45" spans="1:16" ht="13.5">
      <c r="A45" s="21" t="s">
        <v>46</v>
      </c>
      <c r="B45" s="31">
        <v>123782.21658099531</v>
      </c>
      <c r="C45" s="30">
        <v>56011.66051642418</v>
      </c>
      <c r="D45" s="24">
        <f t="shared" si="1"/>
        <v>179793.8770974195</v>
      </c>
      <c r="E45" s="30">
        <v>265756</v>
      </c>
      <c r="F45" s="30">
        <v>96501</v>
      </c>
      <c r="G45" s="24">
        <f t="shared" si="2"/>
        <v>362257</v>
      </c>
      <c r="H45" s="20">
        <v>255132</v>
      </c>
      <c r="I45" s="18">
        <v>9933</v>
      </c>
      <c r="J45" s="20">
        <v>1580361</v>
      </c>
      <c r="K45" s="18">
        <v>1899180</v>
      </c>
      <c r="M45" s="2">
        <v>251992</v>
      </c>
      <c r="N45" s="2">
        <v>189692</v>
      </c>
      <c r="O45" s="2">
        <v>510381</v>
      </c>
      <c r="P45" s="2">
        <v>4404117</v>
      </c>
    </row>
    <row r="46" spans="1:11" ht="13.5">
      <c r="A46" s="21" t="s">
        <v>47</v>
      </c>
      <c r="B46" s="31">
        <v>31784.207464132603</v>
      </c>
      <c r="C46" s="30">
        <v>12141.28109863622</v>
      </c>
      <c r="D46" s="24">
        <f t="shared" si="1"/>
        <v>43925.48856276882</v>
      </c>
      <c r="E46" s="30">
        <v>10550</v>
      </c>
      <c r="F46" s="30">
        <v>14698.837701259</v>
      </c>
      <c r="G46" s="24">
        <f t="shared" si="2"/>
        <v>25248.837701259</v>
      </c>
      <c r="H46" s="20">
        <v>50065</v>
      </c>
      <c r="I46" s="18">
        <v>2104</v>
      </c>
      <c r="J46" s="20">
        <v>260494</v>
      </c>
      <c r="K46" s="18">
        <v>323833</v>
      </c>
    </row>
    <row r="47" spans="1:11" ht="13.5">
      <c r="A47" s="21" t="s">
        <v>48</v>
      </c>
      <c r="B47" s="31">
        <v>27891.68041878952</v>
      </c>
      <c r="C47" s="30">
        <v>14480.42265518843</v>
      </c>
      <c r="D47" s="24">
        <f t="shared" si="1"/>
        <v>42372.10307397795</v>
      </c>
      <c r="E47" s="30">
        <v>82272</v>
      </c>
      <c r="F47" s="30">
        <v>20285.5252923198</v>
      </c>
      <c r="G47" s="24">
        <f t="shared" si="2"/>
        <v>102557.5252923198</v>
      </c>
      <c r="H47" s="20">
        <v>51567</v>
      </c>
      <c r="I47" s="18">
        <v>4218</v>
      </c>
      <c r="J47" s="20">
        <v>347423</v>
      </c>
      <c r="K47" s="18">
        <v>419918</v>
      </c>
    </row>
    <row r="48" spans="1:11" ht="13.5">
      <c r="A48" s="21" t="s">
        <v>49</v>
      </c>
      <c r="B48" s="31">
        <v>46962.52057675406</v>
      </c>
      <c r="C48" s="30">
        <v>26595.193387594612</v>
      </c>
      <c r="D48" s="24">
        <f t="shared" si="1"/>
        <v>73557.71396434867</v>
      </c>
      <c r="E48" s="30">
        <v>38517</v>
      </c>
      <c r="F48" s="30">
        <v>31934.8048341418</v>
      </c>
      <c r="G48" s="24">
        <f t="shared" si="2"/>
        <v>70451.8048341418</v>
      </c>
      <c r="H48" s="20">
        <v>104800</v>
      </c>
      <c r="I48" s="18">
        <v>3890</v>
      </c>
      <c r="J48" s="20">
        <v>566100</v>
      </c>
      <c r="K48" s="18">
        <v>698412</v>
      </c>
    </row>
    <row r="49" spans="1:11" ht="13.5">
      <c r="A49" s="21" t="s">
        <v>50</v>
      </c>
      <c r="B49" s="31">
        <v>31189.609640854884</v>
      </c>
      <c r="C49" s="30">
        <v>16797.59652805716</v>
      </c>
      <c r="D49" s="24">
        <f t="shared" si="1"/>
        <v>47987.206168912046</v>
      </c>
      <c r="E49" s="30">
        <v>20046</v>
      </c>
      <c r="F49" s="30">
        <v>22181.620342652</v>
      </c>
      <c r="G49" s="24">
        <f t="shared" si="2"/>
        <v>42227.620342652</v>
      </c>
      <c r="H49" s="20">
        <v>62887</v>
      </c>
      <c r="I49" s="18">
        <v>2598</v>
      </c>
      <c r="J49" s="20">
        <v>388737</v>
      </c>
      <c r="K49" s="18">
        <v>469281</v>
      </c>
    </row>
    <row r="50" spans="1:11" ht="13.5">
      <c r="A50" s="21" t="s">
        <v>51</v>
      </c>
      <c r="B50" s="31">
        <v>33449.24678380672</v>
      </c>
      <c r="C50" s="30">
        <v>19269.345008236956</v>
      </c>
      <c r="D50" s="24">
        <f t="shared" si="1"/>
        <v>52718.59179204368</v>
      </c>
      <c r="E50" s="30">
        <v>10509</v>
      </c>
      <c r="F50" s="30">
        <v>20302.2014306144</v>
      </c>
      <c r="G50" s="24">
        <f t="shared" si="2"/>
        <v>30811.2014306144</v>
      </c>
      <c r="H50" s="20">
        <v>66444</v>
      </c>
      <c r="I50" s="18">
        <v>2174</v>
      </c>
      <c r="J50" s="20">
        <v>356374</v>
      </c>
      <c r="K50" s="18">
        <v>441867</v>
      </c>
    </row>
    <row r="51" spans="1:11" ht="13.5">
      <c r="A51" s="21" t="s">
        <v>52</v>
      </c>
      <c r="B51" s="31">
        <v>53376.19056636041</v>
      </c>
      <c r="C51" s="30">
        <v>26365.110376442117</v>
      </c>
      <c r="D51" s="24">
        <f t="shared" si="1"/>
        <v>79741.30094280253</v>
      </c>
      <c r="E51" s="30">
        <v>54397</v>
      </c>
      <c r="F51" s="30">
        <v>29883.7304550935</v>
      </c>
      <c r="G51" s="24">
        <f t="shared" si="2"/>
        <v>84280.7304550935</v>
      </c>
      <c r="H51" s="20">
        <v>98532</v>
      </c>
      <c r="I51" s="18">
        <v>4165</v>
      </c>
      <c r="J51" s="20">
        <v>501071</v>
      </c>
      <c r="K51" s="18">
        <v>633531</v>
      </c>
    </row>
    <row r="52" spans="1:11" ht="13.5">
      <c r="A52" s="21" t="s">
        <v>53</v>
      </c>
      <c r="B52" s="31">
        <v>22102.1853901255</v>
      </c>
      <c r="C52" s="30">
        <v>21245.225915635787</v>
      </c>
      <c r="D52" s="24">
        <f t="shared" si="1"/>
        <v>43347.411305761285</v>
      </c>
      <c r="E52" s="30">
        <v>27064</v>
      </c>
      <c r="F52" s="30">
        <v>22322.3</v>
      </c>
      <c r="G52" s="24">
        <f t="shared" si="2"/>
        <v>49386.3</v>
      </c>
      <c r="H52" s="20">
        <v>68044</v>
      </c>
      <c r="I52" s="18">
        <v>3188</v>
      </c>
      <c r="J52" s="20">
        <v>350389</v>
      </c>
      <c r="K52" s="18">
        <v>437228</v>
      </c>
    </row>
    <row r="53" spans="1:11" s="10" customFormat="1" ht="13.5">
      <c r="A53" s="23" t="s">
        <v>17</v>
      </c>
      <c r="B53" s="9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10" customFormat="1" ht="13.5">
      <c r="A54" s="11" t="s">
        <v>84</v>
      </c>
      <c r="B54" s="11"/>
      <c r="C54" s="15"/>
      <c r="D54" s="15"/>
      <c r="E54" s="15"/>
      <c r="F54" s="15"/>
      <c r="G54" s="15"/>
      <c r="H54" s="15"/>
      <c r="I54" s="15"/>
      <c r="J54" s="15"/>
      <c r="K54" s="15"/>
    </row>
    <row r="55" spans="1:2" ht="13.5">
      <c r="A55" s="12" t="s">
        <v>18</v>
      </c>
      <c r="B55" s="12"/>
    </row>
    <row r="56" spans="1:2" ht="13.5">
      <c r="A56" s="12" t="s">
        <v>57</v>
      </c>
      <c r="B56" s="12"/>
    </row>
    <row r="57" spans="1:2" ht="13.5">
      <c r="A57" s="12" t="s">
        <v>8</v>
      </c>
      <c r="B57" s="12"/>
    </row>
    <row r="58" spans="1:12" ht="13.5">
      <c r="A58" s="13" t="s">
        <v>81</v>
      </c>
      <c r="B58" s="13"/>
      <c r="C58" s="4"/>
      <c r="D58" s="4"/>
      <c r="E58" s="4"/>
      <c r="F58" s="4"/>
      <c r="G58" s="5"/>
      <c r="H58" s="4"/>
      <c r="I58" s="4"/>
      <c r="J58" s="4"/>
      <c r="K58" s="4"/>
      <c r="L58" s="5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 horizontalCentered="1"/>
  <pageMargins left="0.6299212598425197" right="0.3937007874015748" top="0.5511811023622047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&amp;L&amp;"ＭＳ Ｐゴシック,標準"環境統計集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SheetLayoutView="100" workbookViewId="0" topLeftCell="A1">
      <selection activeCell="B23" sqref="B23"/>
    </sheetView>
  </sheetViews>
  <sheetFormatPr defaultColWidth="8.796875" defaultRowHeight="13.5" customHeight="1"/>
  <cols>
    <col min="1" max="1" width="13.3984375" style="2" customWidth="1"/>
    <col min="2" max="10" width="12.3984375" style="2" customWidth="1"/>
    <col min="11" max="11" width="24.8984375" style="2" customWidth="1"/>
    <col min="12" max="12" width="2.59765625" style="2" customWidth="1"/>
    <col min="13" max="13" width="11" style="2" customWidth="1"/>
    <col min="14" max="14" width="9.09765625" style="2" customWidth="1"/>
    <col min="15" max="15" width="8.69921875" style="2" customWidth="1"/>
    <col min="16" max="16" width="9.8984375" style="2" customWidth="1"/>
    <col min="17" max="16384" width="9" style="2" customWidth="1"/>
  </cols>
  <sheetData>
    <row r="1" s="1" customFormat="1" ht="13.5">
      <c r="A1" s="1" t="s">
        <v>0</v>
      </c>
    </row>
    <row r="2" spans="1:11" ht="13.5">
      <c r="A2" s="95" t="s">
        <v>19</v>
      </c>
      <c r="B2" s="98" t="s">
        <v>11</v>
      </c>
      <c r="C2" s="99"/>
      <c r="D2" s="99"/>
      <c r="E2" s="99"/>
      <c r="F2" s="99"/>
      <c r="G2" s="100"/>
      <c r="H2" s="98" t="s">
        <v>12</v>
      </c>
      <c r="I2" s="101"/>
      <c r="J2" s="101"/>
      <c r="K2" s="102"/>
    </row>
    <row r="3" spans="1:11" ht="33.75" customHeight="1">
      <c r="A3" s="96"/>
      <c r="B3" s="103" t="s">
        <v>54</v>
      </c>
      <c r="C3" s="101"/>
      <c r="D3" s="102"/>
      <c r="E3" s="103" t="s">
        <v>55</v>
      </c>
      <c r="F3" s="104"/>
      <c r="G3" s="105"/>
      <c r="H3" s="27"/>
      <c r="I3" s="27"/>
      <c r="J3" s="27" t="s">
        <v>13</v>
      </c>
      <c r="K3" s="86" t="s">
        <v>56</v>
      </c>
    </row>
    <row r="4" spans="1:11" ht="13.5">
      <c r="A4" s="97"/>
      <c r="B4" s="6" t="s">
        <v>20</v>
      </c>
      <c r="C4" s="6" t="s">
        <v>21</v>
      </c>
      <c r="D4" s="8" t="s">
        <v>56</v>
      </c>
      <c r="E4" s="6" t="s">
        <v>22</v>
      </c>
      <c r="F4" s="6" t="s">
        <v>23</v>
      </c>
      <c r="G4" s="6" t="s">
        <v>56</v>
      </c>
      <c r="H4" s="3" t="s">
        <v>14</v>
      </c>
      <c r="I4" s="3" t="s">
        <v>15</v>
      </c>
      <c r="J4" s="3" t="s">
        <v>16</v>
      </c>
      <c r="K4" s="107"/>
    </row>
    <row r="5" spans="1:13" ht="13.5">
      <c r="A5" s="7" t="s">
        <v>24</v>
      </c>
      <c r="B5" s="24">
        <v>2254062</v>
      </c>
      <c r="C5" s="24">
        <v>1423438</v>
      </c>
      <c r="D5" s="24">
        <f>B5+C5</f>
        <v>3677500</v>
      </c>
      <c r="E5" s="24">
        <v>4177722</v>
      </c>
      <c r="F5" s="24">
        <v>37673105</v>
      </c>
      <c r="G5" s="24">
        <f>E5+F5</f>
        <v>41850827</v>
      </c>
      <c r="H5" s="19">
        <v>6362434</v>
      </c>
      <c r="I5" s="18">
        <v>228295</v>
      </c>
      <c r="J5" s="19">
        <v>40418920</v>
      </c>
      <c r="K5" s="26">
        <v>48521629</v>
      </c>
      <c r="M5" s="29"/>
    </row>
    <row r="6" spans="1:14" ht="13.5">
      <c r="A6" s="7" t="s">
        <v>25</v>
      </c>
      <c r="B6" s="24">
        <v>229730</v>
      </c>
      <c r="C6" s="24">
        <v>75423</v>
      </c>
      <c r="D6" s="24">
        <f aca="true" t="shared" si="0" ref="D6:D52">B6+C6</f>
        <v>305153</v>
      </c>
      <c r="E6" s="24">
        <v>194297</v>
      </c>
      <c r="F6" s="24">
        <v>1871371</v>
      </c>
      <c r="G6" s="24">
        <f aca="true" t="shared" si="1" ref="G6:G52">E6+F6</f>
        <v>2065668</v>
      </c>
      <c r="H6" s="20">
        <v>406501</v>
      </c>
      <c r="I6" s="18">
        <v>14277</v>
      </c>
      <c r="J6" s="20">
        <v>1985674</v>
      </c>
      <c r="K6" s="18">
        <v>2535548</v>
      </c>
      <c r="M6" s="2">
        <v>229730</v>
      </c>
      <c r="N6" s="2">
        <v>75423</v>
      </c>
    </row>
    <row r="7" spans="1:16" ht="13.5">
      <c r="A7" s="21" t="s">
        <v>26</v>
      </c>
      <c r="B7" s="25">
        <f>M7*H7/(H7+H8+H9+H10+H11+H12)</f>
        <v>30515.821858048963</v>
      </c>
      <c r="C7" s="25">
        <f>N7*H7/(H7+H8+H9+H10+H11+H12)</f>
        <v>24418.393967224405</v>
      </c>
      <c r="D7" s="25">
        <f t="shared" si="0"/>
        <v>54934.215825273364</v>
      </c>
      <c r="E7" s="25">
        <f>O7*I7/(I7+I8+I9+I10+I11+I12)</f>
        <v>28774.77326886548</v>
      </c>
      <c r="F7" s="25">
        <f>P7*J7/(J7+J8+J9+J10+J11+J12)</f>
        <v>412655.3226527929</v>
      </c>
      <c r="G7" s="25">
        <f t="shared" si="1"/>
        <v>441430.0959216584</v>
      </c>
      <c r="H7" s="20">
        <v>89832</v>
      </c>
      <c r="I7" s="18">
        <v>4104</v>
      </c>
      <c r="J7" s="20">
        <v>425702</v>
      </c>
      <c r="K7" s="18">
        <v>548480</v>
      </c>
      <c r="M7" s="2">
        <v>189378</v>
      </c>
      <c r="N7" s="2">
        <v>151538</v>
      </c>
      <c r="O7" s="2">
        <v>162412</v>
      </c>
      <c r="P7" s="2">
        <v>3125308</v>
      </c>
    </row>
    <row r="8" spans="1:11" ht="13.5">
      <c r="A8" s="21" t="s">
        <v>27</v>
      </c>
      <c r="B8" s="25">
        <f>M7*H8/(H7+H8+H9+H10+H11+H12)</f>
        <v>28706.246394541227</v>
      </c>
      <c r="C8" s="25">
        <f>N7*H8/(H7+H8+H9+H10+H11+H12)</f>
        <v>22970.39342550871</v>
      </c>
      <c r="D8" s="25">
        <f t="shared" si="0"/>
        <v>51676.63982004994</v>
      </c>
      <c r="E8" s="25">
        <f>O7*I8/(I7+I8+I9+I10+I11+I12)</f>
        <v>25984.23726472112</v>
      </c>
      <c r="F8" s="25">
        <f>P7*J8/(J7+J8+J9+J10+J11+J12)</f>
        <v>418871.7806073535</v>
      </c>
      <c r="G8" s="25">
        <f t="shared" si="1"/>
        <v>444856.0178720746</v>
      </c>
      <c r="H8" s="20">
        <v>84505</v>
      </c>
      <c r="I8" s="18">
        <v>3706</v>
      </c>
      <c r="J8" s="20">
        <v>432115</v>
      </c>
      <c r="K8" s="18">
        <v>542072</v>
      </c>
    </row>
    <row r="9" spans="1:11" ht="13.5">
      <c r="A9" s="21" t="s">
        <v>28</v>
      </c>
      <c r="B9" s="25">
        <f>M7*H9/(H7+H8+H9+H10+H11+H12)</f>
        <v>44745.12484573659</v>
      </c>
      <c r="C9" s="25">
        <f>N7*H9/(H7+H8+H9+H10+H11+H12)</f>
        <v>35804.51123611629</v>
      </c>
      <c r="D9" s="25">
        <f t="shared" si="0"/>
        <v>80549.63608185288</v>
      </c>
      <c r="E9" s="25">
        <f>O7*I9/(I7+I8+I9+I10+I11+I12)</f>
        <v>34250.67432222414</v>
      </c>
      <c r="F9" s="25">
        <f>P7*J9/(J7+J8+J9+J10+J11+J12)</f>
        <v>785415.9714278536</v>
      </c>
      <c r="G9" s="25">
        <f t="shared" si="1"/>
        <v>819666.6457500777</v>
      </c>
      <c r="H9" s="20">
        <v>131720</v>
      </c>
      <c r="I9" s="18">
        <v>4885</v>
      </c>
      <c r="J9" s="20">
        <v>810248</v>
      </c>
      <c r="K9" s="18">
        <v>975890</v>
      </c>
    </row>
    <row r="10" spans="1:11" ht="13.5">
      <c r="A10" s="21" t="s">
        <v>58</v>
      </c>
      <c r="B10" s="25">
        <f>M7*H10/(H7+H8+H9+H10+H11+H12)</f>
        <v>19317.311490112792</v>
      </c>
      <c r="C10" s="25">
        <f>N7*H10/(H7+H8+H9+H10+H11+H12)</f>
        <v>15457.480534110151</v>
      </c>
      <c r="D10" s="25">
        <f t="shared" si="0"/>
        <v>34774.792024222945</v>
      </c>
      <c r="E10" s="25">
        <f>O7*I10/(I7+I8+I9+I10+I11+I12)</f>
        <v>18524.110861681922</v>
      </c>
      <c r="F10" s="25">
        <f>P7*J10/(J7+J8+J9+J10+J11+J12)</f>
        <v>360684.45460728963</v>
      </c>
      <c r="G10" s="25">
        <f t="shared" si="1"/>
        <v>379208.56546897156</v>
      </c>
      <c r="H10" s="20">
        <v>56866</v>
      </c>
      <c r="I10" s="18">
        <v>2642</v>
      </c>
      <c r="J10" s="20">
        <v>372088</v>
      </c>
      <c r="K10" s="18">
        <v>451938</v>
      </c>
    </row>
    <row r="11" spans="1:11" ht="13.5">
      <c r="A11" s="21" t="s">
        <v>59</v>
      </c>
      <c r="B11" s="25">
        <f>M7*H11/(H7+H8+H9+H10+H11+H12)</f>
        <v>23487.453857302757</v>
      </c>
      <c r="C11" s="25">
        <f>N7*H11/(H7+H8+H9+H10+H11+H12)</f>
        <v>18794.37834715725</v>
      </c>
      <c r="D11" s="25">
        <f t="shared" si="0"/>
        <v>42281.832204460006</v>
      </c>
      <c r="E11" s="25">
        <f>O7*I11/(I7+I8+I9+I10+I11+I12)</f>
        <v>18040.324469003626</v>
      </c>
      <c r="F11" s="25">
        <f>P7*J11/(J7+J8+J9+J10+J11+J12)</f>
        <v>406702.52859401284</v>
      </c>
      <c r="G11" s="25">
        <f t="shared" si="1"/>
        <v>424742.8530630165</v>
      </c>
      <c r="H11" s="20">
        <v>69142</v>
      </c>
      <c r="I11" s="18">
        <v>2573</v>
      </c>
      <c r="J11" s="20">
        <v>419561</v>
      </c>
      <c r="K11" s="18">
        <v>511778</v>
      </c>
    </row>
    <row r="12" spans="1:11" ht="13.5">
      <c r="A12" s="21" t="s">
        <v>60</v>
      </c>
      <c r="B12" s="25">
        <f>M7*H12/(H7+H8+H9+H10+H11+H12)</f>
        <v>42606.04155425767</v>
      </c>
      <c r="C12" s="25">
        <f>N7*H12/(H7+H8+H9+H10+H11+H12)</f>
        <v>34092.84248988319</v>
      </c>
      <c r="D12" s="25">
        <f t="shared" si="0"/>
        <v>76698.88404414085</v>
      </c>
      <c r="E12" s="25">
        <f>O7*I12/(I7+I8+I9+I10+I11+I12)</f>
        <v>36837.879813503714</v>
      </c>
      <c r="F12" s="25">
        <f>P7*J12/(J7+J8+J9+J10+J11+J12)</f>
        <v>740977.9421106975</v>
      </c>
      <c r="G12" s="25">
        <f t="shared" si="1"/>
        <v>777815.8219242012</v>
      </c>
      <c r="H12" s="20">
        <v>125423</v>
      </c>
      <c r="I12" s="18">
        <v>5254</v>
      </c>
      <c r="J12" s="20">
        <v>764405</v>
      </c>
      <c r="K12" s="18">
        <v>926046</v>
      </c>
    </row>
    <row r="13" spans="1:16" ht="13.5">
      <c r="A13" s="21" t="s">
        <v>61</v>
      </c>
      <c r="B13" s="25">
        <f>M13*H13/(H13+H14+H15+H16+H17+H18+H19+H20)</f>
        <v>64212.19325146088</v>
      </c>
      <c r="C13" s="25">
        <f>N13*H13/(H13+H14+H15+H16+H17+H18+H19+H20)</f>
        <v>45799.61002466107</v>
      </c>
      <c r="D13" s="25">
        <f t="shared" si="0"/>
        <v>110011.80327612195</v>
      </c>
      <c r="E13" s="25">
        <f>O13*I13/(I13+I14+I15+I16+I17+I18+I19+I20)</f>
        <v>216516.7587619837</v>
      </c>
      <c r="F13" s="25">
        <f>P13*J13/(J13+J14+J15+J16+J17+J18+J19+J20)</f>
        <v>1168965.5031063803</v>
      </c>
      <c r="G13" s="25">
        <f t="shared" si="1"/>
        <v>1385482.2618683642</v>
      </c>
      <c r="H13" s="20">
        <v>229226</v>
      </c>
      <c r="I13" s="18">
        <v>7172</v>
      </c>
      <c r="J13" s="20">
        <v>1329049</v>
      </c>
      <c r="K13" s="18">
        <v>1610009</v>
      </c>
      <c r="M13" s="2">
        <v>518881</v>
      </c>
      <c r="N13" s="2">
        <v>370094</v>
      </c>
      <c r="O13" s="2">
        <v>1930326</v>
      </c>
      <c r="P13" s="2">
        <v>11489808</v>
      </c>
    </row>
    <row r="14" spans="1:11" ht="13.5">
      <c r="A14" s="21" t="s">
        <v>62</v>
      </c>
      <c r="B14" s="25">
        <f>M13*H14/(H13+H14+H15+H16+H17+H18+H19+H20)</f>
        <v>38763.2942063756</v>
      </c>
      <c r="C14" s="25">
        <f>N13*H14/(H13+H14+H15+H16+H17+H18+H19+H20)</f>
        <v>27648.078472741094</v>
      </c>
      <c r="D14" s="25">
        <f t="shared" si="0"/>
        <v>66411.3726791167</v>
      </c>
      <c r="E14" s="25">
        <f>O13*I14/(I13+I14+I15+I16+I17+I18+I19+I20)</f>
        <v>144364.6319575859</v>
      </c>
      <c r="F14" s="25">
        <f>P13*J14/(J13+J14+J15+J16+J17+J18+J19+J20)</f>
        <v>800229.8539329532</v>
      </c>
      <c r="G14" s="25">
        <f t="shared" si="1"/>
        <v>944594.4858905391</v>
      </c>
      <c r="H14" s="20">
        <v>138378</v>
      </c>
      <c r="I14" s="18">
        <v>4782</v>
      </c>
      <c r="J14" s="20">
        <v>909817</v>
      </c>
      <c r="K14" s="18">
        <v>1081558</v>
      </c>
    </row>
    <row r="15" spans="1:11" ht="13.5">
      <c r="A15" s="21" t="s">
        <v>63</v>
      </c>
      <c r="B15" s="25">
        <f>M13*H15/(H13+H14+H15+H16+H17+H18+H19+H20)</f>
        <v>39249.3130493135</v>
      </c>
      <c r="C15" s="25">
        <f>N13*H15/(H13+H14+H15+H16+H17+H18+H19+H20)</f>
        <v>27994.733404523646</v>
      </c>
      <c r="D15" s="25">
        <f t="shared" si="0"/>
        <v>67244.04645383715</v>
      </c>
      <c r="E15" s="25">
        <f>O13*I15/(I13+I14+I15+I16+I17+I18+I19+I20)</f>
        <v>124952.99282150733</v>
      </c>
      <c r="F15" s="25">
        <f>P13*J15/(J13+J14+J15+J16+J17+J18+J19+J20)</f>
        <v>791665.6722483451</v>
      </c>
      <c r="G15" s="25">
        <f t="shared" si="1"/>
        <v>916618.6650698525</v>
      </c>
      <c r="H15" s="20">
        <v>140113</v>
      </c>
      <c r="I15" s="18">
        <v>4139</v>
      </c>
      <c r="J15" s="20">
        <v>900080</v>
      </c>
      <c r="K15" s="18">
        <v>1073076</v>
      </c>
    </row>
    <row r="16" spans="1:11" ht="13.5">
      <c r="A16" s="21" t="s">
        <v>64</v>
      </c>
      <c r="B16" s="25">
        <f>M13*H16/(H13+H14+H15+H16+H17+H18+H19+H20)</f>
        <v>84972.06093519882</v>
      </c>
      <c r="C16" s="25">
        <f>N13*H16/(H13+H14+H15+H16+H17+H18+H19+H20)</f>
        <v>60606.67073905476</v>
      </c>
      <c r="D16" s="25">
        <f t="shared" si="0"/>
        <v>145578.7316742536</v>
      </c>
      <c r="E16" s="25">
        <f>O13*I16/(I13+I14+I15+I16+I17+I18+I19+I20)</f>
        <v>288457.5613456155</v>
      </c>
      <c r="F16" s="25">
        <f>P13*J16/(J13+J14+J15+J16+J17+J18+J19+J20)</f>
        <v>2021408.9835695873</v>
      </c>
      <c r="G16" s="25">
        <f t="shared" si="1"/>
        <v>2309866.544915203</v>
      </c>
      <c r="H16" s="20">
        <v>303335</v>
      </c>
      <c r="I16" s="18">
        <v>9555</v>
      </c>
      <c r="J16" s="20">
        <v>2298230</v>
      </c>
      <c r="K16" s="18">
        <v>2678941</v>
      </c>
    </row>
    <row r="17" spans="1:11" ht="13.5">
      <c r="A17" s="21" t="s">
        <v>65</v>
      </c>
      <c r="B17" s="25">
        <f>M13*H17/(H13+H14+H15+H16+H17+H18+H19+H20)</f>
        <v>79976.85170910732</v>
      </c>
      <c r="C17" s="25">
        <f>N13*H17/(H13+H14+H15+H16+H17+H18+H19+H20)</f>
        <v>57043.81728456113</v>
      </c>
      <c r="D17" s="25">
        <f t="shared" si="0"/>
        <v>137020.66899366846</v>
      </c>
      <c r="E17" s="25">
        <f>O13*I17/(I13+I14+I15+I16+I17+I18+I19+I20)</f>
        <v>319159.9517054785</v>
      </c>
      <c r="F17" s="25">
        <f>P13*J17/(J13+J14+J15+J16+J17+J18+J19+J20)</f>
        <v>1780319.836947473</v>
      </c>
      <c r="G17" s="25">
        <f t="shared" si="1"/>
        <v>2099479.7886529514</v>
      </c>
      <c r="H17" s="20">
        <v>285503</v>
      </c>
      <c r="I17" s="18">
        <v>10572</v>
      </c>
      <c r="J17" s="20">
        <v>2024125</v>
      </c>
      <c r="K17" s="18">
        <v>2387576</v>
      </c>
    </row>
    <row r="18" spans="1:11" ht="13.5">
      <c r="A18" s="21" t="s">
        <v>66</v>
      </c>
      <c r="B18" s="25">
        <f>M13*H18/(H13+H14+H15+H16+H17+H18+H19+H20)</f>
        <v>116762.73553375457</v>
      </c>
      <c r="C18" s="25">
        <f>N13*H18/(H13+H14+H15+H16+H17+H18+H19+H20)</f>
        <v>83281.49969767513</v>
      </c>
      <c r="D18" s="25">
        <f t="shared" si="0"/>
        <v>200044.2352314297</v>
      </c>
      <c r="E18" s="25">
        <f>O13*I18/(I13+I14+I15+I16+I17+I18+I19+I20)</f>
        <v>441697.81057537417</v>
      </c>
      <c r="F18" s="25">
        <f>P13*J18/(J13+J14+J15+J16+J17+J18+J19+J20)</f>
        <v>2432219.6824756428</v>
      </c>
      <c r="G18" s="25">
        <f t="shared" si="1"/>
        <v>2873917.4930510167</v>
      </c>
      <c r="H18" s="20">
        <v>416822</v>
      </c>
      <c r="I18" s="18">
        <v>14631</v>
      </c>
      <c r="J18" s="20">
        <v>2765299</v>
      </c>
      <c r="K18" s="18">
        <v>3285989</v>
      </c>
    </row>
    <row r="19" spans="1:11" ht="13.5">
      <c r="A19" s="21" t="s">
        <v>67</v>
      </c>
      <c r="B19" s="25">
        <f>M13*H19/(H13+H14+H15+H16+H17+H18+H19+H20)</f>
        <v>80799.86229155779</v>
      </c>
      <c r="C19" s="25">
        <f>N13*H19/(H13+H14+H15+H16+H17+H18+H19+H20)</f>
        <v>57630.83295578715</v>
      </c>
      <c r="D19" s="25">
        <f t="shared" si="0"/>
        <v>138430.69524734493</v>
      </c>
      <c r="E19" s="25">
        <f>O13*I19/(I13+I14+I15+I16+I17+I18+I19+I20)</f>
        <v>331326.18898672215</v>
      </c>
      <c r="F19" s="25">
        <f>P13*J19/(J13+J14+J15+J16+J17+J18+J19+J20)</f>
        <v>2196598.70033265</v>
      </c>
      <c r="G19" s="25">
        <f t="shared" si="1"/>
        <v>2527924.8893193724</v>
      </c>
      <c r="H19" s="20">
        <v>288441</v>
      </c>
      <c r="I19" s="18">
        <v>10975</v>
      </c>
      <c r="J19" s="20">
        <v>2497411</v>
      </c>
      <c r="K19" s="18">
        <v>2866783</v>
      </c>
    </row>
    <row r="20" spans="1:11" ht="13.5">
      <c r="A20" s="21" t="s">
        <v>72</v>
      </c>
      <c r="B20" s="25">
        <f>M13*H20/(H13+H14+H15+H16+H17+H18+H19+H20)</f>
        <v>14144.689023231507</v>
      </c>
      <c r="C20" s="25">
        <f>N13*H20/(H13+H14+H15+H16+H17+H18+H19+H20)</f>
        <v>10088.757420996031</v>
      </c>
      <c r="D20" s="22">
        <f>B20+C20</f>
        <v>24233.44644422754</v>
      </c>
      <c r="E20" s="25">
        <f>O13*I20/(I13+I14+I15+I16+I17+I18+I19+I20)</f>
        <v>63850.10384573278</v>
      </c>
      <c r="F20" s="25">
        <f>P13*J20/(J13+J14+J15+J16+J17+J18+J19+J20)</f>
        <v>298399.7673869684</v>
      </c>
      <c r="G20" s="25">
        <f>E20+F20</f>
        <v>362249.87123270123</v>
      </c>
      <c r="H20" s="20">
        <v>50494</v>
      </c>
      <c r="I20" s="18">
        <v>2115</v>
      </c>
      <c r="J20" s="20">
        <v>339264</v>
      </c>
      <c r="K20" s="18">
        <v>406147</v>
      </c>
    </row>
    <row r="21" spans="1:16" ht="13.5">
      <c r="A21" s="21" t="s">
        <v>68</v>
      </c>
      <c r="B21" s="25">
        <f>M21*H21/(H21+H22+H23+H24)</f>
        <v>47014.63260861358</v>
      </c>
      <c r="C21" s="25">
        <f>N21*H21/(H21+H22+H23+H24)</f>
        <v>47953.897209978386</v>
      </c>
      <c r="D21" s="25">
        <f t="shared" si="0"/>
        <v>94968.52981859197</v>
      </c>
      <c r="E21" s="25">
        <f>O21*H21/(H21+H22+H23+H24)</f>
        <v>39227.32747123616</v>
      </c>
      <c r="F21" s="25">
        <f>P21*J21/(J21+J22+J23+J24)</f>
        <v>756921.8727191685</v>
      </c>
      <c r="G21" s="25">
        <f t="shared" si="1"/>
        <v>796149.2001904047</v>
      </c>
      <c r="H21" s="20">
        <v>152337</v>
      </c>
      <c r="I21" s="18">
        <v>6714</v>
      </c>
      <c r="J21" s="20">
        <v>810768</v>
      </c>
      <c r="K21" s="18">
        <v>1010832</v>
      </c>
      <c r="M21" s="2">
        <v>130793</v>
      </c>
      <c r="N21" s="2">
        <v>133406</v>
      </c>
      <c r="O21" s="2">
        <v>109129</v>
      </c>
      <c r="P21" s="2">
        <v>2368879</v>
      </c>
    </row>
    <row r="22" spans="1:11" ht="13.5">
      <c r="A22" s="21" t="s">
        <v>69</v>
      </c>
      <c r="B22" s="25">
        <f>M21*H22/(H21+H22+H23+H24)</f>
        <v>21793.38100170837</v>
      </c>
      <c r="C22" s="25">
        <f>N21*H22/(H21+H22+H23+H24)</f>
        <v>22228.772074299897</v>
      </c>
      <c r="D22" s="25">
        <f t="shared" si="0"/>
        <v>44022.15307600827</v>
      </c>
      <c r="E22" s="25">
        <f>O21*H22/(H21+H22+H23+H24)</f>
        <v>18183.617436219312</v>
      </c>
      <c r="F22" s="25">
        <f>P21*J22/(J21+J22+J23+J24)</f>
        <v>412459.3475435653</v>
      </c>
      <c r="G22" s="25">
        <f t="shared" si="1"/>
        <v>430642.9649797846</v>
      </c>
      <c r="H22" s="20">
        <v>70615</v>
      </c>
      <c r="I22" s="18">
        <v>2166</v>
      </c>
      <c r="J22" s="20">
        <v>441801</v>
      </c>
      <c r="K22" s="18">
        <v>532715</v>
      </c>
    </row>
    <row r="23" spans="1:11" ht="13.5">
      <c r="A23" s="21" t="s">
        <v>70</v>
      </c>
      <c r="B23" s="25">
        <f>M21*H23/(H21+H22+H23+H24)</f>
        <v>21152.063353594654</v>
      </c>
      <c r="C23" s="25">
        <f>N21*H23/(H21+H22+H23+H24)</f>
        <v>21574.64209666915</v>
      </c>
      <c r="D23" s="25">
        <f t="shared" si="0"/>
        <v>42726.705450263806</v>
      </c>
      <c r="E23" s="25">
        <f>O21*H23/(H21+H22+H23+H24)</f>
        <v>17648.52493416644</v>
      </c>
      <c r="F23" s="25">
        <f>P21*J23/(J21+J22+J23+J24)</f>
        <v>422605.5631227593</v>
      </c>
      <c r="G23" s="25">
        <f t="shared" si="1"/>
        <v>440254.08805692574</v>
      </c>
      <c r="H23" s="20">
        <v>68537</v>
      </c>
      <c r="I23" s="18">
        <v>2803</v>
      </c>
      <c r="J23" s="20">
        <v>452669</v>
      </c>
      <c r="K23" s="18">
        <v>540689</v>
      </c>
    </row>
    <row r="24" spans="1:11" ht="13.5">
      <c r="A24" s="21" t="s">
        <v>73</v>
      </c>
      <c r="B24" s="25">
        <f>M21*H24/(H21+H22+H23+H24)</f>
        <v>40832.9230360834</v>
      </c>
      <c r="C24" s="25">
        <f>N21*H24/(H21+H22+H23+H24)</f>
        <v>41648.68861905256</v>
      </c>
      <c r="D24" s="22">
        <f aca="true" t="shared" si="2" ref="D24:D35">B24+C24</f>
        <v>82481.61165513596</v>
      </c>
      <c r="E24" s="25">
        <f>O21*H24/(H21+H22+H23+H24)</f>
        <v>34069.53015837809</v>
      </c>
      <c r="F24" s="25">
        <f>P21*J24/(J21+J22+J23+J24)</f>
        <v>776892.2166145069</v>
      </c>
      <c r="G24" s="25">
        <f aca="true" t="shared" si="3" ref="G24:G35">E24+F24</f>
        <v>810961.746772885</v>
      </c>
      <c r="H24" s="20">
        <v>132307</v>
      </c>
      <c r="I24" s="18">
        <v>6036</v>
      </c>
      <c r="J24" s="20">
        <v>832159</v>
      </c>
      <c r="K24" s="18">
        <v>1002801</v>
      </c>
    </row>
    <row r="25" spans="1:16" ht="13.5">
      <c r="A25" s="21" t="s">
        <v>71</v>
      </c>
      <c r="B25" s="25">
        <f>M25*H25/(H25+H26+H27+H28+H29)</f>
        <v>17374.589458096107</v>
      </c>
      <c r="C25" s="25">
        <f>N25*H25/(H25+H26+H27+H28+H29)</f>
        <v>10548.279837165932</v>
      </c>
      <c r="D25" s="22">
        <f t="shared" si="2"/>
        <v>27922.86929526204</v>
      </c>
      <c r="E25" s="25">
        <f>O25*H25/(H25+H26+H27+H28+H29)</f>
        <v>16578.970567454548</v>
      </c>
      <c r="F25" s="25">
        <f>P25*J25/(J25+J26+J27+J28+J29)</f>
        <v>317351.08141542197</v>
      </c>
      <c r="G25" s="25">
        <f t="shared" si="3"/>
        <v>333930.0519828765</v>
      </c>
      <c r="H25" s="20">
        <v>49406</v>
      </c>
      <c r="I25" s="18">
        <v>1945</v>
      </c>
      <c r="J25" s="20">
        <v>311075</v>
      </c>
      <c r="K25" s="18">
        <v>376003</v>
      </c>
      <c r="M25" s="2">
        <v>342439</v>
      </c>
      <c r="N25" s="2">
        <v>207898</v>
      </c>
      <c r="O25" s="2">
        <v>326758</v>
      </c>
      <c r="P25" s="2">
        <v>6254759</v>
      </c>
    </row>
    <row r="26" spans="1:11" ht="13.5">
      <c r="A26" s="21" t="s">
        <v>74</v>
      </c>
      <c r="B26" s="25">
        <f>M25*H26/(H25+H26+H27+H28+H29)</f>
        <v>52074.182957262215</v>
      </c>
      <c r="C26" s="25">
        <f>N25*H26/(H25+H26+H27+H28+H29)</f>
        <v>31614.735729425975</v>
      </c>
      <c r="D26" s="25">
        <f t="shared" si="2"/>
        <v>83688.9186866882</v>
      </c>
      <c r="E26" s="25">
        <f>O25*H26/(H25+H26+H27+H28+H29)</f>
        <v>49689.5969055776</v>
      </c>
      <c r="F26" s="25">
        <f>P25*J26/(J25+J26+J27+J28+J29)</f>
        <v>850784.506971386</v>
      </c>
      <c r="G26" s="25">
        <f t="shared" si="3"/>
        <v>900474.1038769636</v>
      </c>
      <c r="H26" s="20">
        <v>148077</v>
      </c>
      <c r="I26" s="18">
        <v>4984</v>
      </c>
      <c r="J26" s="20">
        <v>833959</v>
      </c>
      <c r="K26" s="18">
        <v>1018188</v>
      </c>
    </row>
    <row r="27" spans="1:11" ht="13.5">
      <c r="A27" s="21" t="s">
        <v>75</v>
      </c>
      <c r="B27" s="25">
        <f>M25*H27/(H25+H26+H27+H28+H29)</f>
        <v>85667.07214876066</v>
      </c>
      <c r="C27" s="25">
        <f>N25*H27/(H25+H26+H27+H28+H29)</f>
        <v>52009.300826083025</v>
      </c>
      <c r="D27" s="25">
        <f t="shared" si="2"/>
        <v>137676.3729748437</v>
      </c>
      <c r="E27" s="25">
        <f>O25*H27/(H25+H26+H27+H28+H29)</f>
        <v>81744.1972473484</v>
      </c>
      <c r="F27" s="25">
        <f>P25*J27/(J25+J26+J27+J28+J29)</f>
        <v>1422467.371072744</v>
      </c>
      <c r="G27" s="25">
        <f t="shared" si="3"/>
        <v>1504211.5683200925</v>
      </c>
      <c r="H27" s="20">
        <v>243601</v>
      </c>
      <c r="I27" s="18">
        <v>6830</v>
      </c>
      <c r="J27" s="20">
        <v>1394336</v>
      </c>
      <c r="K27" s="18">
        <v>1688483</v>
      </c>
    </row>
    <row r="28" spans="1:11" ht="13.5">
      <c r="A28" s="21" t="s">
        <v>29</v>
      </c>
      <c r="B28" s="25">
        <f>M25*H28/(H25+H26+H27+H28+H29)</f>
        <v>150042.30689436325</v>
      </c>
      <c r="C28" s="25">
        <f>N25*H28/(H25+H26+H27+H28+H29)</f>
        <v>91092.12303132625</v>
      </c>
      <c r="D28" s="25">
        <f t="shared" si="2"/>
        <v>241134.4299256895</v>
      </c>
      <c r="E28" s="25">
        <f>O25*H28/(H25+H26+H27+H28+H29)</f>
        <v>143171.5549811451</v>
      </c>
      <c r="F28" s="25">
        <f>P25*J28/(J25+J26+J27+J28+J29)</f>
        <v>2942458.415304396</v>
      </c>
      <c r="G28" s="25">
        <f t="shared" si="3"/>
        <v>3085629.970285541</v>
      </c>
      <c r="H28" s="20">
        <v>426657</v>
      </c>
      <c r="I28" s="18">
        <v>9933</v>
      </c>
      <c r="J28" s="20">
        <v>2884267</v>
      </c>
      <c r="K28" s="18">
        <v>3397046</v>
      </c>
    </row>
    <row r="29" spans="1:11" ht="13.5">
      <c r="A29" s="21" t="s">
        <v>30</v>
      </c>
      <c r="B29" s="25">
        <f>M25*H29/(H25+H26+H27+H28+H29)</f>
        <v>37280.84854151776</v>
      </c>
      <c r="C29" s="25">
        <f>N25*H29/(H25+H26+H27+H28+H29)</f>
        <v>22633.560575998818</v>
      </c>
      <c r="D29" s="25">
        <f t="shared" si="2"/>
        <v>59914.409117516574</v>
      </c>
      <c r="E29" s="25">
        <f>O25*H29/(H25+H26+H27+H28+H29)</f>
        <v>35573.680298474355</v>
      </c>
      <c r="F29" s="25">
        <f>P25*J29/(J25+J26+J27+J28+J29)</f>
        <v>721697.6252360521</v>
      </c>
      <c r="G29" s="25">
        <f t="shared" si="3"/>
        <v>757271.3055345265</v>
      </c>
      <c r="H29" s="20">
        <v>106011</v>
      </c>
      <c r="I29" s="18">
        <v>3492</v>
      </c>
      <c r="J29" s="20">
        <v>707425</v>
      </c>
      <c r="K29" s="18">
        <v>841793</v>
      </c>
    </row>
    <row r="30" spans="1:16" ht="13.5">
      <c r="A30" s="21" t="s">
        <v>31</v>
      </c>
      <c r="B30" s="25">
        <f>M30*H30/(H30+H31+H32+H33+H34+H35)</f>
        <v>26393.66502733617</v>
      </c>
      <c r="C30" s="25">
        <f>N30*H30/(H30+H31+H32+H33+H34+H35)</f>
        <v>13010.22252903681</v>
      </c>
      <c r="D30" s="25">
        <f t="shared" si="2"/>
        <v>39403.88755637298</v>
      </c>
      <c r="E30" s="25">
        <f>O30*H30/(H30+H31+H32+H33+H34+H35)</f>
        <v>59043.13757274949</v>
      </c>
      <c r="F30" s="25">
        <f>P30*J30/(J30+J31+J32+J33+J34+J35)</f>
        <v>407757.7948272145</v>
      </c>
      <c r="G30" s="25">
        <f t="shared" si="3"/>
        <v>466800.93239996396</v>
      </c>
      <c r="H30" s="20">
        <v>64886</v>
      </c>
      <c r="I30" s="18">
        <v>2758</v>
      </c>
      <c r="J30" s="20">
        <v>466678</v>
      </c>
      <c r="K30" s="18">
        <v>550236</v>
      </c>
      <c r="M30" s="2">
        <v>322902</v>
      </c>
      <c r="N30" s="2">
        <v>159168</v>
      </c>
      <c r="O30" s="2">
        <v>722338</v>
      </c>
      <c r="P30" s="2">
        <v>4774196</v>
      </c>
    </row>
    <row r="31" spans="1:11" ht="13.5">
      <c r="A31" s="21" t="s">
        <v>32</v>
      </c>
      <c r="B31" s="25">
        <f>M30*H31/(H30+H31+H32+H33+H34+H35)</f>
        <v>40026.14799324784</v>
      </c>
      <c r="C31" s="25">
        <f>N30*H31/(H30+H31+H32+H33+H34+H35)</f>
        <v>19730.078859187222</v>
      </c>
      <c r="D31" s="25">
        <f t="shared" si="2"/>
        <v>59756.226852435066</v>
      </c>
      <c r="E31" s="25">
        <f>O30*H31/(H30+H31+H32+H33+H34+H35)</f>
        <v>89539.26482074022</v>
      </c>
      <c r="F31" s="25">
        <f>P30*J31/(J30+J31+J32+J33+J34+J35)</f>
        <v>599653.2729323151</v>
      </c>
      <c r="G31" s="25">
        <f t="shared" si="3"/>
        <v>689192.5377530553</v>
      </c>
      <c r="H31" s="20">
        <v>98400</v>
      </c>
      <c r="I31" s="18">
        <v>4643</v>
      </c>
      <c r="J31" s="20">
        <v>686302</v>
      </c>
      <c r="K31" s="18">
        <v>813552</v>
      </c>
    </row>
    <row r="32" spans="1:11" ht="13.5">
      <c r="A32" s="21" t="s">
        <v>33</v>
      </c>
      <c r="B32" s="25">
        <f>M30*H32/(H30+H31+H32+H33+H34+H35)</f>
        <v>132901.0482804666</v>
      </c>
      <c r="C32" s="25">
        <f>N30*H32/(H30+H31+H32+H33+H34+H35)</f>
        <v>65510.87962510393</v>
      </c>
      <c r="D32" s="25">
        <f t="shared" si="2"/>
        <v>198411.92790557054</v>
      </c>
      <c r="E32" s="25">
        <f>O30*H32/(H30+H31+H32+H33+H34+H35)</f>
        <v>297302.2075205966</v>
      </c>
      <c r="F32" s="25">
        <f>P30*J32/(J30+J31+J32+J33+J34+J35)</f>
        <v>1790083.4384283621</v>
      </c>
      <c r="G32" s="25">
        <f t="shared" si="3"/>
        <v>2087385.6459489588</v>
      </c>
      <c r="H32" s="20">
        <v>326723</v>
      </c>
      <c r="I32" s="18">
        <v>9235</v>
      </c>
      <c r="J32" s="20">
        <v>2048747</v>
      </c>
      <c r="K32" s="18">
        <v>2450269</v>
      </c>
    </row>
    <row r="33" spans="1:11" ht="13.5">
      <c r="A33" s="21" t="s">
        <v>35</v>
      </c>
      <c r="B33" s="25">
        <f>M30*H33/(H30+H31+H32+H33+H34+H35)</f>
        <v>21773.98044644882</v>
      </c>
      <c r="C33" s="25">
        <f>N30*H33/(H30+H31+H32+H33+H34+H35)</f>
        <v>10733.04259403895</v>
      </c>
      <c r="D33" s="25">
        <f t="shared" si="2"/>
        <v>32507.02304048777</v>
      </c>
      <c r="E33" s="25">
        <f>O30*H33/(H30+H31+H32+H33+H34+H35)</f>
        <v>48708.81409135572</v>
      </c>
      <c r="F33" s="25">
        <f>P30*J33/(J30+J31+J32+J33+J34+J35)</f>
        <v>369797.9222892583</v>
      </c>
      <c r="G33" s="25">
        <f t="shared" si="3"/>
        <v>418506.736380614</v>
      </c>
      <c r="H33" s="20">
        <v>53529</v>
      </c>
      <c r="I33" s="18">
        <v>2198</v>
      </c>
      <c r="J33" s="20">
        <v>423233</v>
      </c>
      <c r="K33" s="18">
        <v>491490</v>
      </c>
    </row>
    <row r="34" spans="1:12" ht="13.5">
      <c r="A34" s="21" t="s">
        <v>36</v>
      </c>
      <c r="B34" s="25">
        <f>M30*H34/(H30+H31+H32+H33+H34+H35)</f>
        <v>19863.7894812426</v>
      </c>
      <c r="C34" s="25">
        <f>N30*H34/(H30+H31+H32+H33+H34+H35)</f>
        <v>9791.45265173465</v>
      </c>
      <c r="D34" s="25">
        <f t="shared" si="2"/>
        <v>29655.242132977248</v>
      </c>
      <c r="E34" s="25">
        <f>O30*H34/(H30+H31+H32+H33+H34+H35)</f>
        <v>44435.68007104885</v>
      </c>
      <c r="F34" s="25">
        <f>P30*J34/(J30+J31+J32+J33+J34+J35)</f>
        <v>253518.9995772373</v>
      </c>
      <c r="G34" s="25">
        <f t="shared" si="3"/>
        <v>297954.67964828614</v>
      </c>
      <c r="H34" s="20">
        <v>48833</v>
      </c>
      <c r="I34" s="18">
        <v>1754</v>
      </c>
      <c r="J34" s="20">
        <v>290152</v>
      </c>
      <c r="K34" s="18">
        <v>354277</v>
      </c>
      <c r="L34" s="17"/>
    </row>
    <row r="35" spans="1:12" ht="13.5">
      <c r="A35" s="21" t="s">
        <v>34</v>
      </c>
      <c r="B35" s="25">
        <f>M30*H35/(H30+H31+H32+H33+H34+H35)</f>
        <v>81943.36877125797</v>
      </c>
      <c r="C35" s="25">
        <f>N30*H35/(H30+H31+H32+H33+H34+H35)</f>
        <v>40392.32374089844</v>
      </c>
      <c r="D35" s="25">
        <f t="shared" si="2"/>
        <v>122335.69251215641</v>
      </c>
      <c r="E35" s="25">
        <f>O30*H35/(H30+H31+H32+H33+H34+H35)</f>
        <v>183308.89592350912</v>
      </c>
      <c r="F35" s="25">
        <f>P30*J35/(J30+J31+J32+J33+J34+J35)</f>
        <v>1353384.5719456126</v>
      </c>
      <c r="G35" s="25">
        <f t="shared" si="3"/>
        <v>1536693.4678691216</v>
      </c>
      <c r="H35" s="20">
        <v>201449</v>
      </c>
      <c r="I35" s="18">
        <v>7591</v>
      </c>
      <c r="J35" s="20">
        <v>1548946</v>
      </c>
      <c r="K35" s="18">
        <v>1847099</v>
      </c>
      <c r="L35" s="17"/>
    </row>
    <row r="36" spans="1:16" ht="13.5">
      <c r="A36" s="21" t="s">
        <v>37</v>
      </c>
      <c r="B36" s="25">
        <f>M36*H36/(H36+H37+H38+H39+H40)</f>
        <v>12528.060948864242</v>
      </c>
      <c r="C36" s="25">
        <f>N36*H36/(H36+H37+H38+H39+H40)</f>
        <v>6257.913438192182</v>
      </c>
      <c r="D36" s="25">
        <f t="shared" si="0"/>
        <v>18785.974387056423</v>
      </c>
      <c r="E36" s="25">
        <f>O36*H36/(H36+H37+H38+H39+H40)</f>
        <v>13793.805502221809</v>
      </c>
      <c r="F36" s="25">
        <f>P36*J36/(J36+J37+J38+J39+J40)</f>
        <v>174741.16396591553</v>
      </c>
      <c r="G36" s="25">
        <f t="shared" si="1"/>
        <v>188534.96946813734</v>
      </c>
      <c r="H36" s="20">
        <v>27148</v>
      </c>
      <c r="I36" s="18">
        <v>1326</v>
      </c>
      <c r="J36" s="20">
        <v>184951</v>
      </c>
      <c r="K36" s="18">
        <v>221895</v>
      </c>
      <c r="M36" s="2">
        <v>168965</v>
      </c>
      <c r="N36" s="2">
        <v>84400</v>
      </c>
      <c r="O36" s="2">
        <v>186036</v>
      </c>
      <c r="P36" s="2">
        <v>2260119</v>
      </c>
    </row>
    <row r="37" spans="1:11" ht="13.5">
      <c r="A37" s="21" t="s">
        <v>38</v>
      </c>
      <c r="B37" s="25">
        <f>M36*H37/(H36+H37+H38+H39+H40)</f>
        <v>15589.00938977394</v>
      </c>
      <c r="C37" s="25">
        <f>N36*H37/(H36+H37+H38+H39+H40)</f>
        <v>7786.893099144323</v>
      </c>
      <c r="D37" s="25">
        <f t="shared" si="0"/>
        <v>23375.902488918262</v>
      </c>
      <c r="E37" s="25">
        <f>O36*H37/(H36+H37+H38+H39+H40)</f>
        <v>17164.010007019115</v>
      </c>
      <c r="F37" s="25">
        <f>P36*J37/(J36+J37+J38+J39+J40)</f>
        <v>205140.9546767919</v>
      </c>
      <c r="G37" s="25">
        <f t="shared" si="1"/>
        <v>222304.96468381103</v>
      </c>
      <c r="H37" s="20">
        <v>33781</v>
      </c>
      <c r="I37" s="18">
        <v>1744</v>
      </c>
      <c r="J37" s="20">
        <v>217127</v>
      </c>
      <c r="K37" s="18">
        <v>263416</v>
      </c>
    </row>
    <row r="38" spans="1:11" ht="13.5">
      <c r="A38" s="21" t="s">
        <v>39</v>
      </c>
      <c r="B38" s="25">
        <f>M36*H38/(H36+H37+H38+H39+H40)</f>
        <v>48572.770857288</v>
      </c>
      <c r="C38" s="25">
        <f>N36*H38/(H36+H37+H38+H39+H40)</f>
        <v>24262.668957210706</v>
      </c>
      <c r="D38" s="25">
        <f t="shared" si="0"/>
        <v>72835.4398144987</v>
      </c>
      <c r="E38" s="25">
        <f>O36*H38/(H36+H37+H38+H39+H40)</f>
        <v>53480.21187350297</v>
      </c>
      <c r="F38" s="25">
        <f>P36*J38/(J36+J37+J38+J39+J40)</f>
        <v>615982.1838992481</v>
      </c>
      <c r="G38" s="25">
        <f t="shared" si="1"/>
        <v>669462.3957727511</v>
      </c>
      <c r="H38" s="20">
        <v>105256</v>
      </c>
      <c r="I38" s="18">
        <v>3148</v>
      </c>
      <c r="J38" s="20">
        <v>651973</v>
      </c>
      <c r="K38" s="18">
        <v>787597</v>
      </c>
    </row>
    <row r="39" spans="1:11" ht="13.5">
      <c r="A39" s="21" t="s">
        <v>40</v>
      </c>
      <c r="B39" s="25">
        <f>M36*H39/(H36+H37+H38+H39+H40)</f>
        <v>60149.73656467555</v>
      </c>
      <c r="C39" s="25">
        <f>N36*H39/(H36+H37+H38+H39+H40)</f>
        <v>30045.499162895372</v>
      </c>
      <c r="D39" s="25">
        <f t="shared" si="0"/>
        <v>90195.23572757092</v>
      </c>
      <c r="E39" s="25">
        <f>O36*H39/(H36+H37+H38+H39+H40)</f>
        <v>66226.83035863037</v>
      </c>
      <c r="F39" s="25">
        <f>P36*J39/(J36+J37+J38+J39+J40)</f>
        <v>815839.8333281777</v>
      </c>
      <c r="G39" s="25">
        <f t="shared" si="1"/>
        <v>882066.6636868081</v>
      </c>
      <c r="H39" s="20">
        <v>130343</v>
      </c>
      <c r="I39" s="18">
        <v>5287</v>
      </c>
      <c r="J39" s="20">
        <v>863508</v>
      </c>
      <c r="K39" s="18">
        <v>1034401</v>
      </c>
    </row>
    <row r="40" spans="1:11" ht="13.5">
      <c r="A40" s="21" t="s">
        <v>41</v>
      </c>
      <c r="B40" s="25">
        <f>M36*H40/(H36+H37+H38+H39+H40)</f>
        <v>32125.422239398267</v>
      </c>
      <c r="C40" s="25">
        <f>N36*H40/(H36+H37+H38+H39+H40)</f>
        <v>16047.025342557416</v>
      </c>
      <c r="D40" s="25">
        <f t="shared" si="0"/>
        <v>48172.44758195568</v>
      </c>
      <c r="E40" s="25">
        <f>O36*H40/(H36+H37+H38+H39+H40)</f>
        <v>35371.142258625725</v>
      </c>
      <c r="F40" s="25">
        <f>P36*J40/(J36+J37+J38+J39+J40)</f>
        <v>448414.8641298668</v>
      </c>
      <c r="G40" s="25">
        <f t="shared" si="1"/>
        <v>483786.00638849253</v>
      </c>
      <c r="H40" s="20">
        <v>69615</v>
      </c>
      <c r="I40" s="18">
        <v>2676</v>
      </c>
      <c r="J40" s="20">
        <v>474615</v>
      </c>
      <c r="K40" s="18">
        <v>564870</v>
      </c>
    </row>
    <row r="41" spans="1:16" ht="13.5">
      <c r="A41" s="21" t="s">
        <v>42</v>
      </c>
      <c r="B41" s="25">
        <f>M41*H41/(H41+H42+H43+H44)</f>
        <v>21363.06174766043</v>
      </c>
      <c r="C41" s="25">
        <f>N41*H41/(H41+H42+H43+H44)</f>
        <v>11183.977861651774</v>
      </c>
      <c r="D41" s="25">
        <f t="shared" si="0"/>
        <v>32547.039609312204</v>
      </c>
      <c r="E41" s="25">
        <f>O41*H41/(H41+H42+H43+H44)</f>
        <v>7779.51102922168</v>
      </c>
      <c r="F41" s="25">
        <f>P41*J41/(J41+J42+J43+J44)</f>
        <v>245379.14014279793</v>
      </c>
      <c r="G41" s="25">
        <f t="shared" si="1"/>
        <v>253158.6511720196</v>
      </c>
      <c r="H41" s="20">
        <v>45918</v>
      </c>
      <c r="I41" s="18">
        <v>1703</v>
      </c>
      <c r="J41" s="20">
        <v>262733</v>
      </c>
      <c r="K41" s="18">
        <v>321220</v>
      </c>
      <c r="M41" s="2">
        <v>98982</v>
      </c>
      <c r="N41" s="2">
        <v>51819</v>
      </c>
      <c r="O41" s="2">
        <v>36045</v>
      </c>
      <c r="P41" s="2">
        <v>1124548</v>
      </c>
    </row>
    <row r="42" spans="1:11" ht="13.5">
      <c r="A42" s="21" t="s">
        <v>43</v>
      </c>
      <c r="B42" s="25">
        <f>M41*H42/(H41+H42+H43+H44)</f>
        <v>26234.163635765417</v>
      </c>
      <c r="C42" s="25">
        <f>N41*H42/(H41+H42+H43+H44)</f>
        <v>13734.094334744987</v>
      </c>
      <c r="D42" s="25">
        <f t="shared" si="0"/>
        <v>39968.2579705104</v>
      </c>
      <c r="E42" s="25">
        <f>O41*H42/(H41+H42+H43+H44)</f>
        <v>9553.357461469404</v>
      </c>
      <c r="F42" s="25">
        <f>P41*J42/(J41+J42+J43+J44)</f>
        <v>307961.1737003967</v>
      </c>
      <c r="G42" s="25">
        <f t="shared" si="1"/>
        <v>317514.53116186615</v>
      </c>
      <c r="H42" s="20">
        <v>56388</v>
      </c>
      <c r="I42" s="18">
        <v>1673</v>
      </c>
      <c r="J42" s="20">
        <v>329741</v>
      </c>
      <c r="K42" s="18">
        <v>401327</v>
      </c>
    </row>
    <row r="43" spans="1:11" ht="13.5">
      <c r="A43" s="21" t="s">
        <v>44</v>
      </c>
      <c r="B43" s="25">
        <f>M41*H43/(H41+H42+H43+H44)</f>
        <v>34795.57881674994</v>
      </c>
      <c r="C43" s="25">
        <f>N41*H43/(H41+H42+H43+H44)</f>
        <v>18216.161511236034</v>
      </c>
      <c r="D43" s="25">
        <f t="shared" si="0"/>
        <v>53011.74032798597</v>
      </c>
      <c r="E43" s="25">
        <f>O41*H43/(H41+H42+H43+H44)</f>
        <v>12671.057752417122</v>
      </c>
      <c r="F43" s="25">
        <f>P41*J43/(J41+J42+J43+J44)</f>
        <v>376883.7848878687</v>
      </c>
      <c r="G43" s="25">
        <f t="shared" si="1"/>
        <v>389554.8426402858</v>
      </c>
      <c r="H43" s="20">
        <v>74790</v>
      </c>
      <c r="I43" s="18">
        <v>2328</v>
      </c>
      <c r="J43" s="20">
        <v>403538</v>
      </c>
      <c r="K43" s="18">
        <v>499684</v>
      </c>
    </row>
    <row r="44" spans="1:11" ht="13.5">
      <c r="A44" s="21" t="s">
        <v>45</v>
      </c>
      <c r="B44" s="25">
        <f>M41*H44/(H41+H42+H43+H44)</f>
        <v>16589.19579982421</v>
      </c>
      <c r="C44" s="25">
        <f>N41*H44/(H41+H42+H43+H44)</f>
        <v>8684.766292367205</v>
      </c>
      <c r="D44" s="25">
        <f t="shared" si="0"/>
        <v>25273.962092191417</v>
      </c>
      <c r="E44" s="25">
        <f>O41*H44/(H41+H42+H43+H44)</f>
        <v>6041.073756891795</v>
      </c>
      <c r="F44" s="25">
        <f>P41*J44/(J41+J42+J43+J44)</f>
        <v>194323.90126893666</v>
      </c>
      <c r="G44" s="25">
        <f t="shared" si="1"/>
        <v>200364.97502582846</v>
      </c>
      <c r="H44" s="20">
        <v>35657</v>
      </c>
      <c r="I44" s="18">
        <v>1398</v>
      </c>
      <c r="J44" s="20">
        <v>208067</v>
      </c>
      <c r="K44" s="18">
        <v>256652</v>
      </c>
    </row>
    <row r="45" spans="1:16" ht="13.5">
      <c r="A45" s="21" t="s">
        <v>46</v>
      </c>
      <c r="B45" s="25">
        <f>M45*H45/(H45+H46+H47+H48+H49+H50+H51+H52)</f>
        <v>84787.8643740116</v>
      </c>
      <c r="C45" s="25">
        <f>N45*H45/(H45+H46+H47+H48+H49+H50+H51+H52)</f>
        <v>63825.754662191684</v>
      </c>
      <c r="D45" s="25">
        <f t="shared" si="0"/>
        <v>148613.61903620328</v>
      </c>
      <c r="E45" s="25">
        <f>O45*H45/(H45+H46+H47+H48+H49+H50+H51+H52)</f>
        <v>171728.13028616944</v>
      </c>
      <c r="F45" s="25">
        <f>P45*J45/(J45+J46+J47+J48+J49+J50+J51+J52)</f>
        <v>1597077.2463761235</v>
      </c>
      <c r="G45" s="25">
        <f t="shared" si="1"/>
        <v>1768805.376662293</v>
      </c>
      <c r="H45" s="20">
        <v>261057</v>
      </c>
      <c r="I45" s="18">
        <v>10092</v>
      </c>
      <c r="J45" s="20">
        <v>1588724</v>
      </c>
      <c r="K45" s="18">
        <v>1913952</v>
      </c>
      <c r="M45" s="2">
        <v>251992</v>
      </c>
      <c r="N45" s="2">
        <v>189692</v>
      </c>
      <c r="O45" s="2">
        <v>510381</v>
      </c>
      <c r="P45" s="2">
        <v>4404117</v>
      </c>
    </row>
    <row r="46" spans="1:11" ht="13.5">
      <c r="A46" s="21" t="s">
        <v>47</v>
      </c>
      <c r="B46" s="25">
        <f>M45*H46/(H45+H46+H47+H48+H49+H50+H51+H52)</f>
        <v>16646.297217700412</v>
      </c>
      <c r="C46" s="25">
        <f>N45*H46/(H45+H46+H47+H48+H49+H50+H51+H52)</f>
        <v>12530.831978078773</v>
      </c>
      <c r="D46" s="25">
        <f t="shared" si="0"/>
        <v>29177.129195779184</v>
      </c>
      <c r="E46" s="25">
        <f>O45*H46/(H45+H46+H47+H48+H49+H50+H51+H52)</f>
        <v>33715.17278432313</v>
      </c>
      <c r="F46" s="25">
        <f>P45*J46/(J45+J46+J47+J48+J49+J50+J51+J52)</f>
        <v>263297.1317679057</v>
      </c>
      <c r="G46" s="25">
        <f t="shared" si="1"/>
        <v>297012.30455222883</v>
      </c>
      <c r="H46" s="20">
        <v>51253</v>
      </c>
      <c r="I46" s="18">
        <v>2136</v>
      </c>
      <c r="J46" s="20">
        <v>261920</v>
      </c>
      <c r="K46" s="18">
        <v>326537</v>
      </c>
    </row>
    <row r="47" spans="1:11" ht="13.5">
      <c r="A47" s="21" t="s">
        <v>48</v>
      </c>
      <c r="B47" s="25">
        <f>M45*H47/(H45+H46+H47+H48+H49+H50+H51+H52)</f>
        <v>17216.947603268076</v>
      </c>
      <c r="C47" s="25">
        <f>N45*H47/(H45+H46+H47+H48+H49+H50+H51+H52)</f>
        <v>12960.40042842284</v>
      </c>
      <c r="D47" s="25">
        <f t="shared" si="0"/>
        <v>30177.348031690915</v>
      </c>
      <c r="E47" s="25">
        <f>O45*H47/(H45+H46+H47+H48+H49+H50+H51+H52)</f>
        <v>34870.95993009129</v>
      </c>
      <c r="F47" s="25">
        <f>P45*J47/(J45+J46+J47+J48+J49+J50+J51+J52)</f>
        <v>352237.3185927586</v>
      </c>
      <c r="G47" s="25">
        <f t="shared" si="1"/>
        <v>387108.2785228499</v>
      </c>
      <c r="H47" s="20">
        <v>53010</v>
      </c>
      <c r="I47" s="18">
        <v>4228</v>
      </c>
      <c r="J47" s="20">
        <v>350395</v>
      </c>
      <c r="K47" s="18">
        <v>424632</v>
      </c>
    </row>
    <row r="48" spans="1:11" ht="13.5">
      <c r="A48" s="21" t="s">
        <v>49</v>
      </c>
      <c r="B48" s="25">
        <f>M45*H48/(H45+H46+H47+H48+H49+H50+H51+H52)</f>
        <v>34973.690847295096</v>
      </c>
      <c r="C48" s="25">
        <f>N45*H48/(H45+H46+H47+H48+H49+H50+H51+H52)</f>
        <v>26327.14278312447</v>
      </c>
      <c r="D48" s="25">
        <f t="shared" si="0"/>
        <v>61300.83363041957</v>
      </c>
      <c r="E48" s="25">
        <f>O45*H48/(H45+H46+H47+H48+H49+H50+H51+H52)</f>
        <v>70835.2142462194</v>
      </c>
      <c r="F48" s="25">
        <f>P45*J48/(J45+J46+J47+J48+J49+J50+J51+J52)</f>
        <v>573815.2450097944</v>
      </c>
      <c r="G48" s="25">
        <f t="shared" si="1"/>
        <v>644650.4592560137</v>
      </c>
      <c r="H48" s="20">
        <v>107682</v>
      </c>
      <c r="I48" s="18">
        <v>3859</v>
      </c>
      <c r="J48" s="20">
        <v>570814</v>
      </c>
      <c r="K48" s="18">
        <v>706219</v>
      </c>
    </row>
    <row r="49" spans="1:11" ht="13.5">
      <c r="A49" s="21" t="s">
        <v>50</v>
      </c>
      <c r="B49" s="25">
        <f>M45*H49/(H45+H46+H47+H48+H49+H50+H51+H52)</f>
        <v>21020.200884427653</v>
      </c>
      <c r="C49" s="25">
        <f>N45*H49/(H45+H46+H47+H48+H49+H50+H51+H52)</f>
        <v>15823.375131626603</v>
      </c>
      <c r="D49" s="25">
        <f t="shared" si="0"/>
        <v>36843.576016054256</v>
      </c>
      <c r="E49" s="25">
        <f>O45*H49/(H45+H46+H47+H48+H49+H50+H51+H52)</f>
        <v>42574.01484013409</v>
      </c>
      <c r="F49" s="25">
        <f>P45*J49/(J45+J46+J47+J48+J49+J50+J51+J52)</f>
        <v>392941.21353172575</v>
      </c>
      <c r="G49" s="25">
        <f t="shared" si="1"/>
        <v>435515.2283718598</v>
      </c>
      <c r="H49" s="20">
        <v>64720</v>
      </c>
      <c r="I49" s="18">
        <v>2633</v>
      </c>
      <c r="J49" s="20">
        <v>390886</v>
      </c>
      <c r="K49" s="18">
        <v>473471</v>
      </c>
    </row>
    <row r="50" spans="1:11" ht="13.5">
      <c r="A50" s="21" t="s">
        <v>51</v>
      </c>
      <c r="B50" s="25">
        <f>M45*H50/(H45+H46+H47+H48+H49+H50+H51+H52)</f>
        <v>22107.911835632047</v>
      </c>
      <c r="C50" s="25">
        <f>N45*H50/(H45+H46+H47+H48+H49+H50+H51+H52)</f>
        <v>16642.171227359257</v>
      </c>
      <c r="D50" s="25">
        <f t="shared" si="0"/>
        <v>38750.0830629913</v>
      </c>
      <c r="E50" s="25">
        <f>O45*H50/(H45+H46+H47+H48+H49+H50+H51+H52)</f>
        <v>44777.049075294926</v>
      </c>
      <c r="F50" s="25">
        <f>P45*J50/(J45+J46+J47+J48+J49+J50+J51+J52)</f>
        <v>361492.72746641125</v>
      </c>
      <c r="G50" s="25">
        <f t="shared" si="1"/>
        <v>406269.7765417062</v>
      </c>
      <c r="H50" s="20">
        <v>68069</v>
      </c>
      <c r="I50" s="18">
        <v>2192</v>
      </c>
      <c r="J50" s="20">
        <v>359602</v>
      </c>
      <c r="K50" s="18">
        <v>446784</v>
      </c>
    </row>
    <row r="51" spans="1:11" ht="13.5">
      <c r="A51" s="21" t="s">
        <v>52</v>
      </c>
      <c r="B51" s="25">
        <f>M45*H51/(H45+H46+H47+H48+H49+H50+H51+H52)</f>
        <v>32791.44842234965</v>
      </c>
      <c r="C51" s="25">
        <f>N45*H51/(H45+H46+H47+H48+H49+H50+H51+H52)</f>
        <v>24684.416307392097</v>
      </c>
      <c r="D51" s="25">
        <f t="shared" si="0"/>
        <v>57475.86472974175</v>
      </c>
      <c r="E51" s="25">
        <f>O45*H51/(H45+H46+H47+H48+H49+H50+H51+H52)</f>
        <v>66415.33158690449</v>
      </c>
      <c r="F51" s="25">
        <f>P45*J51/(J45+J46+J47+J48+J49+J50+J51+J52)</f>
        <v>509188.2241475964</v>
      </c>
      <c r="G51" s="25">
        <f t="shared" si="1"/>
        <v>575603.5557345009</v>
      </c>
      <c r="H51" s="20">
        <v>100963</v>
      </c>
      <c r="I51" s="18">
        <v>4209</v>
      </c>
      <c r="J51" s="20">
        <v>506525</v>
      </c>
      <c r="K51" s="18">
        <v>641559</v>
      </c>
    </row>
    <row r="52" spans="1:11" ht="13.5">
      <c r="A52" s="21" t="s">
        <v>53</v>
      </c>
      <c r="B52" s="25">
        <f>M45*H52/(H45+H46+H47+H48+H49+H50+H51+H52)</f>
        <v>22447.638815315473</v>
      </c>
      <c r="C52" s="25">
        <f>N45*H52/(H45+H46+H47+H48+H49+H50+H51+H52)</f>
        <v>16897.907481804275</v>
      </c>
      <c r="D52" s="25">
        <f t="shared" si="0"/>
        <v>39345.54629711975</v>
      </c>
      <c r="E52" s="25">
        <f>O45*H52/(H45+H46+H47+H48+H49+H50+H51+H52)</f>
        <v>45465.127250863225</v>
      </c>
      <c r="F52" s="25">
        <f>P45*J52/(J45+J46+J47+J48+J49+J50+J51+J52)</f>
        <v>354067.89310768433</v>
      </c>
      <c r="G52" s="25">
        <f t="shared" si="1"/>
        <v>399533.02035854757</v>
      </c>
      <c r="H52" s="20">
        <v>69115</v>
      </c>
      <c r="I52" s="18">
        <v>3199</v>
      </c>
      <c r="J52" s="20">
        <v>352216</v>
      </c>
      <c r="K52" s="18">
        <v>440109</v>
      </c>
    </row>
    <row r="53" spans="1:11" s="10" customFormat="1" ht="13.5">
      <c r="A53" s="23" t="s">
        <v>17</v>
      </c>
      <c r="B53" s="9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10" customFormat="1" ht="13.5">
      <c r="A54" s="11" t="s">
        <v>76</v>
      </c>
      <c r="B54" s="11"/>
      <c r="C54" s="15"/>
      <c r="D54" s="15"/>
      <c r="E54" s="15"/>
      <c r="F54" s="15"/>
      <c r="G54" s="15"/>
      <c r="H54" s="15"/>
      <c r="I54" s="15"/>
      <c r="J54" s="15"/>
      <c r="K54" s="15"/>
    </row>
    <row r="55" spans="1:2" ht="13.5">
      <c r="A55" s="12" t="s">
        <v>18</v>
      </c>
      <c r="B55" s="12"/>
    </row>
    <row r="56" spans="1:2" ht="13.5">
      <c r="A56" s="12" t="s">
        <v>57</v>
      </c>
      <c r="B56" s="12"/>
    </row>
    <row r="57" spans="1:2" ht="13.5">
      <c r="A57" s="12" t="s">
        <v>77</v>
      </c>
      <c r="B57" s="12"/>
    </row>
    <row r="58" spans="1:12" ht="13.5">
      <c r="A58" s="13" t="s">
        <v>1</v>
      </c>
      <c r="B58" s="13"/>
      <c r="C58" s="4"/>
      <c r="D58" s="4"/>
      <c r="E58" s="4"/>
      <c r="F58" s="4"/>
      <c r="G58" s="5"/>
      <c r="H58" s="4"/>
      <c r="I58" s="4"/>
      <c r="J58" s="4"/>
      <c r="K58" s="4"/>
      <c r="L58" s="5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/>
  <pageMargins left="0.6416666666666667" right="0.3937007874015748" top="0.546875" bottom="0.3937007874015748" header="0.1968503937007874" footer="0.1968503937007874"/>
  <pageSetup horizontalDpi="600" verticalDpi="600" orientation="landscape" paperSize="9" scale="70" r:id="rId1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7" sqref="M7"/>
    </sheetView>
  </sheetViews>
  <sheetFormatPr defaultColWidth="8.796875" defaultRowHeight="13.5" customHeight="1"/>
  <cols>
    <col min="1" max="1" width="13.3984375" style="2" customWidth="1"/>
    <col min="2" max="11" width="12.3984375" style="2" customWidth="1"/>
    <col min="12" max="12" width="4.59765625" style="2" customWidth="1"/>
    <col min="13" max="13" width="11.59765625" style="2" bestFit="1" customWidth="1"/>
    <col min="14" max="16384" width="9" style="2" customWidth="1"/>
  </cols>
  <sheetData>
    <row r="1" s="1" customFormat="1" ht="13.5" customHeight="1">
      <c r="A1" s="1" t="s">
        <v>2</v>
      </c>
    </row>
    <row r="2" spans="1:11" ht="13.5" customHeight="1">
      <c r="A2" s="95" t="s">
        <v>19</v>
      </c>
      <c r="B2" s="98" t="s">
        <v>9</v>
      </c>
      <c r="C2" s="99"/>
      <c r="D2" s="99"/>
      <c r="E2" s="99"/>
      <c r="F2" s="99"/>
      <c r="G2" s="100"/>
      <c r="H2" s="98" t="s">
        <v>10</v>
      </c>
      <c r="I2" s="101"/>
      <c r="J2" s="101"/>
      <c r="K2" s="102"/>
    </row>
    <row r="3" spans="1:11" ht="27" customHeight="1">
      <c r="A3" s="96"/>
      <c r="B3" s="103" t="s">
        <v>54</v>
      </c>
      <c r="C3" s="101"/>
      <c r="D3" s="102"/>
      <c r="E3" s="103" t="s">
        <v>55</v>
      </c>
      <c r="F3" s="104"/>
      <c r="G3" s="105"/>
      <c r="H3" s="27"/>
      <c r="I3" s="27"/>
      <c r="J3" s="27" t="s">
        <v>3</v>
      </c>
      <c r="K3" s="86" t="s">
        <v>56</v>
      </c>
    </row>
    <row r="4" spans="1:11" ht="13.5" customHeight="1">
      <c r="A4" s="97"/>
      <c r="B4" s="6" t="s">
        <v>20</v>
      </c>
      <c r="C4" s="6" t="s">
        <v>21</v>
      </c>
      <c r="D4" s="8" t="s">
        <v>56</v>
      </c>
      <c r="E4" s="6" t="s">
        <v>22</v>
      </c>
      <c r="F4" s="6" t="s">
        <v>23</v>
      </c>
      <c r="G4" s="6" t="s">
        <v>56</v>
      </c>
      <c r="H4" s="3" t="s">
        <v>4</v>
      </c>
      <c r="I4" s="3" t="s">
        <v>5</v>
      </c>
      <c r="J4" s="3" t="s">
        <v>6</v>
      </c>
      <c r="K4" s="108"/>
    </row>
    <row r="5" spans="1:11" ht="13.5" customHeight="1">
      <c r="A5" s="7" t="s">
        <v>24</v>
      </c>
      <c r="B5" s="24">
        <v>2788513</v>
      </c>
      <c r="C5" s="24">
        <v>1792088</v>
      </c>
      <c r="D5" s="24">
        <v>4580601</v>
      </c>
      <c r="E5" s="24">
        <v>5626194</v>
      </c>
      <c r="F5" s="24">
        <v>38049368</v>
      </c>
      <c r="G5" s="24">
        <v>43675562</v>
      </c>
      <c r="H5" s="19">
        <v>15858677</v>
      </c>
      <c r="I5" s="18">
        <v>229804</v>
      </c>
      <c r="J5" s="19">
        <v>56471083</v>
      </c>
      <c r="K5" s="26">
        <v>78693495</v>
      </c>
    </row>
    <row r="6" spans="1:13" ht="13.5" customHeight="1">
      <c r="A6" s="7" t="s">
        <v>25</v>
      </c>
      <c r="B6" s="24">
        <v>266002</v>
      </c>
      <c r="C6" s="24">
        <v>94486</v>
      </c>
      <c r="D6" s="24">
        <v>360488</v>
      </c>
      <c r="E6" s="24">
        <v>283651</v>
      </c>
      <c r="F6" s="24">
        <v>1948290</v>
      </c>
      <c r="G6" s="24">
        <v>2231941</v>
      </c>
      <c r="H6" s="20">
        <v>695058</v>
      </c>
      <c r="I6" s="18">
        <v>14397</v>
      </c>
      <c r="J6" s="20">
        <v>2685900</v>
      </c>
      <c r="K6" s="18">
        <v>3648360</v>
      </c>
      <c r="M6" s="28"/>
    </row>
    <row r="7" spans="1:11" ht="13.5" customHeight="1">
      <c r="A7" s="21" t="s">
        <v>26</v>
      </c>
      <c r="B7" s="25">
        <v>32111</v>
      </c>
      <c r="C7" s="25">
        <v>30291</v>
      </c>
      <c r="D7" s="25">
        <v>62402</v>
      </c>
      <c r="E7" s="25">
        <v>58672</v>
      </c>
      <c r="F7" s="25">
        <v>412401</v>
      </c>
      <c r="G7" s="25">
        <v>471073</v>
      </c>
      <c r="H7" s="20">
        <v>237415</v>
      </c>
      <c r="I7" s="18">
        <v>4195</v>
      </c>
      <c r="J7" s="20">
        <v>687984</v>
      </c>
      <c r="K7" s="18">
        <v>981318</v>
      </c>
    </row>
    <row r="8" spans="1:11" ht="13.5" customHeight="1">
      <c r="A8" s="21" t="s">
        <v>27</v>
      </c>
      <c r="B8" s="25">
        <v>31851</v>
      </c>
      <c r="C8" s="25">
        <v>28828</v>
      </c>
      <c r="D8" s="25">
        <v>60679</v>
      </c>
      <c r="E8" s="25">
        <v>52867</v>
      </c>
      <c r="F8" s="25">
        <v>421282</v>
      </c>
      <c r="G8" s="25">
        <v>474149</v>
      </c>
      <c r="H8" s="20">
        <v>242561</v>
      </c>
      <c r="I8" s="18">
        <v>3736</v>
      </c>
      <c r="J8" s="20">
        <v>684611</v>
      </c>
      <c r="K8" s="18">
        <v>979129</v>
      </c>
    </row>
    <row r="9" spans="1:11" ht="13.5" customHeight="1">
      <c r="A9" s="21" t="s">
        <v>28</v>
      </c>
      <c r="B9" s="25">
        <v>65050</v>
      </c>
      <c r="C9" s="25">
        <v>39302</v>
      </c>
      <c r="D9" s="25">
        <v>104352</v>
      </c>
      <c r="E9" s="25">
        <v>72099</v>
      </c>
      <c r="F9" s="25">
        <v>839092</v>
      </c>
      <c r="G9" s="25">
        <v>911191</v>
      </c>
      <c r="H9" s="20">
        <v>311704</v>
      </c>
      <c r="I9" s="18">
        <v>4882</v>
      </c>
      <c r="J9" s="20">
        <v>1163466</v>
      </c>
      <c r="K9" s="18">
        <v>1566712</v>
      </c>
    </row>
    <row r="10" spans="1:11" ht="13.5" customHeight="1">
      <c r="A10" s="21" t="s">
        <v>58</v>
      </c>
      <c r="B10" s="25">
        <v>22242</v>
      </c>
      <c r="C10" s="25">
        <v>18460</v>
      </c>
      <c r="D10" s="25">
        <v>40702</v>
      </c>
      <c r="E10" s="25">
        <v>37279</v>
      </c>
      <c r="F10" s="25">
        <v>340205</v>
      </c>
      <c r="G10" s="25">
        <v>377484</v>
      </c>
      <c r="H10" s="20">
        <v>198960</v>
      </c>
      <c r="I10" s="18">
        <v>2701</v>
      </c>
      <c r="J10" s="20">
        <v>573627</v>
      </c>
      <c r="K10" s="18">
        <v>813554</v>
      </c>
    </row>
    <row r="11" spans="1:11" ht="13.5" customHeight="1">
      <c r="A11" s="21" t="s">
        <v>59</v>
      </c>
      <c r="B11" s="25">
        <v>24858</v>
      </c>
      <c r="C11" s="25">
        <v>21600</v>
      </c>
      <c r="D11" s="25">
        <v>46458</v>
      </c>
      <c r="E11" s="25">
        <v>33964</v>
      </c>
      <c r="F11" s="25">
        <v>375472</v>
      </c>
      <c r="G11" s="25">
        <v>409436</v>
      </c>
      <c r="H11" s="20">
        <v>213558</v>
      </c>
      <c r="I11" s="18">
        <v>2599</v>
      </c>
      <c r="J11" s="20">
        <v>656388</v>
      </c>
      <c r="K11" s="18">
        <v>914989</v>
      </c>
    </row>
    <row r="12" spans="1:11" ht="13.5" customHeight="1">
      <c r="A12" s="21" t="s">
        <v>60</v>
      </c>
      <c r="B12" s="25">
        <v>54621</v>
      </c>
      <c r="C12" s="25">
        <v>38791</v>
      </c>
      <c r="D12" s="25">
        <v>93412</v>
      </c>
      <c r="E12" s="25">
        <v>74542</v>
      </c>
      <c r="F12" s="25">
        <v>783532</v>
      </c>
      <c r="G12" s="25">
        <v>858074</v>
      </c>
      <c r="H12" s="20">
        <v>348967</v>
      </c>
      <c r="I12" s="18">
        <v>5329</v>
      </c>
      <c r="J12" s="20">
        <v>1128868</v>
      </c>
      <c r="K12" s="18">
        <v>1565213</v>
      </c>
    </row>
    <row r="13" spans="1:11" ht="13.5" customHeight="1">
      <c r="A13" s="21" t="s">
        <v>61</v>
      </c>
      <c r="B13" s="25">
        <v>75063</v>
      </c>
      <c r="C13" s="25">
        <v>68799</v>
      </c>
      <c r="D13" s="25">
        <v>143862</v>
      </c>
      <c r="E13" s="25">
        <v>142056</v>
      </c>
      <c r="F13" s="25">
        <v>1213084</v>
      </c>
      <c r="G13" s="25">
        <v>1355140</v>
      </c>
      <c r="H13" s="20">
        <v>520214</v>
      </c>
      <c r="I13" s="18">
        <v>7173</v>
      </c>
      <c r="J13" s="20">
        <v>1797662</v>
      </c>
      <c r="K13" s="18">
        <v>2455786</v>
      </c>
    </row>
    <row r="14" spans="1:11" ht="13.5" customHeight="1">
      <c r="A14" s="21" t="s">
        <v>62</v>
      </c>
      <c r="B14" s="25">
        <v>42366</v>
      </c>
      <c r="C14" s="25">
        <v>43792</v>
      </c>
      <c r="D14" s="25">
        <v>86158</v>
      </c>
      <c r="E14" s="25">
        <v>87808</v>
      </c>
      <c r="F14" s="25">
        <v>812303</v>
      </c>
      <c r="G14" s="25">
        <v>900111</v>
      </c>
      <c r="H14" s="20">
        <v>317947</v>
      </c>
      <c r="I14" s="18">
        <v>4864</v>
      </c>
      <c r="J14" s="20">
        <v>1225565</v>
      </c>
      <c r="K14" s="18">
        <v>1647215</v>
      </c>
    </row>
    <row r="15" spans="1:11" ht="13.5" customHeight="1">
      <c r="A15" s="21" t="s">
        <v>63</v>
      </c>
      <c r="B15" s="25">
        <v>44262</v>
      </c>
      <c r="C15" s="25">
        <v>45218</v>
      </c>
      <c r="D15" s="25">
        <v>89480</v>
      </c>
      <c r="E15" s="25">
        <v>70196</v>
      </c>
      <c r="F15" s="25">
        <v>784702</v>
      </c>
      <c r="G15" s="25">
        <v>854898</v>
      </c>
      <c r="H15" s="20">
        <v>357388</v>
      </c>
      <c r="I15" s="18">
        <v>4176</v>
      </c>
      <c r="J15" s="20">
        <v>1276007</v>
      </c>
      <c r="K15" s="18">
        <v>1727027</v>
      </c>
    </row>
    <row r="16" spans="1:11" ht="13.5" customHeight="1">
      <c r="A16" s="21" t="s">
        <v>64</v>
      </c>
      <c r="B16" s="25">
        <v>131571</v>
      </c>
      <c r="C16" s="25">
        <v>80006</v>
      </c>
      <c r="D16" s="25">
        <v>211577</v>
      </c>
      <c r="E16" s="25">
        <v>190176</v>
      </c>
      <c r="F16" s="25">
        <v>2166294</v>
      </c>
      <c r="G16" s="25">
        <v>2356470</v>
      </c>
      <c r="H16" s="20">
        <v>634809</v>
      </c>
      <c r="I16" s="18">
        <v>9530</v>
      </c>
      <c r="J16" s="20">
        <v>3005641</v>
      </c>
      <c r="K16" s="18">
        <v>3906399</v>
      </c>
    </row>
    <row r="17" spans="1:11" ht="13.5" customHeight="1">
      <c r="A17" s="21" t="s">
        <v>65</v>
      </c>
      <c r="B17" s="25">
        <v>98346</v>
      </c>
      <c r="C17" s="25">
        <v>78545</v>
      </c>
      <c r="D17" s="25">
        <v>176891</v>
      </c>
      <c r="E17" s="25">
        <v>210451</v>
      </c>
      <c r="F17" s="25">
        <v>1904883</v>
      </c>
      <c r="G17" s="25">
        <v>2115334</v>
      </c>
      <c r="H17" s="20">
        <v>620667</v>
      </c>
      <c r="I17" s="18">
        <v>10477</v>
      </c>
      <c r="J17" s="20">
        <v>2620496</v>
      </c>
      <c r="K17" s="18">
        <v>3461289</v>
      </c>
    </row>
    <row r="18" spans="1:11" ht="13.5" customHeight="1">
      <c r="A18" s="21" t="s">
        <v>66</v>
      </c>
      <c r="B18" s="25">
        <v>120086</v>
      </c>
      <c r="C18" s="25">
        <v>74019</v>
      </c>
      <c r="D18" s="25">
        <v>194105</v>
      </c>
      <c r="E18" s="25">
        <v>801095</v>
      </c>
      <c r="F18" s="25">
        <v>2243256</v>
      </c>
      <c r="G18" s="25">
        <v>3044351</v>
      </c>
      <c r="H18" s="20">
        <v>743573</v>
      </c>
      <c r="I18" s="18">
        <v>14524</v>
      </c>
      <c r="J18" s="20">
        <v>3164227</v>
      </c>
      <c r="K18" s="18">
        <v>4472022</v>
      </c>
    </row>
    <row r="19" spans="1:11" ht="13.5" customHeight="1">
      <c r="A19" s="21" t="s">
        <v>67</v>
      </c>
      <c r="B19" s="25">
        <v>146542</v>
      </c>
      <c r="C19" s="25">
        <v>62119</v>
      </c>
      <c r="D19" s="25">
        <v>208661</v>
      </c>
      <c r="E19" s="25">
        <v>725278</v>
      </c>
      <c r="F19" s="25">
        <v>2135636</v>
      </c>
      <c r="G19" s="25">
        <v>2860914</v>
      </c>
      <c r="H19" s="20">
        <v>574196</v>
      </c>
      <c r="I19" s="18">
        <v>11004</v>
      </c>
      <c r="J19" s="20">
        <v>3016316</v>
      </c>
      <c r="K19" s="18">
        <v>3956666</v>
      </c>
    </row>
    <row r="20" spans="1:11" ht="13.5" customHeight="1">
      <c r="A20" s="21" t="s">
        <v>68</v>
      </c>
      <c r="B20" s="25">
        <v>54718</v>
      </c>
      <c r="C20" s="25">
        <v>55280</v>
      </c>
      <c r="D20" s="25">
        <v>109998</v>
      </c>
      <c r="E20" s="25">
        <v>88904</v>
      </c>
      <c r="F20" s="25">
        <v>692136</v>
      </c>
      <c r="G20" s="25">
        <v>781040</v>
      </c>
      <c r="H20" s="20">
        <v>400057</v>
      </c>
      <c r="I20" s="18">
        <v>6776</v>
      </c>
      <c r="J20" s="20">
        <v>1302601</v>
      </c>
      <c r="K20" s="18">
        <v>1805805</v>
      </c>
    </row>
    <row r="21" spans="1:11" ht="13.5" customHeight="1">
      <c r="A21" s="21" t="s">
        <v>69</v>
      </c>
      <c r="B21" s="25">
        <v>30845</v>
      </c>
      <c r="C21" s="25">
        <v>25789</v>
      </c>
      <c r="D21" s="25">
        <v>56634</v>
      </c>
      <c r="E21" s="25">
        <v>29105</v>
      </c>
      <c r="F21" s="25">
        <v>378985</v>
      </c>
      <c r="G21" s="25">
        <v>408090</v>
      </c>
      <c r="H21" s="20">
        <v>170848</v>
      </c>
      <c r="I21" s="18">
        <v>2194</v>
      </c>
      <c r="J21" s="20">
        <v>664281</v>
      </c>
      <c r="K21" s="18">
        <v>875299</v>
      </c>
    </row>
    <row r="22" spans="1:11" ht="13.5" customHeight="1">
      <c r="A22" s="21" t="s">
        <v>70</v>
      </c>
      <c r="B22" s="25">
        <v>30755</v>
      </c>
      <c r="C22" s="25">
        <v>23137</v>
      </c>
      <c r="D22" s="25">
        <v>53892</v>
      </c>
      <c r="E22" s="25">
        <v>39468</v>
      </c>
      <c r="F22" s="25">
        <v>414832</v>
      </c>
      <c r="G22" s="25">
        <v>454300</v>
      </c>
      <c r="H22" s="20">
        <v>165132</v>
      </c>
      <c r="I22" s="18">
        <v>2835</v>
      </c>
      <c r="J22" s="20">
        <v>664054</v>
      </c>
      <c r="K22" s="18">
        <v>869654</v>
      </c>
    </row>
    <row r="23" spans="1:11" ht="13.5" customHeight="1">
      <c r="A23" s="21" t="s">
        <v>71</v>
      </c>
      <c r="B23" s="25">
        <v>22123</v>
      </c>
      <c r="C23" s="25">
        <v>14680</v>
      </c>
      <c r="D23" s="22">
        <v>36803</v>
      </c>
      <c r="E23" s="25">
        <v>31417</v>
      </c>
      <c r="F23" s="25">
        <v>285516</v>
      </c>
      <c r="G23" s="25">
        <v>316933</v>
      </c>
      <c r="H23" s="20">
        <v>138197</v>
      </c>
      <c r="I23" s="18">
        <v>1933</v>
      </c>
      <c r="J23" s="20">
        <v>474208</v>
      </c>
      <c r="K23" s="18">
        <v>642122</v>
      </c>
    </row>
    <row r="24" spans="1:11" ht="13.5" customHeight="1">
      <c r="A24" s="21" t="s">
        <v>72</v>
      </c>
      <c r="B24" s="25">
        <v>12662</v>
      </c>
      <c r="C24" s="25">
        <v>16942</v>
      </c>
      <c r="D24" s="22">
        <v>29604</v>
      </c>
      <c r="E24" s="25">
        <v>38518</v>
      </c>
      <c r="F24" s="25">
        <v>309076</v>
      </c>
      <c r="G24" s="25">
        <v>347594</v>
      </c>
      <c r="H24" s="20">
        <v>168588</v>
      </c>
      <c r="I24" s="18">
        <v>2122</v>
      </c>
      <c r="J24" s="20">
        <v>512182</v>
      </c>
      <c r="K24" s="18">
        <v>725570</v>
      </c>
    </row>
    <row r="25" spans="1:11" ht="13.5" customHeight="1">
      <c r="A25" s="21" t="s">
        <v>73</v>
      </c>
      <c r="B25" s="25">
        <v>38907</v>
      </c>
      <c r="C25" s="25">
        <v>55645</v>
      </c>
      <c r="D25" s="22">
        <v>94552</v>
      </c>
      <c r="E25" s="25">
        <v>82026</v>
      </c>
      <c r="F25" s="25">
        <v>817204</v>
      </c>
      <c r="G25" s="25">
        <v>899230</v>
      </c>
      <c r="H25" s="20">
        <v>459971</v>
      </c>
      <c r="I25" s="18">
        <v>6132</v>
      </c>
      <c r="J25" s="20">
        <v>1285742</v>
      </c>
      <c r="K25" s="18">
        <v>1846091</v>
      </c>
    </row>
    <row r="26" spans="1:11" ht="13.5" customHeight="1">
      <c r="A26" s="21" t="s">
        <v>74</v>
      </c>
      <c r="B26" s="25">
        <v>58241</v>
      </c>
      <c r="C26" s="25">
        <v>48348</v>
      </c>
      <c r="D26" s="25">
        <v>106589</v>
      </c>
      <c r="E26" s="25">
        <v>75189</v>
      </c>
      <c r="F26" s="25">
        <v>828941</v>
      </c>
      <c r="G26" s="25">
        <v>904130</v>
      </c>
      <c r="H26" s="20">
        <v>342952</v>
      </c>
      <c r="I26" s="18">
        <v>5033</v>
      </c>
      <c r="J26" s="20">
        <v>1232571</v>
      </c>
      <c r="K26" s="18">
        <v>1653527</v>
      </c>
    </row>
    <row r="27" spans="1:11" ht="13.5" customHeight="1">
      <c r="A27" s="21" t="s">
        <v>75</v>
      </c>
      <c r="B27" s="25">
        <v>111338</v>
      </c>
      <c r="C27" s="25">
        <v>66311</v>
      </c>
      <c r="D27" s="25">
        <v>177649</v>
      </c>
      <c r="E27" s="25">
        <v>113658</v>
      </c>
      <c r="F27" s="25">
        <v>1361912</v>
      </c>
      <c r="G27" s="25">
        <v>1475570</v>
      </c>
      <c r="H27" s="20">
        <v>560872</v>
      </c>
      <c r="I27" s="18">
        <v>6982</v>
      </c>
      <c r="J27" s="20">
        <v>2072497</v>
      </c>
      <c r="K27" s="18">
        <v>2810599</v>
      </c>
    </row>
    <row r="28" spans="1:11" ht="13.5" customHeight="1">
      <c r="A28" s="21" t="s">
        <v>29</v>
      </c>
      <c r="B28" s="25">
        <v>185333</v>
      </c>
      <c r="C28" s="25">
        <v>91918</v>
      </c>
      <c r="D28" s="25">
        <v>277251</v>
      </c>
      <c r="E28" s="25">
        <v>241721</v>
      </c>
      <c r="F28" s="25">
        <v>3028065</v>
      </c>
      <c r="G28" s="25">
        <v>3269786</v>
      </c>
      <c r="H28" s="20">
        <v>828810</v>
      </c>
      <c r="I28" s="18">
        <v>10185</v>
      </c>
      <c r="J28" s="20">
        <v>3847914</v>
      </c>
      <c r="K28" s="18">
        <v>4953743</v>
      </c>
    </row>
    <row r="29" spans="1:11" ht="13.5" customHeight="1">
      <c r="A29" s="21" t="s">
        <v>30</v>
      </c>
      <c r="B29" s="25">
        <v>59403</v>
      </c>
      <c r="C29" s="25">
        <v>30421</v>
      </c>
      <c r="D29" s="25">
        <v>89824</v>
      </c>
      <c r="E29" s="25">
        <v>54908</v>
      </c>
      <c r="F29" s="25">
        <v>684107</v>
      </c>
      <c r="G29" s="25">
        <v>739015</v>
      </c>
      <c r="H29" s="20">
        <v>313492</v>
      </c>
      <c r="I29" s="18">
        <v>3553</v>
      </c>
      <c r="J29" s="20">
        <v>1070000</v>
      </c>
      <c r="K29" s="18">
        <v>1460373</v>
      </c>
    </row>
    <row r="30" spans="1:11" ht="13.5" customHeight="1">
      <c r="A30" s="21" t="s">
        <v>31</v>
      </c>
      <c r="B30" s="25">
        <v>27720</v>
      </c>
      <c r="C30" s="25">
        <v>26376</v>
      </c>
      <c r="D30" s="25">
        <v>54096</v>
      </c>
      <c r="E30" s="25">
        <v>70734</v>
      </c>
      <c r="F30" s="25">
        <v>452221</v>
      </c>
      <c r="G30" s="25">
        <v>522955</v>
      </c>
      <c r="H30" s="20">
        <v>194937</v>
      </c>
      <c r="I30" s="18">
        <v>2787</v>
      </c>
      <c r="J30" s="20">
        <v>726346</v>
      </c>
      <c r="K30" s="18">
        <v>973060</v>
      </c>
    </row>
    <row r="31" spans="1:11" ht="13.5" customHeight="1">
      <c r="A31" s="21" t="s">
        <v>32</v>
      </c>
      <c r="B31" s="25">
        <v>45439</v>
      </c>
      <c r="C31" s="25">
        <v>32184</v>
      </c>
      <c r="D31" s="25">
        <v>77623</v>
      </c>
      <c r="E31" s="25">
        <v>144307</v>
      </c>
      <c r="F31" s="25">
        <v>686676</v>
      </c>
      <c r="G31" s="25">
        <v>830983</v>
      </c>
      <c r="H31" s="20">
        <v>263732</v>
      </c>
      <c r="I31" s="18">
        <v>4670</v>
      </c>
      <c r="J31" s="20">
        <v>978230</v>
      </c>
      <c r="K31" s="18">
        <v>1333315</v>
      </c>
    </row>
    <row r="32" spans="1:11" ht="13.5" customHeight="1">
      <c r="A32" s="21" t="s">
        <v>33</v>
      </c>
      <c r="B32" s="25">
        <v>155690</v>
      </c>
      <c r="C32" s="25">
        <v>53192</v>
      </c>
      <c r="D32" s="25">
        <v>208882</v>
      </c>
      <c r="E32" s="25">
        <v>334332</v>
      </c>
      <c r="F32" s="25">
        <v>1664633</v>
      </c>
      <c r="G32" s="25">
        <v>1998965</v>
      </c>
      <c r="H32" s="20">
        <v>719407</v>
      </c>
      <c r="I32" s="18">
        <v>9289</v>
      </c>
      <c r="J32" s="20">
        <v>2706614</v>
      </c>
      <c r="K32" s="18">
        <v>3702450</v>
      </c>
    </row>
    <row r="33" spans="1:12" ht="13.5" customHeight="1">
      <c r="A33" s="21" t="s">
        <v>34</v>
      </c>
      <c r="B33" s="25">
        <v>107891</v>
      </c>
      <c r="C33" s="25">
        <v>54400</v>
      </c>
      <c r="D33" s="25">
        <v>162291</v>
      </c>
      <c r="E33" s="25">
        <v>257631</v>
      </c>
      <c r="F33" s="25">
        <v>1397643</v>
      </c>
      <c r="G33" s="25">
        <v>1655274</v>
      </c>
      <c r="H33" s="20">
        <v>537796</v>
      </c>
      <c r="I33" s="18">
        <v>7655</v>
      </c>
      <c r="J33" s="20">
        <v>2204701</v>
      </c>
      <c r="K33" s="18">
        <v>2953595</v>
      </c>
      <c r="L33" s="17"/>
    </row>
    <row r="34" spans="1:12" ht="13.5" customHeight="1">
      <c r="A34" s="21" t="s">
        <v>35</v>
      </c>
      <c r="B34" s="25">
        <v>24167</v>
      </c>
      <c r="C34" s="25">
        <v>20595</v>
      </c>
      <c r="D34" s="25">
        <v>44762</v>
      </c>
      <c r="E34" s="25">
        <v>62969</v>
      </c>
      <c r="F34" s="25">
        <v>401841</v>
      </c>
      <c r="G34" s="25">
        <v>464810</v>
      </c>
      <c r="H34" s="20">
        <v>154220</v>
      </c>
      <c r="I34" s="18">
        <v>2184</v>
      </c>
      <c r="J34" s="20">
        <v>626799</v>
      </c>
      <c r="K34" s="18">
        <v>822034</v>
      </c>
      <c r="L34" s="17"/>
    </row>
    <row r="35" spans="1:12" ht="13.5" customHeight="1">
      <c r="A35" s="21" t="s">
        <v>36</v>
      </c>
      <c r="B35" s="25">
        <v>32194</v>
      </c>
      <c r="C35" s="25">
        <v>26892</v>
      </c>
      <c r="D35" s="25">
        <v>59086</v>
      </c>
      <c r="E35" s="25">
        <v>47156</v>
      </c>
      <c r="F35" s="25">
        <v>249185</v>
      </c>
      <c r="G35" s="25">
        <v>296341</v>
      </c>
      <c r="H35" s="20">
        <v>191423</v>
      </c>
      <c r="I35" s="18">
        <v>1751</v>
      </c>
      <c r="J35" s="20">
        <v>505404</v>
      </c>
      <c r="K35" s="18">
        <v>739482</v>
      </c>
      <c r="L35" s="17"/>
    </row>
    <row r="36" spans="1:11" ht="13.5" customHeight="1">
      <c r="A36" s="21" t="s">
        <v>37</v>
      </c>
      <c r="B36" s="25">
        <v>13404</v>
      </c>
      <c r="C36" s="25">
        <v>9417</v>
      </c>
      <c r="D36" s="25">
        <v>22821</v>
      </c>
      <c r="E36" s="25">
        <v>22764</v>
      </c>
      <c r="F36" s="25">
        <v>168100</v>
      </c>
      <c r="G36" s="25">
        <v>190864</v>
      </c>
      <c r="H36" s="20">
        <v>114153</v>
      </c>
      <c r="I36" s="18">
        <v>1334</v>
      </c>
      <c r="J36" s="20">
        <v>319612</v>
      </c>
      <c r="K36" s="18">
        <v>452271</v>
      </c>
    </row>
    <row r="37" spans="1:11" ht="13.5" customHeight="1">
      <c r="A37" s="21" t="s">
        <v>38</v>
      </c>
      <c r="B37" s="25">
        <v>15718</v>
      </c>
      <c r="C37" s="25">
        <v>11884</v>
      </c>
      <c r="D37" s="25">
        <v>27602</v>
      </c>
      <c r="E37" s="25">
        <v>29289</v>
      </c>
      <c r="F37" s="25">
        <v>178616</v>
      </c>
      <c r="G37" s="25">
        <v>207905</v>
      </c>
      <c r="H37" s="20">
        <v>137208</v>
      </c>
      <c r="I37" s="18">
        <v>1719</v>
      </c>
      <c r="J37" s="20">
        <v>378255</v>
      </c>
      <c r="K37" s="18">
        <v>540423</v>
      </c>
    </row>
    <row r="38" spans="1:11" ht="13.5" customHeight="1">
      <c r="A38" s="21" t="s">
        <v>39</v>
      </c>
      <c r="B38" s="25">
        <v>62170</v>
      </c>
      <c r="C38" s="25">
        <v>33060</v>
      </c>
      <c r="D38" s="25">
        <v>95230</v>
      </c>
      <c r="E38" s="25">
        <v>59525</v>
      </c>
      <c r="F38" s="25">
        <v>649806</v>
      </c>
      <c r="G38" s="25">
        <v>709331</v>
      </c>
      <c r="H38" s="20">
        <v>333662</v>
      </c>
      <c r="I38" s="18">
        <v>3183</v>
      </c>
      <c r="J38" s="20">
        <v>1069607</v>
      </c>
      <c r="K38" s="18">
        <v>1478748</v>
      </c>
    </row>
    <row r="39" spans="1:11" ht="13.5" customHeight="1">
      <c r="A39" s="21" t="s">
        <v>40</v>
      </c>
      <c r="B39" s="25">
        <v>78288</v>
      </c>
      <c r="C39" s="25">
        <v>38007</v>
      </c>
      <c r="D39" s="25">
        <v>116295</v>
      </c>
      <c r="E39" s="25">
        <v>104704</v>
      </c>
      <c r="F39" s="25">
        <v>898456</v>
      </c>
      <c r="G39" s="25">
        <v>1003160</v>
      </c>
      <c r="H39" s="20">
        <v>362997</v>
      </c>
      <c r="I39" s="18">
        <v>5342</v>
      </c>
      <c r="J39" s="20">
        <v>1357256</v>
      </c>
      <c r="K39" s="18">
        <v>1829919</v>
      </c>
    </row>
    <row r="40" spans="1:11" ht="13.5" customHeight="1">
      <c r="A40" s="21" t="s">
        <v>41</v>
      </c>
      <c r="B40" s="25">
        <v>35092</v>
      </c>
      <c r="C40" s="25">
        <v>21059</v>
      </c>
      <c r="D40" s="25">
        <v>56151</v>
      </c>
      <c r="E40" s="25">
        <v>47419</v>
      </c>
      <c r="F40" s="25">
        <v>449687</v>
      </c>
      <c r="G40" s="25">
        <v>497106</v>
      </c>
      <c r="H40" s="20">
        <v>226850</v>
      </c>
      <c r="I40" s="18">
        <v>2683</v>
      </c>
      <c r="J40" s="20">
        <v>776073</v>
      </c>
      <c r="K40" s="18">
        <v>1053848</v>
      </c>
    </row>
    <row r="41" spans="1:11" ht="13.5" customHeight="1">
      <c r="A41" s="21" t="s">
        <v>42</v>
      </c>
      <c r="B41" s="25">
        <v>19832</v>
      </c>
      <c r="C41" s="25">
        <v>16069</v>
      </c>
      <c r="D41" s="25">
        <v>35901</v>
      </c>
      <c r="E41" s="25">
        <v>19658</v>
      </c>
      <c r="F41" s="25">
        <v>270916</v>
      </c>
      <c r="G41" s="25">
        <v>290574</v>
      </c>
      <c r="H41" s="20">
        <v>152161</v>
      </c>
      <c r="I41" s="18">
        <v>1712</v>
      </c>
      <c r="J41" s="20">
        <v>425338</v>
      </c>
      <c r="K41" s="18">
        <v>607814</v>
      </c>
    </row>
    <row r="42" spans="1:11" ht="13.5" customHeight="1">
      <c r="A42" s="21" t="s">
        <v>43</v>
      </c>
      <c r="B42" s="25">
        <v>34280</v>
      </c>
      <c r="C42" s="25">
        <v>18082</v>
      </c>
      <c r="D42" s="25">
        <v>52362</v>
      </c>
      <c r="E42" s="25">
        <v>19370</v>
      </c>
      <c r="F42" s="25">
        <v>335823</v>
      </c>
      <c r="G42" s="25">
        <v>355193</v>
      </c>
      <c r="H42" s="20">
        <v>174370</v>
      </c>
      <c r="I42" s="18">
        <v>1690</v>
      </c>
      <c r="J42" s="20">
        <v>539768</v>
      </c>
      <c r="K42" s="18">
        <v>754918</v>
      </c>
    </row>
    <row r="43" spans="1:11" ht="13.5" customHeight="1">
      <c r="A43" s="21" t="s">
        <v>44</v>
      </c>
      <c r="B43" s="25">
        <v>42573</v>
      </c>
      <c r="C43" s="25">
        <v>24042</v>
      </c>
      <c r="D43" s="25">
        <v>66615</v>
      </c>
      <c r="E43" s="25">
        <v>27096</v>
      </c>
      <c r="F43" s="25">
        <v>404523</v>
      </c>
      <c r="G43" s="25">
        <v>431619</v>
      </c>
      <c r="H43" s="20">
        <v>251778</v>
      </c>
      <c r="I43" s="18">
        <v>2360</v>
      </c>
      <c r="J43" s="20">
        <v>691522</v>
      </c>
      <c r="K43" s="18">
        <v>996431</v>
      </c>
    </row>
    <row r="44" spans="1:11" ht="13.5" customHeight="1">
      <c r="A44" s="21" t="s">
        <v>45</v>
      </c>
      <c r="B44" s="25">
        <v>17679</v>
      </c>
      <c r="C44" s="25">
        <v>13400</v>
      </c>
      <c r="D44" s="25">
        <v>31079</v>
      </c>
      <c r="E44" s="25">
        <v>15892</v>
      </c>
      <c r="F44" s="25">
        <v>202388</v>
      </c>
      <c r="G44" s="25">
        <v>218280</v>
      </c>
      <c r="H44" s="20">
        <v>151915</v>
      </c>
      <c r="I44" s="18">
        <v>1376</v>
      </c>
      <c r="J44" s="20">
        <v>368680</v>
      </c>
      <c r="K44" s="18">
        <v>553394</v>
      </c>
    </row>
    <row r="45" spans="1:11" ht="13.5" customHeight="1">
      <c r="A45" s="21" t="s">
        <v>46</v>
      </c>
      <c r="B45" s="25">
        <v>110609</v>
      </c>
      <c r="C45" s="25">
        <v>70079</v>
      </c>
      <c r="D45" s="25">
        <v>180688</v>
      </c>
      <c r="E45" s="25">
        <v>339292</v>
      </c>
      <c r="F45" s="25">
        <v>1556210</v>
      </c>
      <c r="G45" s="25">
        <v>1895502</v>
      </c>
      <c r="H45" s="20">
        <v>627658</v>
      </c>
      <c r="I45" s="18">
        <v>10271</v>
      </c>
      <c r="J45" s="20">
        <v>1144937</v>
      </c>
      <c r="K45" s="18">
        <v>3197189</v>
      </c>
    </row>
    <row r="46" spans="1:11" ht="13.5" customHeight="1">
      <c r="A46" s="21" t="s">
        <v>47</v>
      </c>
      <c r="B46" s="25">
        <v>26675</v>
      </c>
      <c r="C46" s="25">
        <v>15172</v>
      </c>
      <c r="D46" s="25">
        <v>41847</v>
      </c>
      <c r="E46" s="25">
        <v>34231</v>
      </c>
      <c r="F46" s="25">
        <v>284487</v>
      </c>
      <c r="G46" s="25">
        <v>318718</v>
      </c>
      <c r="H46" s="20">
        <v>157503</v>
      </c>
      <c r="I46" s="18">
        <v>2151</v>
      </c>
      <c r="J46" s="20">
        <v>455410</v>
      </c>
      <c r="K46" s="18">
        <v>648148</v>
      </c>
    </row>
    <row r="47" spans="1:11" ht="13.5" customHeight="1">
      <c r="A47" s="21" t="s">
        <v>48</v>
      </c>
      <c r="B47" s="25">
        <v>23544</v>
      </c>
      <c r="C47" s="25">
        <v>17978</v>
      </c>
      <c r="D47" s="25">
        <v>41522</v>
      </c>
      <c r="E47" s="25">
        <v>75691</v>
      </c>
      <c r="F47" s="25">
        <v>360916</v>
      </c>
      <c r="G47" s="25">
        <v>436607</v>
      </c>
      <c r="H47" s="20">
        <v>211088</v>
      </c>
      <c r="I47" s="18">
        <v>4201</v>
      </c>
      <c r="J47" s="20">
        <v>642846</v>
      </c>
      <c r="K47" s="18">
        <v>915927</v>
      </c>
    </row>
    <row r="48" spans="1:11" ht="13.5" customHeight="1">
      <c r="A48" s="21" t="s">
        <v>49</v>
      </c>
      <c r="B48" s="25">
        <v>39511</v>
      </c>
      <c r="C48" s="25">
        <v>33759</v>
      </c>
      <c r="D48" s="25">
        <v>73270</v>
      </c>
      <c r="E48" s="25">
        <v>64955</v>
      </c>
      <c r="F48" s="25">
        <v>625224</v>
      </c>
      <c r="G48" s="25">
        <v>690179</v>
      </c>
      <c r="H48" s="20">
        <v>313349</v>
      </c>
      <c r="I48" s="18">
        <v>3891</v>
      </c>
      <c r="J48" s="20">
        <v>931484</v>
      </c>
      <c r="K48" s="18">
        <v>1313457</v>
      </c>
    </row>
    <row r="49" spans="1:11" ht="13.5" customHeight="1">
      <c r="A49" s="21" t="s">
        <v>50</v>
      </c>
      <c r="B49" s="25">
        <v>26260</v>
      </c>
      <c r="C49" s="25">
        <v>21118</v>
      </c>
      <c r="D49" s="25">
        <v>47378</v>
      </c>
      <c r="E49" s="25">
        <v>44501</v>
      </c>
      <c r="F49" s="25">
        <v>421154</v>
      </c>
      <c r="G49" s="25">
        <v>465655</v>
      </c>
      <c r="H49" s="20">
        <v>206702</v>
      </c>
      <c r="I49" s="18">
        <v>2688</v>
      </c>
      <c r="J49" s="20">
        <v>639041</v>
      </c>
      <c r="K49" s="18">
        <v>890635</v>
      </c>
    </row>
    <row r="50" spans="1:11" ht="13.5" customHeight="1">
      <c r="A50" s="21" t="s">
        <v>51</v>
      </c>
      <c r="B50" s="25">
        <v>27665</v>
      </c>
      <c r="C50" s="25">
        <v>24317</v>
      </c>
      <c r="D50" s="25">
        <v>51982</v>
      </c>
      <c r="E50" s="25">
        <v>36059</v>
      </c>
      <c r="F50" s="25">
        <v>385436</v>
      </c>
      <c r="G50" s="25">
        <v>421495</v>
      </c>
      <c r="H50" s="20">
        <v>241425</v>
      </c>
      <c r="I50" s="18">
        <v>2202</v>
      </c>
      <c r="J50" s="20">
        <v>616606</v>
      </c>
      <c r="K50" s="18">
        <v>909903</v>
      </c>
    </row>
    <row r="51" spans="1:11" ht="13.5" customHeight="1">
      <c r="A51" s="21" t="s">
        <v>52</v>
      </c>
      <c r="B51" s="25">
        <v>44806</v>
      </c>
      <c r="C51" s="25">
        <v>32898</v>
      </c>
      <c r="D51" s="25">
        <v>77704</v>
      </c>
      <c r="E51" s="25">
        <v>76260</v>
      </c>
      <c r="F51" s="25">
        <v>506394</v>
      </c>
      <c r="G51" s="25">
        <v>582654</v>
      </c>
      <c r="H51" s="20">
        <v>358285</v>
      </c>
      <c r="I51" s="18">
        <v>4152</v>
      </c>
      <c r="J51" s="20">
        <v>869758</v>
      </c>
      <c r="K51" s="18">
        <v>1312536</v>
      </c>
    </row>
    <row r="52" spans="1:11" ht="13.5" customHeight="1">
      <c r="A52" s="21" t="s">
        <v>53</v>
      </c>
      <c r="B52" s="25">
        <v>18011</v>
      </c>
      <c r="C52" s="25">
        <v>25381</v>
      </c>
      <c r="D52" s="25">
        <v>43392</v>
      </c>
      <c r="E52" s="25">
        <v>57312</v>
      </c>
      <c r="F52" s="25">
        <v>317830</v>
      </c>
      <c r="G52" s="25">
        <v>375142</v>
      </c>
      <c r="H52" s="20">
        <v>210122</v>
      </c>
      <c r="I52" s="18">
        <v>3181</v>
      </c>
      <c r="J52" s="20">
        <v>683988</v>
      </c>
      <c r="K52" s="18">
        <v>975536</v>
      </c>
    </row>
    <row r="53" spans="1:11" s="10" customFormat="1" ht="13.5" customHeight="1">
      <c r="A53" s="23" t="s">
        <v>17</v>
      </c>
      <c r="B53" s="9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10" customFormat="1" ht="13.5" customHeight="1">
      <c r="A54" s="11" t="s">
        <v>7</v>
      </c>
      <c r="B54" s="11"/>
      <c r="C54" s="15"/>
      <c r="D54" s="15"/>
      <c r="E54" s="15"/>
      <c r="F54" s="15"/>
      <c r="G54" s="15"/>
      <c r="H54" s="15"/>
      <c r="I54" s="15"/>
      <c r="J54" s="15"/>
      <c r="K54" s="15"/>
    </row>
    <row r="55" spans="1:2" ht="13.5" customHeight="1">
      <c r="A55" s="12" t="s">
        <v>18</v>
      </c>
      <c r="B55" s="12"/>
    </row>
    <row r="56" spans="1:2" ht="13.5" customHeight="1">
      <c r="A56" s="12" t="s">
        <v>57</v>
      </c>
      <c r="B56" s="12"/>
    </row>
    <row r="57" spans="1:2" ht="13.5" customHeight="1">
      <c r="A57" s="12" t="s">
        <v>8</v>
      </c>
      <c r="B57" s="12"/>
    </row>
    <row r="58" spans="1:12" ht="13.5" customHeight="1">
      <c r="A58" s="13" t="s">
        <v>1</v>
      </c>
      <c r="B58" s="13"/>
      <c r="C58" s="4"/>
      <c r="D58" s="4"/>
      <c r="E58" s="4"/>
      <c r="F58" s="4"/>
      <c r="G58" s="5"/>
      <c r="H58" s="4"/>
      <c r="I58" s="4"/>
      <c r="J58" s="4"/>
      <c r="K58" s="4"/>
      <c r="L58" s="5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2015-05-13T13:53:34Z</cp:lastPrinted>
  <dcterms:created xsi:type="dcterms:W3CDTF">1999-09-02T01:56:03Z</dcterms:created>
  <dcterms:modified xsi:type="dcterms:W3CDTF">2015-07-30T05:23:18Z</dcterms:modified>
  <cp:category/>
  <cp:version/>
  <cp:contentType/>
  <cp:contentStatus/>
</cp:coreProperties>
</file>